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PRIMER TRIMESTRE 2019\CONAC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ESF!$B$3:$H$40</definedName>
  </definedNames>
  <calcPr calcId="162913"/>
  <fileRecoveryPr autoRecover="0"/>
</workbook>
</file>

<file path=xl/calcChain.xml><?xml version="1.0" encoding="utf-8"?>
<calcChain xmlns="http://schemas.openxmlformats.org/spreadsheetml/2006/main">
  <c r="D27" i="4" l="1"/>
  <c r="C27" i="4"/>
  <c r="D14" i="4"/>
  <c r="C14" i="4"/>
  <c r="H43" i="4"/>
  <c r="G43" i="4"/>
  <c r="H36" i="4"/>
  <c r="G36" i="4"/>
  <c r="H31" i="4"/>
  <c r="G31" i="4"/>
  <c r="H25" i="4"/>
  <c r="G25" i="4"/>
  <c r="H15" i="4"/>
  <c r="G15" i="4"/>
  <c r="H27" i="4" l="1"/>
  <c r="G27" i="4"/>
  <c r="G47" i="4"/>
  <c r="H47" i="4"/>
  <c r="C29" i="4"/>
  <c r="D29" i="4"/>
  <c r="H49" i="4" l="1"/>
  <c r="G4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<sst xmlns="http://schemas.openxmlformats.org/spreadsheetml/2006/main" count="64" uniqueCount="64">
  <si>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</si>
  <si>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</si>
  <si>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</si>
  <si>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</si>
  <si>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</si>
  <si>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</si>
  <si>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</si>
  <si>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</si>
  <si>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</si>
  <si>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</si>
  <si>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</si>
  <si>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</si>
  <si>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</si>
  <si>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</si>
  <si>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</si>
  <si>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</si>
  <si>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</si>
  <si>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</si>
  <si>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</si>
  <si>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</si>
  <si>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</si>
  <si>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</si>
  <si>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</si>
  <si>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</si>
  <si>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</si>
  <si>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</si>
  <si>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</si>
  <si>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</si>
  <si>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</si>
  <si>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</si>
  <si>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</si>
  <si>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</si>
  <si>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</si>
  <si>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</si>
  <si>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</si>
  <si>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</si>
  <si>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</si>
  <si>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</si>
  <si>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</si>
  <si>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</si>
  <si>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</si>
  <si>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</si>
  <si>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</si>
  <si>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</si>
  <si>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</si>
  <si>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</si>
  <si>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</si>
  <si>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</si>
  <si>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</si>
  <si>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</si>
  <si>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</si>
  <si>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</si>
  <si>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</si>
  <si>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</si>
  <si>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</si>
  <si>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</si>
  <si>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</si>
  <si>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</si>
  <si>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GUANAJUATENSE PARA PERSONAS CON DISCAPACIDAD
Estado de Situación Financiera
Al 31 de Marzo de 2019</t>
  </si>
  <si>
    <t>LIC. JOSE JOSE GRIMALDO COLMENERO</t>
  </si>
  <si>
    <t>CP. EDUARDO ALVAREZ HERNANDEZ</t>
  </si>
  <si>
    <t xml:space="preserve">DIRECTOR GENERAL </t>
  </si>
  <si>
    <t>DIRECTOR ADMINISTRATIVO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</si>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</sst>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-* #,##0.00\ _€_-;\-* #,##0.00\ _€_-;_-* &quot;-&quot;??\ _€_-;_-@_-"/>
  </numFmts>
  <fonts count="3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1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2" applyNumberFormat="0" applyAlignment="0" applyProtection="0"/>
    <xf numFmtId="0" fontId="20" fillId="7" borderId="13" applyNumberFormat="0" applyAlignment="0" applyProtection="0"/>
    <xf numFmtId="0" fontId="21" fillId="7" borderId="12" applyNumberFormat="0" applyAlignment="0" applyProtection="0"/>
    <xf numFmtId="0" fontId="22" fillId="0" borderId="14" applyNumberFormat="0" applyFill="0" applyAlignment="0" applyProtection="0"/>
    <xf numFmtId="0" fontId="23" fillId="8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0" borderId="0"/>
    <xf numFmtId="166" fontId="2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167" fontId="5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3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1" fillId="35" borderId="19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36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28" fillId="34" borderId="0" xfId="181" applyFont="1" applyFill="1" applyBorder="1" applyAlignment="1" applyProtection="1">
      <alignment horizontal="center" vertical="top" wrapText="1"/>
      <protection locked="0"/>
    </xf>
    <xf numFmtId="0" fontId="2" fillId="34" borderId="0" xfId="181" applyFont="1" applyFill="1" applyBorder="1" applyAlignment="1" applyProtection="1">
      <alignment vertical="top" wrapText="1"/>
      <protection locked="0"/>
    </xf>
    <xf numFmtId="0" fontId="29" fillId="34" borderId="0" xfId="181" applyFont="1" applyFill="1" applyBorder="1" applyAlignment="1" applyProtection="1">
      <protection locked="0"/>
    </xf>
    <xf numFmtId="0" fontId="2" fillId="34" borderId="0" xfId="181" applyFont="1" applyFill="1" applyBorder="1" applyAlignment="1" applyProtection="1">
      <protection locked="0"/>
    </xf>
    <xf numFmtId="0" fontId="2" fillId="34" borderId="0" xfId="181" applyFont="1" applyFill="1" applyBorder="1" applyAlignment="1" applyProtection="1">
      <alignment vertical="center"/>
      <protection locked="0"/>
    </xf>
    <xf numFmtId="0" fontId="29" fillId="0" borderId="0" xfId="181" applyFont="1" applyBorder="1" applyAlignme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49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0" fillId="0" borderId="0" xfId="181" applyFont="1" applyBorder="1" applyAlignment="1">
      <alignment horizontal="center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315">
    <cellStyle name="=C:\WINNT\SYSTEM32\COMMAND.COM" xfId="57"/>
    <cellStyle name="20% - Énfasis1" xfId="33" builtinId="30" customBuiltin="1"/>
    <cellStyle name="20% - Énfasis1 2" xfId="153"/>
    <cellStyle name="20% - Énfasis2" xfId="37" builtinId="34" customBuiltin="1"/>
    <cellStyle name="20% - Énfasis2 2" xfId="154"/>
    <cellStyle name="20% - Énfasis3" xfId="41" builtinId="38" customBuiltin="1"/>
    <cellStyle name="20% - Énfasis3 2" xfId="155"/>
    <cellStyle name="20% - Énfasis4" xfId="45" builtinId="42" customBuiltin="1"/>
    <cellStyle name="20% - Énfasis4 2" xfId="156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3 2" xfId="157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3 2" xfId="158"/>
    <cellStyle name="60% - Énfasis4" xfId="47" builtinId="44" customBuiltin="1"/>
    <cellStyle name="60% - Énfasis4 2" xfId="159"/>
    <cellStyle name="60% - Énfasis5" xfId="51" builtinId="48" customBuiltin="1"/>
    <cellStyle name="60% - Énfasis6" xfId="55" builtinId="52" customBuiltin="1"/>
    <cellStyle name="60% - Énfasis6 2" xfId="160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Fecha" xfId="70"/>
    <cellStyle name="Fijo" xfId="71"/>
    <cellStyle name="HEADING1" xfId="72"/>
    <cellStyle name="HEADING2" xfId="73"/>
    <cellStyle name="Incorrecto" xfId="22" builtinId="27" customBuiltin="1"/>
    <cellStyle name="Millares 10" xfId="174"/>
    <cellStyle name="Millares 11" xfId="58"/>
    <cellStyle name="Millares 12" xfId="74"/>
    <cellStyle name="Millares 13" xfId="75"/>
    <cellStyle name="Millares 14" xfId="76"/>
    <cellStyle name="Millares 15" xfId="77"/>
    <cellStyle name="Millares 17" xfId="303"/>
    <cellStyle name="Millares 2" xfId="2"/>
    <cellStyle name="Millares 2 10" xfId="79"/>
    <cellStyle name="Millares 2 11" xfId="80"/>
    <cellStyle name="Millares 2 12" xfId="81"/>
    <cellStyle name="Millares 2 13" xfId="82"/>
    <cellStyle name="Millares 2 14" xfId="83"/>
    <cellStyle name="Millares 2 15" xfId="84"/>
    <cellStyle name="Millares 2 16" xfId="164"/>
    <cellStyle name="Millares 2 17" xfId="169"/>
    <cellStyle name="Millares 2 18" xfId="78"/>
    <cellStyle name="Millares 2 19" xfId="295"/>
    <cellStyle name="Millares 2 2" xfId="3"/>
    <cellStyle name="Millares 2 2 2" xfId="175"/>
    <cellStyle name="Millares 2 2 3" xfId="85"/>
    <cellStyle name="Millares 2 2 4" xfId="296"/>
    <cellStyle name="Millares 2 2 5" xfId="305"/>
    <cellStyle name="Millares 2 2 6" xfId="311"/>
    <cellStyle name="Millares 2 2 7" xfId="63"/>
    <cellStyle name="Millares 2 20" xfId="304"/>
    <cellStyle name="Millares 2 21" xfId="310"/>
    <cellStyle name="Millares 2 22" xfId="60"/>
    <cellStyle name="Millares 2 3" xfId="4"/>
    <cellStyle name="Millares 2 3 2" xfId="86"/>
    <cellStyle name="Millares 2 3 3" xfId="297"/>
    <cellStyle name="Millares 2 3 4" xfId="306"/>
    <cellStyle name="Millares 2 3 5" xfId="312"/>
    <cellStyle name="Millares 2 3 6" xfId="64"/>
    <cellStyle name="Millares 2 4" xfId="87"/>
    <cellStyle name="Millares 2 5" xfId="88"/>
    <cellStyle name="Millares 2 6" xfId="89"/>
    <cellStyle name="Millares 2 7" xfId="90"/>
    <cellStyle name="Millares 2 8" xfId="91"/>
    <cellStyle name="Millares 2 9" xfId="92"/>
    <cellStyle name="Millares 3" xfId="5"/>
    <cellStyle name="Millares 3 10" xfId="65"/>
    <cellStyle name="Millares 3 2" xfId="93"/>
    <cellStyle name="Millares 3 3" xfId="94"/>
    <cellStyle name="Millares 3 4" xfId="95"/>
    <cellStyle name="Millares 3 5" xfId="96"/>
    <cellStyle name="Millares 3 6" xfId="161"/>
    <cellStyle name="Millares 3 7" xfId="298"/>
    <cellStyle name="Millares 3 8" xfId="307"/>
    <cellStyle name="Millares 3 9" xfId="313"/>
    <cellStyle name="Millares 4" xfId="97"/>
    <cellStyle name="Millares 4 2" xfId="152"/>
    <cellStyle name="Millares 4 3" xfId="176"/>
    <cellStyle name="Millares 5" xfId="177"/>
    <cellStyle name="Millares 6" xfId="98"/>
    <cellStyle name="Millares 7" xfId="99"/>
    <cellStyle name="Millares 8" xfId="100"/>
    <cellStyle name="Millares 8 2" xfId="178"/>
    <cellStyle name="Millares 9" xfId="179"/>
    <cellStyle name="Moneda 2" xfId="6"/>
    <cellStyle name="Moneda 2 2" xfId="299"/>
    <cellStyle name="Moneda 2 3" xfId="308"/>
    <cellStyle name="Moneda 2 4" xfId="314"/>
    <cellStyle name="Moneda 2 5" xfId="66"/>
    <cellStyle name="Neutral" xfId="23" builtinId="28" customBuiltin="1"/>
    <cellStyle name="Normal" xfId="0" builtinId="0"/>
    <cellStyle name="Normal 10" xfId="180"/>
    <cellStyle name="Normal 10 2" xfId="101"/>
    <cellStyle name="Normal 10 3" xfId="102"/>
    <cellStyle name="Normal 10 4" xfId="103"/>
    <cellStyle name="Normal 10 5" xfId="104"/>
    <cellStyle name="Normal 11" xfId="181"/>
    <cellStyle name="Normal 12" xfId="105"/>
    <cellStyle name="Normal 12 2" xfId="182"/>
    <cellStyle name="Normal 13" xfId="183"/>
    <cellStyle name="Normal 14" xfId="106"/>
    <cellStyle name="Normal 15" xfId="56"/>
    <cellStyle name="Normal 2" xfId="7"/>
    <cellStyle name="Normal 2 10" xfId="107"/>
    <cellStyle name="Normal 2 10 2" xfId="184"/>
    <cellStyle name="Normal 2 10 3" xfId="185"/>
    <cellStyle name="Normal 2 11" xfId="108"/>
    <cellStyle name="Normal 2 11 2" xfId="186"/>
    <cellStyle name="Normal 2 11 3" xfId="187"/>
    <cellStyle name="Normal 2 12" xfId="109"/>
    <cellStyle name="Normal 2 12 2" xfId="188"/>
    <cellStyle name="Normal 2 12 3" xfId="189"/>
    <cellStyle name="Normal 2 13" xfId="110"/>
    <cellStyle name="Normal 2 13 2" xfId="190"/>
    <cellStyle name="Normal 2 13 3" xfId="191"/>
    <cellStyle name="Normal 2 14" xfId="111"/>
    <cellStyle name="Normal 2 14 2" xfId="192"/>
    <cellStyle name="Normal 2 14 3" xfId="193"/>
    <cellStyle name="Normal 2 15" xfId="112"/>
    <cellStyle name="Normal 2 15 2" xfId="194"/>
    <cellStyle name="Normal 2 15 3" xfId="195"/>
    <cellStyle name="Normal 2 16" xfId="113"/>
    <cellStyle name="Normal 2 16 2" xfId="196"/>
    <cellStyle name="Normal 2 16 3" xfId="197"/>
    <cellStyle name="Normal 2 17" xfId="114"/>
    <cellStyle name="Normal 2 17 2" xfId="198"/>
    <cellStyle name="Normal 2 17 3" xfId="199"/>
    <cellStyle name="Normal 2 18" xfId="115"/>
    <cellStyle name="Normal 2 18 2" xfId="200"/>
    <cellStyle name="Normal 2 19" xfId="162"/>
    <cellStyle name="Normal 2 2" xfId="8"/>
    <cellStyle name="Normal 2 2 10" xfId="202"/>
    <cellStyle name="Normal 2 2 11" xfId="203"/>
    <cellStyle name="Normal 2 2 12" xfId="204"/>
    <cellStyle name="Normal 2 2 13" xfId="205"/>
    <cellStyle name="Normal 2 2 14" xfId="206"/>
    <cellStyle name="Normal 2 2 15" xfId="207"/>
    <cellStyle name="Normal 2 2 16" xfId="208"/>
    <cellStyle name="Normal 2 2 17" xfId="209"/>
    <cellStyle name="Normal 2 2 18" xfId="210"/>
    <cellStyle name="Normal 2 2 19" xfId="211"/>
    <cellStyle name="Normal 2 2 2" xfId="212"/>
    <cellStyle name="Normal 2 2 2 2" xfId="213"/>
    <cellStyle name="Normal 2 2 2 3" xfId="214"/>
    <cellStyle name="Normal 2 2 2 4" xfId="215"/>
    <cellStyle name="Normal 2 2 2 5" xfId="216"/>
    <cellStyle name="Normal 2 2 2 6" xfId="217"/>
    <cellStyle name="Normal 2 2 2 7" xfId="218"/>
    <cellStyle name="Normal 2 2 20" xfId="219"/>
    <cellStyle name="Normal 2 2 21" xfId="220"/>
    <cellStyle name="Normal 2 2 22" xfId="221"/>
    <cellStyle name="Normal 2 2 23" xfId="201"/>
    <cellStyle name="Normal 2 2 3" xfId="222"/>
    <cellStyle name="Normal 2 2 4" xfId="223"/>
    <cellStyle name="Normal 2 2 5" xfId="224"/>
    <cellStyle name="Normal 2 2 6" xfId="225"/>
    <cellStyle name="Normal 2 2 7" xfId="226"/>
    <cellStyle name="Normal 2 2 8" xfId="227"/>
    <cellStyle name="Normal 2 2 9" xfId="228"/>
    <cellStyle name="Normal 2 20" xfId="229"/>
    <cellStyle name="Normal 2 21" xfId="230"/>
    <cellStyle name="Normal 2 22" xfId="231"/>
    <cellStyle name="Normal 2 23" xfId="232"/>
    <cellStyle name="Normal 2 24" xfId="233"/>
    <cellStyle name="Normal 2 25" xfId="234"/>
    <cellStyle name="Normal 2 26" xfId="235"/>
    <cellStyle name="Normal 2 27" xfId="236"/>
    <cellStyle name="Normal 2 28" xfId="237"/>
    <cellStyle name="Normal 2 29" xfId="238"/>
    <cellStyle name="Normal 2 3" xfId="116"/>
    <cellStyle name="Normal 2 3 2" xfId="240"/>
    <cellStyle name="Normal 2 3 3" xfId="241"/>
    <cellStyle name="Normal 2 3 4" xfId="242"/>
    <cellStyle name="Normal 2 3 5" xfId="243"/>
    <cellStyle name="Normal 2 3 6" xfId="244"/>
    <cellStyle name="Normal 2 3 7" xfId="245"/>
    <cellStyle name="Normal 2 3 8" xfId="239"/>
    <cellStyle name="Normal 2 3 9" xfId="309"/>
    <cellStyle name="Normal 2 30" xfId="246"/>
    <cellStyle name="Normal 2 31" xfId="300"/>
    <cellStyle name="Normal 2 4" xfId="117"/>
    <cellStyle name="Normal 2 4 2" xfId="247"/>
    <cellStyle name="Normal 2 4 3" xfId="248"/>
    <cellStyle name="Normal 2 5" xfId="118"/>
    <cellStyle name="Normal 2 5 2" xfId="249"/>
    <cellStyle name="Normal 2 5 3" xfId="250"/>
    <cellStyle name="Normal 2 6" xfId="119"/>
    <cellStyle name="Normal 2 6 2" xfId="251"/>
    <cellStyle name="Normal 2 6 3" xfId="252"/>
    <cellStyle name="Normal 2 7" xfId="120"/>
    <cellStyle name="Normal 2 7 2" xfId="253"/>
    <cellStyle name="Normal 2 7 3" xfId="254"/>
    <cellStyle name="Normal 2 8" xfId="121"/>
    <cellStyle name="Normal 2 8 2" xfId="255"/>
    <cellStyle name="Normal 2 8 3" xfId="256"/>
    <cellStyle name="Normal 2 82" xfId="257"/>
    <cellStyle name="Normal 2 83" xfId="258"/>
    <cellStyle name="Normal 2 86" xfId="259"/>
    <cellStyle name="Normal 2 9" xfId="122"/>
    <cellStyle name="Normal 2 9 2" xfId="260"/>
    <cellStyle name="Normal 2 9 3" xfId="261"/>
    <cellStyle name="Normal 3" xfId="9"/>
    <cellStyle name="Normal 3 10" xfId="301"/>
    <cellStyle name="Normal 3 11" xfId="61"/>
    <cellStyle name="Normal 3 2" xfId="124"/>
    <cellStyle name="Normal 3 3" xfId="125"/>
    <cellStyle name="Normal 3 4" xfId="126"/>
    <cellStyle name="Normal 3 5" xfId="127"/>
    <cellStyle name="Normal 3 6" xfId="128"/>
    <cellStyle name="Normal 3 7" xfId="129"/>
    <cellStyle name="Normal 3 8" xfId="130"/>
    <cellStyle name="Normal 3 9" xfId="123"/>
    <cellStyle name="Normal 4" xfId="10"/>
    <cellStyle name="Normal 4 2" xfId="11"/>
    <cellStyle name="Normal 4 2 2" xfId="165"/>
    <cellStyle name="Normal 4 3" xfId="170"/>
    <cellStyle name="Normal 4 4" xfId="173"/>
    <cellStyle name="Normal 4 5" xfId="131"/>
    <cellStyle name="Normal 5" xfId="12"/>
    <cellStyle name="Normal 5 10" xfId="262"/>
    <cellStyle name="Normal 5 11" xfId="263"/>
    <cellStyle name="Normal 5 12" xfId="264"/>
    <cellStyle name="Normal 5 13" xfId="265"/>
    <cellStyle name="Normal 5 14" xfId="266"/>
    <cellStyle name="Normal 5 15" xfId="267"/>
    <cellStyle name="Normal 5 16" xfId="268"/>
    <cellStyle name="Normal 5 17" xfId="269"/>
    <cellStyle name="Normal 5 2" xfId="13"/>
    <cellStyle name="Normal 5 2 2" xfId="270"/>
    <cellStyle name="Normal 5 3" xfId="132"/>
    <cellStyle name="Normal 5 3 2" xfId="271"/>
    <cellStyle name="Normal 5 4" xfId="133"/>
    <cellStyle name="Normal 5 4 2" xfId="272"/>
    <cellStyle name="Normal 5 5" xfId="134"/>
    <cellStyle name="Normal 5 5 2" xfId="273"/>
    <cellStyle name="Normal 5 6" xfId="166"/>
    <cellStyle name="Normal 5 7" xfId="171"/>
    <cellStyle name="Normal 5 7 2" xfId="274"/>
    <cellStyle name="Normal 5 8" xfId="275"/>
    <cellStyle name="Normal 5 9" xfId="276"/>
    <cellStyle name="Normal 56" xfId="167"/>
    <cellStyle name="Normal 6" xfId="14"/>
    <cellStyle name="Normal 6 2" xfId="15"/>
    <cellStyle name="Normal 6 2 2" xfId="68"/>
    <cellStyle name="Normal 6 3" xfId="135"/>
    <cellStyle name="Normal 6 4" xfId="67"/>
    <cellStyle name="Normal 7" xfId="136"/>
    <cellStyle name="Normal 7 10" xfId="278"/>
    <cellStyle name="Normal 7 11" xfId="279"/>
    <cellStyle name="Normal 7 12" xfId="280"/>
    <cellStyle name="Normal 7 13" xfId="281"/>
    <cellStyle name="Normal 7 14" xfId="282"/>
    <cellStyle name="Normal 7 15" xfId="283"/>
    <cellStyle name="Normal 7 16" xfId="284"/>
    <cellStyle name="Normal 7 17" xfId="285"/>
    <cellStyle name="Normal 7 18" xfId="277"/>
    <cellStyle name="Normal 7 2" xfId="286"/>
    <cellStyle name="Normal 7 3" xfId="287"/>
    <cellStyle name="Normal 7 4" xfId="288"/>
    <cellStyle name="Normal 7 5" xfId="289"/>
    <cellStyle name="Normal 7 6" xfId="290"/>
    <cellStyle name="Normal 7 7" xfId="291"/>
    <cellStyle name="Normal 7 8" xfId="292"/>
    <cellStyle name="Normal 7 9" xfId="293"/>
    <cellStyle name="Normal 8" xfId="137"/>
    <cellStyle name="Normal 9" xfId="59"/>
    <cellStyle name="Normal 9 2" xfId="172"/>
    <cellStyle name="Normal 9 3" xfId="163"/>
    <cellStyle name="Notas 2" xfId="138"/>
    <cellStyle name="Porcentaje 2" xfId="168"/>
    <cellStyle name="Porcentaje 3" xfId="69"/>
    <cellStyle name="Porcentual 2" xfId="62"/>
    <cellStyle name="Porcentual 2 2" xfId="302"/>
    <cellStyle name="Salida" xfId="25" builtinId="21" customBuiltin="1"/>
    <cellStyle name="SAPBEXstdItem" xfId="294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  <cellStyle name="Total 10" xfId="139"/>
    <cellStyle name="Total 11" xfId="140"/>
    <cellStyle name="Total 12" xfId="141"/>
    <cellStyle name="Total 13" xfId="142"/>
    <cellStyle name="Total 14" xfId="143"/>
    <cellStyle name="Total 2" xfId="144"/>
    <cellStyle name="Total 3" xfId="145"/>
    <cellStyle name="Total 4" xfId="146"/>
    <cellStyle name="Total 5" xfId="147"/>
    <cellStyle name="Total 6" xfId="148"/>
    <cellStyle name="Total 7" xfId="149"/>
    <cellStyle name="Total 8" xfId="150"/>
    <cellStyle name="Total 9" xfId="15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54</xdr:row>
      <xdr:rowOff>114300</xdr:rowOff>
    </xdr:from>
    <xdr:to>
      <xdr:col>1</xdr:col>
      <xdr:colOff>3067050</xdr:colOff>
      <xdr:row>54</xdr:row>
      <xdr:rowOff>114300</xdr:rowOff>
    </xdr:to>
    <xdr:cxnSp macro="">
      <xdr:nvCxnSpPr>
        <xdr:cNvPr id="2" name="Conector recto 1"/>
        <xdr:cNvCxnSpPr/>
      </xdr:nvCxnSpPr>
      <xdr:spPr>
        <a:xfrm>
          <a:off x="1143000" y="8486775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771525</xdr:colOff>
      <xdr:row>54</xdr:row>
      <xdr:rowOff>114300</xdr:rowOff>
    </xdr:from>
    <xdr:to>
      <xdr:col>5</xdr:col>
      <xdr:colOff>2962275</xdr:colOff>
      <xdr:row>54</xdr:row>
      <xdr:rowOff>114300</xdr:rowOff>
    </xdr:to>
    <xdr:cxnSp macro="">
      <xdr:nvCxnSpPr>
        <xdr:cNvPr id="3" name="Conector recto 2"/>
        <xdr:cNvCxnSpPr/>
      </xdr:nvCxnSpPr>
      <xdr:spPr>
        <a:xfrm>
          <a:off x="7124700" y="8486775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9"/>
  <sheetViews>
    <sheetView showGridLines="0" tabSelected="1" topLeftCell="C35" zoomScaleNormal="100" zoomScaleSheetLayoutView="100" workbookViewId="0">
      <selection sqref="A1:I60"/>
    </sheetView>
  </sheetViews>
  <sheetFormatPr baseColWidth="10" defaultColWidth="12" defaultRowHeight="11.25" x14ac:dyDescent="0.2"/>
  <cols>
    <col min="1" max="1" width="4.6640625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2" spans="2:8" ht="39.950000000000003" customHeight="1" x14ac:dyDescent="0.2">
      <c r="B2" s="49" t="s">
        <v>58</v>
      </c>
      <c r="C2" s="50"/>
      <c r="D2" s="50"/>
      <c r="E2" s="50"/>
      <c r="F2" s="50"/>
      <c r="G2" s="50"/>
      <c r="H2" s="51"/>
    </row>
    <row r="3" spans="2:8" s="3" customFormat="1" x14ac:dyDescent="0.2">
      <c r="B3" s="26" t="s">
        <v>0</v>
      </c>
      <c r="C3" s="40">
        <v>2019</v>
      </c>
      <c r="D3" s="40">
        <v>2018</v>
      </c>
      <c r="E3" s="19"/>
      <c r="F3" s="18" t="s">
        <v>1</v>
      </c>
      <c r="G3" s="40">
        <v>2019</v>
      </c>
      <c r="H3" s="41">
        <v>2018</v>
      </c>
    </row>
    <row r="4" spans="2:8" s="3" customFormat="1" x14ac:dyDescent="0.2">
      <c r="B4" s="27"/>
      <c r="C4" s="21"/>
      <c r="D4" s="21"/>
      <c r="E4" s="8"/>
      <c r="F4" s="9"/>
      <c r="G4" s="21"/>
      <c r="H4" s="28"/>
    </row>
    <row r="5" spans="2:8" x14ac:dyDescent="0.2">
      <c r="B5" s="29" t="s">
        <v>23</v>
      </c>
      <c r="C5" s="10"/>
      <c r="D5" s="10"/>
      <c r="E5" s="14"/>
      <c r="F5" s="9" t="s">
        <v>25</v>
      </c>
      <c r="G5" s="10"/>
      <c r="H5" s="5"/>
    </row>
    <row r="6" spans="2:8" x14ac:dyDescent="0.2">
      <c r="B6" s="30" t="s">
        <v>27</v>
      </c>
      <c r="C6" s="12">
        <v>11109344.4</v>
      </c>
      <c r="D6" s="12">
        <v>14231355.43</v>
      </c>
      <c r="E6" s="17"/>
      <c r="F6" s="11" t="s">
        <v>41</v>
      </c>
      <c r="G6" s="12">
        <v>4319084.3600000003</v>
      </c>
      <c r="H6" s="5">
        <v>10130729.720000001</v>
      </c>
    </row>
    <row r="7" spans="2:8" x14ac:dyDescent="0.2">
      <c r="B7" s="30" t="s">
        <v>28</v>
      </c>
      <c r="C7" s="12">
        <v>10138184.92</v>
      </c>
      <c r="D7" s="12">
        <v>10080296.15</v>
      </c>
      <c r="E7" s="17"/>
      <c r="F7" s="11" t="s">
        <v>42</v>
      </c>
      <c r="G7" s="12">
        <v>0</v>
      </c>
      <c r="H7" s="5">
        <v>0</v>
      </c>
    </row>
    <row r="8" spans="2:8" x14ac:dyDescent="0.2">
      <c r="B8" s="30" t="s">
        <v>29</v>
      </c>
      <c r="C8" s="12">
        <v>0</v>
      </c>
      <c r="D8" s="12">
        <v>0</v>
      </c>
      <c r="E8" s="17"/>
      <c r="F8" s="11" t="s">
        <v>11</v>
      </c>
      <c r="G8" s="12">
        <v>0</v>
      </c>
      <c r="H8" s="5">
        <v>0</v>
      </c>
    </row>
    <row r="9" spans="2:8" x14ac:dyDescent="0.2">
      <c r="B9" s="30" t="s">
        <v>30</v>
      </c>
      <c r="C9" s="12">
        <v>0</v>
      </c>
      <c r="D9" s="12">
        <v>0</v>
      </c>
      <c r="E9" s="17"/>
      <c r="F9" s="11" t="s">
        <v>12</v>
      </c>
      <c r="G9" s="12">
        <v>0</v>
      </c>
      <c r="H9" s="5">
        <v>0</v>
      </c>
    </row>
    <row r="10" spans="2:8" x14ac:dyDescent="0.2">
      <c r="B10" s="30" t="s">
        <v>31</v>
      </c>
      <c r="C10" s="12">
        <v>0</v>
      </c>
      <c r="D10" s="12">
        <v>0</v>
      </c>
      <c r="E10" s="17"/>
      <c r="F10" s="11" t="s">
        <v>43</v>
      </c>
      <c r="G10" s="12">
        <v>0</v>
      </c>
      <c r="H10" s="42">
        <v>0</v>
      </c>
    </row>
    <row r="11" spans="2:8" ht="13.5" customHeight="1" x14ac:dyDescent="0.2">
      <c r="B11" s="30" t="s">
        <v>32</v>
      </c>
      <c r="C11" s="12">
        <v>0</v>
      </c>
      <c r="D11" s="12">
        <v>0</v>
      </c>
      <c r="E11" s="17"/>
      <c r="F11" s="11" t="s">
        <v>44</v>
      </c>
      <c r="G11" s="12">
        <v>0</v>
      </c>
      <c r="H11" s="5">
        <v>0</v>
      </c>
    </row>
    <row r="12" spans="2:8" x14ac:dyDescent="0.2">
      <c r="B12" s="30" t="s">
        <v>22</v>
      </c>
      <c r="C12" s="12">
        <v>0</v>
      </c>
      <c r="D12" s="12">
        <v>0</v>
      </c>
      <c r="E12" s="17"/>
      <c r="F12" s="11" t="s">
        <v>13</v>
      </c>
      <c r="G12" s="12">
        <v>0</v>
      </c>
      <c r="H12" s="5">
        <v>0</v>
      </c>
    </row>
    <row r="13" spans="2:8" x14ac:dyDescent="0.2">
      <c r="B13" s="30"/>
      <c r="C13" s="12"/>
      <c r="D13" s="12"/>
      <c r="E13" s="17"/>
      <c r="F13" s="11" t="s">
        <v>45</v>
      </c>
      <c r="G13" s="12">
        <v>0</v>
      </c>
      <c r="H13" s="5">
        <v>0</v>
      </c>
    </row>
    <row r="14" spans="2:8" x14ac:dyDescent="0.2">
      <c r="B14" s="37" t="s">
        <v>5</v>
      </c>
      <c r="C14" s="10">
        <f>SUM(C6:C12)</f>
        <v>21247529.32</v>
      </c>
      <c r="D14" s="10">
        <f>SUM(D6:D12)</f>
        <v>24311651.579999998</v>
      </c>
      <c r="E14" s="17"/>
      <c r="F14" s="11"/>
      <c r="G14" s="10"/>
      <c r="H14" s="5"/>
    </row>
    <row r="15" spans="2:8" x14ac:dyDescent="0.2">
      <c r="B15" s="27"/>
      <c r="C15" s="10"/>
      <c r="D15" s="10"/>
      <c r="E15" s="8"/>
      <c r="F15" s="38" t="s">
        <v>6</v>
      </c>
      <c r="G15" s="12">
        <f>SUM(G6:G13)</f>
        <v>4319084.3600000003</v>
      </c>
      <c r="H15" s="5">
        <f>SUM(H6:H13)</f>
        <v>10130729.720000001</v>
      </c>
    </row>
    <row r="16" spans="2:8" x14ac:dyDescent="0.2">
      <c r="B16" s="27" t="s">
        <v>24</v>
      </c>
      <c r="C16" s="12"/>
      <c r="D16" s="12"/>
      <c r="E16" s="17"/>
      <c r="F16" s="9"/>
      <c r="G16" s="10"/>
      <c r="H16" s="6"/>
    </row>
    <row r="17" spans="2:8" x14ac:dyDescent="0.2">
      <c r="B17" s="30" t="s">
        <v>33</v>
      </c>
      <c r="C17" s="12">
        <v>0</v>
      </c>
      <c r="D17" s="12">
        <v>0</v>
      </c>
      <c r="E17" s="8"/>
      <c r="F17" s="9" t="s">
        <v>26</v>
      </c>
      <c r="G17" s="10"/>
      <c r="H17" s="5"/>
    </row>
    <row r="18" spans="2:8" x14ac:dyDescent="0.2">
      <c r="B18" s="30" t="s">
        <v>34</v>
      </c>
      <c r="C18" s="12">
        <v>0</v>
      </c>
      <c r="D18" s="12">
        <v>0</v>
      </c>
      <c r="E18" s="17"/>
      <c r="F18" s="11" t="s">
        <v>14</v>
      </c>
      <c r="G18" s="12">
        <v>0</v>
      </c>
      <c r="H18" s="5">
        <v>0</v>
      </c>
    </row>
    <row r="19" spans="2:8" x14ac:dyDescent="0.2">
      <c r="B19" s="30" t="s">
        <v>35</v>
      </c>
      <c r="C19" s="12">
        <v>80747869</v>
      </c>
      <c r="D19" s="12">
        <v>80747869</v>
      </c>
      <c r="E19" s="17"/>
      <c r="F19" s="11" t="s">
        <v>15</v>
      </c>
      <c r="G19" s="12">
        <v>0</v>
      </c>
      <c r="H19" s="5">
        <v>0</v>
      </c>
    </row>
    <row r="20" spans="2:8" x14ac:dyDescent="0.2">
      <c r="B20" s="30" t="s">
        <v>36</v>
      </c>
      <c r="C20" s="12">
        <v>84380980.810000002</v>
      </c>
      <c r="D20" s="12">
        <v>82138301.890000001</v>
      </c>
      <c r="E20" s="17"/>
      <c r="F20" s="11" t="s">
        <v>16</v>
      </c>
      <c r="G20" s="12">
        <v>0</v>
      </c>
      <c r="H20" s="5">
        <v>0</v>
      </c>
    </row>
    <row r="21" spans="2:8" x14ac:dyDescent="0.2">
      <c r="B21" s="30" t="s">
        <v>37</v>
      </c>
      <c r="C21" s="12">
        <v>2671.86</v>
      </c>
      <c r="D21" s="12">
        <v>2671.86</v>
      </c>
      <c r="E21" s="17"/>
      <c r="F21" s="11" t="s">
        <v>46</v>
      </c>
      <c r="G21" s="12">
        <v>0</v>
      </c>
      <c r="H21" s="5">
        <v>0</v>
      </c>
    </row>
    <row r="22" spans="2:8" x14ac:dyDescent="0.2">
      <c r="B22" s="30" t="s">
        <v>38</v>
      </c>
      <c r="C22" s="12">
        <v>-36226213.719999999</v>
      </c>
      <c r="D22" s="12">
        <v>-36226213.719999999</v>
      </c>
      <c r="E22" s="17"/>
      <c r="F22" s="13" t="s">
        <v>47</v>
      </c>
      <c r="G22" s="12">
        <v>0</v>
      </c>
      <c r="H22" s="5">
        <v>0</v>
      </c>
    </row>
    <row r="23" spans="2:8" x14ac:dyDescent="0.2">
      <c r="B23" s="30" t="s">
        <v>39</v>
      </c>
      <c r="C23" s="12">
        <v>855977.8</v>
      </c>
      <c r="D23" s="12">
        <v>855977.8</v>
      </c>
      <c r="E23" s="17"/>
      <c r="F23" s="11" t="s">
        <v>17</v>
      </c>
      <c r="G23" s="12">
        <v>0</v>
      </c>
      <c r="H23" s="5">
        <v>0</v>
      </c>
    </row>
    <row r="24" spans="2:8" x14ac:dyDescent="0.2">
      <c r="B24" s="30" t="s">
        <v>10</v>
      </c>
      <c r="C24" s="12">
        <v>0</v>
      </c>
      <c r="D24" s="12">
        <v>0</v>
      </c>
      <c r="E24" s="8"/>
      <c r="F24" s="11"/>
      <c r="G24" s="12"/>
      <c r="H24" s="5"/>
    </row>
    <row r="25" spans="2:8" x14ac:dyDescent="0.2">
      <c r="B25" s="30" t="s">
        <v>40</v>
      </c>
      <c r="C25" s="12">
        <v>0</v>
      </c>
      <c r="D25" s="12">
        <v>0</v>
      </c>
      <c r="E25" s="17"/>
      <c r="F25" s="38" t="s">
        <v>7</v>
      </c>
      <c r="G25" s="12">
        <f>SUM(G18:G23)</f>
        <v>0</v>
      </c>
      <c r="H25" s="5">
        <f>SUM(H18:H23)</f>
        <v>0</v>
      </c>
    </row>
    <row r="26" spans="2:8" s="3" customFormat="1" x14ac:dyDescent="0.2">
      <c r="B26" s="30"/>
      <c r="C26" s="12"/>
      <c r="D26" s="12"/>
      <c r="E26" s="8"/>
      <c r="F26" s="11"/>
      <c r="G26" s="10"/>
      <c r="H26" s="6"/>
    </row>
    <row r="27" spans="2:8" x14ac:dyDescent="0.2">
      <c r="B27" s="37" t="s">
        <v>8</v>
      </c>
      <c r="C27" s="10">
        <f>SUM(C17:C25)</f>
        <v>129761285.75000001</v>
      </c>
      <c r="D27" s="10">
        <f>SUM(D17:D25)</f>
        <v>127518606.83</v>
      </c>
      <c r="E27" s="17"/>
      <c r="F27" s="39" t="s">
        <v>57</v>
      </c>
      <c r="G27" s="10">
        <f>SUM(G25+G15)</f>
        <v>4319084.3600000003</v>
      </c>
      <c r="H27" s="6">
        <f>SUM(H15+H25)</f>
        <v>10130729.720000001</v>
      </c>
    </row>
    <row r="28" spans="2:8" x14ac:dyDescent="0.2">
      <c r="B28" s="27"/>
      <c r="E28" s="14"/>
      <c r="F28" s="9"/>
      <c r="G28" s="10"/>
      <c r="H28" s="6"/>
    </row>
    <row r="29" spans="2:8" x14ac:dyDescent="0.2">
      <c r="B29" s="27" t="s">
        <v>9</v>
      </c>
      <c r="C29" s="10">
        <f>C14+C27</f>
        <v>151008815.07000002</v>
      </c>
      <c r="D29" s="10">
        <f>D14+D27</f>
        <v>151830258.41</v>
      </c>
      <c r="E29" s="14"/>
      <c r="F29" s="9" t="s">
        <v>49</v>
      </c>
      <c r="G29" s="10"/>
      <c r="H29" s="20"/>
    </row>
    <row r="30" spans="2:8" x14ac:dyDescent="0.2">
      <c r="B30" s="32"/>
      <c r="E30" s="8"/>
      <c r="F30" s="9"/>
      <c r="G30" s="10"/>
      <c r="H30" s="20"/>
    </row>
    <row r="31" spans="2:8" x14ac:dyDescent="0.2">
      <c r="B31" s="31"/>
      <c r="C31" s="15"/>
      <c r="D31" s="15"/>
      <c r="E31" s="17"/>
      <c r="F31" s="39" t="s">
        <v>48</v>
      </c>
      <c r="G31" s="10">
        <f>SUM(G32:G34)</f>
        <v>120997971.68000001</v>
      </c>
      <c r="H31" s="6">
        <f>SUM(H32:H34)</f>
        <v>118755292.76000001</v>
      </c>
    </row>
    <row r="32" spans="2:8" x14ac:dyDescent="0.2">
      <c r="B32" s="31"/>
      <c r="C32" s="15"/>
      <c r="D32" s="15"/>
      <c r="E32" s="17"/>
      <c r="F32" s="11" t="s">
        <v>2</v>
      </c>
      <c r="G32" s="12">
        <v>120997971.68000001</v>
      </c>
      <c r="H32" s="5">
        <v>118755292.76000001</v>
      </c>
    </row>
    <row r="33" spans="2:8" x14ac:dyDescent="0.2">
      <c r="B33" s="31"/>
      <c r="C33" s="15"/>
      <c r="D33" s="15"/>
      <c r="E33" s="17"/>
      <c r="F33" s="11" t="s">
        <v>18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17"/>
      <c r="F34" s="11" t="s">
        <v>51</v>
      </c>
      <c r="G34" s="12">
        <v>0</v>
      </c>
      <c r="H34" s="5">
        <v>0</v>
      </c>
    </row>
    <row r="35" spans="2:8" x14ac:dyDescent="0.2">
      <c r="B35" s="31"/>
      <c r="C35" s="15"/>
      <c r="D35" s="15"/>
      <c r="E35" s="8"/>
      <c r="F35" s="11"/>
      <c r="G35" s="12"/>
      <c r="H35" s="5"/>
    </row>
    <row r="36" spans="2:8" x14ac:dyDescent="0.2">
      <c r="B36" s="31"/>
      <c r="C36" s="15"/>
      <c r="D36" s="15"/>
      <c r="E36" s="17"/>
      <c r="F36" s="39" t="s">
        <v>50</v>
      </c>
      <c r="G36" s="10">
        <f>SUM(G37:G41)</f>
        <v>25691759.029999997</v>
      </c>
      <c r="H36" s="6">
        <f>SUM(H37:H41)</f>
        <v>22944235.93</v>
      </c>
    </row>
    <row r="37" spans="2:8" x14ac:dyDescent="0.2">
      <c r="B37" s="31"/>
      <c r="C37" s="15"/>
      <c r="D37" s="15"/>
      <c r="E37" s="17"/>
      <c r="F37" s="11" t="s">
        <v>52</v>
      </c>
      <c r="G37" s="12">
        <v>2745925.97</v>
      </c>
      <c r="H37" s="5">
        <v>-9034071.4600000009</v>
      </c>
    </row>
    <row r="38" spans="2:8" x14ac:dyDescent="0.2">
      <c r="B38" s="31"/>
      <c r="C38" s="15"/>
      <c r="D38" s="15"/>
      <c r="E38" s="17"/>
      <c r="F38" s="11" t="s">
        <v>19</v>
      </c>
      <c r="G38" s="12">
        <v>22944235.93</v>
      </c>
      <c r="H38" s="5">
        <v>31978307.390000001</v>
      </c>
    </row>
    <row r="39" spans="2:8" x14ac:dyDescent="0.2">
      <c r="B39" s="31"/>
      <c r="C39" s="16"/>
      <c r="D39" s="16"/>
      <c r="E39" s="17"/>
      <c r="F39" s="11" t="s">
        <v>3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7"/>
      <c r="F40" s="11" t="s">
        <v>4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 t="s">
        <v>53</v>
      </c>
      <c r="G41" s="12">
        <v>1597.13</v>
      </c>
      <c r="H41" s="5">
        <v>0</v>
      </c>
    </row>
    <row r="42" spans="2:8" x14ac:dyDescent="0.2">
      <c r="B42" s="31"/>
      <c r="C42" s="15"/>
      <c r="D42" s="15"/>
      <c r="E42" s="24"/>
      <c r="F42" s="11"/>
      <c r="G42" s="12"/>
      <c r="H42" s="5"/>
    </row>
    <row r="43" spans="2:8" ht="21" x14ac:dyDescent="0.2">
      <c r="B43" s="31"/>
      <c r="C43" s="22"/>
      <c r="D43" s="23"/>
      <c r="E43" s="24"/>
      <c r="F43" s="39" t="s">
        <v>54</v>
      </c>
      <c r="G43" s="10">
        <f>SUM(G44:G45)</f>
        <v>0</v>
      </c>
      <c r="H43" s="6">
        <f>SUM(H44:H45)</f>
        <v>0</v>
      </c>
    </row>
    <row r="44" spans="2:8" x14ac:dyDescent="0.2">
      <c r="B44" s="32"/>
      <c r="C44" s="25"/>
      <c r="D44" s="24"/>
      <c r="E44" s="24"/>
      <c r="F44" s="11" t="s">
        <v>20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 t="s">
        <v>21</v>
      </c>
      <c r="G45" s="12">
        <v>0</v>
      </c>
      <c r="H45" s="5">
        <v>0</v>
      </c>
    </row>
    <row r="46" spans="2:8" x14ac:dyDescent="0.2">
      <c r="B46" s="32"/>
      <c r="C46" s="25"/>
      <c r="D46" s="24"/>
      <c r="E46" s="24"/>
      <c r="F46" s="11"/>
      <c r="G46" s="12"/>
      <c r="H46" s="5"/>
    </row>
    <row r="47" spans="2:8" x14ac:dyDescent="0.2">
      <c r="B47" s="32"/>
      <c r="C47" s="25"/>
      <c r="D47" s="24"/>
      <c r="E47" s="24"/>
      <c r="F47" s="39" t="s">
        <v>55</v>
      </c>
      <c r="G47" s="12">
        <f>SUM(G43+G36+G31)</f>
        <v>146689730.71000001</v>
      </c>
      <c r="H47" s="5">
        <f>SUM(H43+H36+H31)</f>
        <v>141699528.69</v>
      </c>
    </row>
    <row r="48" spans="2:8" x14ac:dyDescent="0.2">
      <c r="B48" s="32"/>
      <c r="C48" s="25"/>
      <c r="D48" s="24"/>
      <c r="E48" s="24"/>
      <c r="F48" s="9"/>
      <c r="G48" s="10"/>
      <c r="H48" s="6"/>
    </row>
    <row r="49" spans="2:8" x14ac:dyDescent="0.2">
      <c r="B49" s="32"/>
      <c r="C49" s="25"/>
      <c r="D49" s="24"/>
      <c r="E49" s="24"/>
      <c r="F49" s="39" t="s">
        <v>56</v>
      </c>
      <c r="G49" s="10">
        <f>G47+G27</f>
        <v>151008815.07000002</v>
      </c>
      <c r="H49" s="20">
        <f>H47+H27</f>
        <v>151830258.41</v>
      </c>
    </row>
    <row r="50" spans="2:8" x14ac:dyDescent="0.2">
      <c r="B50" s="33"/>
      <c r="C50" s="34"/>
      <c r="D50" s="35"/>
      <c r="E50" s="35"/>
      <c r="F50" s="35"/>
      <c r="G50" s="35"/>
      <c r="H50" s="36"/>
    </row>
    <row r="53" spans="2:8" ht="22.5" customHeight="1" x14ac:dyDescent="0.2">
      <c r="B53" s="52" t="s">
        <v>63</v>
      </c>
      <c r="C53" s="52"/>
      <c r="D53" s="52"/>
      <c r="E53" s="52"/>
      <c r="F53" s="52"/>
      <c r="G53" s="52"/>
      <c r="H53" s="52"/>
    </row>
    <row r="56" spans="2:8" s="54" customFormat="1" ht="12.75" x14ac:dyDescent="0.2">
      <c r="B56" s="56" t="s">
        <v>59</v>
      </c>
      <c r="C56" s="46"/>
      <c r="D56" s="24"/>
      <c r="E56" s="24"/>
      <c r="F56" s="56" t="s">
        <v>60</v>
      </c>
      <c r="G56" s="47"/>
      <c r="H56" s="24"/>
    </row>
    <row r="57" spans="2:8" s="54" customFormat="1" ht="12.75" x14ac:dyDescent="0.2">
      <c r="B57" s="56" t="s">
        <v>61</v>
      </c>
      <c r="C57" s="45"/>
      <c r="D57" s="24"/>
      <c r="E57" s="24"/>
      <c r="F57" s="56" t="s">
        <v>62</v>
      </c>
      <c r="G57" s="48"/>
      <c r="H57" s="24"/>
    </row>
    <row r="58" spans="2:8" s="54" customFormat="1" ht="12.75" x14ac:dyDescent="0.2">
      <c r="B58" s="43"/>
      <c r="C58" s="44"/>
      <c r="D58" s="24"/>
      <c r="E58" s="24"/>
      <c r="F58" s="55"/>
      <c r="G58" s="48"/>
      <c r="H58" s="24"/>
    </row>
    <row r="59" spans="2:8" x14ac:dyDescent="0.2">
      <c r="D59" s="53">
        <v>2</v>
      </c>
    </row>
  </sheetData>
  <sheetProtection formatCells="0" formatColumns="0" formatRows="0" autoFilter="0"/>
  <mergeCells count="2">
    <mergeCell ref="B2:H2"/>
    <mergeCell ref="B53:H53"/>
  </mergeCells>
  <printOptions horizontalCentered="1"/>
  <pageMargins left="0.59055118110236227" right="0.59055118110236227" top="0.78740157480314965" bottom="0.78740157480314965" header="0" footer="0"/>
  <pageSetup scale="74" orientation="landscape" horizontalDpi="4294967294" verticalDpi="4294967294" r:id="rId1"/>
  <headerFooter alignWithMargins="0"/>
  <ignoredErrors>
    <ignoredError sqref="C14:D29 G15:H47 G49:H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2019-04-12T15:47:21Z</cp:lastPrinted>
  <dcterms:created xsi:type="dcterms:W3CDTF">2012-12-11T20:26:08Z</dcterms:created>
  <dcterms:modified xsi:type="dcterms:W3CDTF">2019-04-12T16:27:28Z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