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UBLICACIONES ANUALES24\Ingresos\"/>
    </mc:Choice>
  </mc:AlternateContent>
  <bookViews>
    <workbookView xWindow="0" yWindow="0" windowWidth="21600" windowHeight="951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64" i="1"/>
  <c r="C63" i="1"/>
  <c r="C61" i="1"/>
  <c r="C60" i="1"/>
  <c r="C59" i="1"/>
  <c r="C58" i="1"/>
  <c r="C57" i="1"/>
  <c r="C56" i="1"/>
  <c r="C54" i="1"/>
  <c r="C53" i="1"/>
  <c r="C52" i="1"/>
  <c r="C50" i="1"/>
  <c r="C49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H13" i="1"/>
  <c r="I13" i="1"/>
  <c r="J13" i="1"/>
  <c r="K13" i="1"/>
  <c r="L13" i="1"/>
  <c r="M13" i="1"/>
  <c r="N13" i="1"/>
  <c r="O13" i="1"/>
  <c r="J12" i="1" l="1"/>
  <c r="N12" i="1"/>
  <c r="F12" i="1"/>
  <c r="C47" i="1"/>
  <c r="E12" i="1"/>
  <c r="L12" i="1"/>
  <c r="G12" i="1"/>
  <c r="O12" i="1"/>
  <c r="M12" i="1"/>
  <c r="K12" i="1"/>
  <c r="I12" i="1"/>
  <c r="C39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<sst xmlns="http://schemas.openxmlformats.org/spreadsheetml/2006/main" count="71" uniqueCount="69">
  <si>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</si>
  <si>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</si>
  <si>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</si>
  <si>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</si>
  <si>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</si>
  <si>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</si>
  <si>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</si>
  <si>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</si>
  <si>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</si>
  <si>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</si>
  <si>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</si>
  <si>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</si>
  <si>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</si>
  <si>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</si>
  <si>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</si>
  <si>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</si>
  <si>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</si>
  <si>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</si>
  <si>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</si>
  <si>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</si>
  <si>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</si>
  <si>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</si>
  <si>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</si>
  <si>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</si>
  <si>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</si>
  <si>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</si>
  <si>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</si>
  <si>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</si>
  <si>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</si>
  <si>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</si>
  <si>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</si>
  <si>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</si>
  <si>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</si>
  <si>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</si>
  <si>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</si>
  <si>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</si>
  <si>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</si>
  <si>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</si>
  <si>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</si>
  <si>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</si>
  <si>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</si>
  <si>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</si>
  <si>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</si>
  <si>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</si>
  <si>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</si>
  <si>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</si>
  <si>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</si>
  <si>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</si>
  <si>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</si>
  <si>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</si>
  <si>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</si>
  <si>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</si>
  <si>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</si>
  <si>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</si>
  <si>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</si>
  <si>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</si>
  <si>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</si>
  <si>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</si>
  <si>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</si>
  <si>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</si>
  <si>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</si>
  <si>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</si>
  <si>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</si>
  <si>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</si>
  <si>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</si>
  <si>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</si>
  <si>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</si>
  <si>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GUANAJUATENSE PARA PERSONAS CON DISCAPACIDAD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</si>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</sst>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topLeftCell="B1" zoomScaleNormal="100" workbookViewId="0">
      <selection activeCell="I53" sqref="I53"/>
    </sheetView>
  </sheetViews>
  <sheetFormatPr baseColWidth="10" defaultColWidth="5" defaultRowHeight="12.75" x14ac:dyDescent="0.2"/>
  <cols>
    <col min="1" max="1" width="5" style="7"/>
    <col min="2" max="2" width="73" style="7" customWidth="1"/>
    <col min="3" max="3" width="14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 x14ac:dyDescent="0.2">
      <c r="A4" s="1"/>
      <c r="B4" s="26" t="s">
        <v>68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 x14ac:dyDescent="0.2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2">
      <c r="B7" s="4" t="s">
        <v>66</v>
      </c>
      <c r="C7" s="5" t="s">
        <v>67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"/>
    <row r="10" spans="1:15" s="3" customFormat="1" x14ac:dyDescent="0.2"/>
    <row r="11" spans="1:15" x14ac:dyDescent="0.2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2">
      <c r="B12" s="14" t="s">
        <v>13</v>
      </c>
      <c r="C12" s="13">
        <f>+D12+E12+F12+G12+H12+I12+J12+K12+L12+M12+N12+O12</f>
        <v>59718507.789999999</v>
      </c>
      <c r="D12" s="13">
        <f t="shared" ref="D12:O12" si="0">+D13+D23+D29+D32+D39+D43+D47+D51+D55+D62</f>
        <v>3720264.25</v>
      </c>
      <c r="E12" s="13">
        <f t="shared" si="0"/>
        <v>4275946.45</v>
      </c>
      <c r="F12" s="13">
        <f t="shared" si="0"/>
        <v>4729994.8499999996</v>
      </c>
      <c r="G12" s="13">
        <f t="shared" si="0"/>
        <v>4860719.3499999996</v>
      </c>
      <c r="H12" s="13">
        <f t="shared" si="0"/>
        <v>4857120.75</v>
      </c>
      <c r="I12" s="13">
        <f t="shared" si="0"/>
        <v>4513679.5299999993</v>
      </c>
      <c r="J12" s="13">
        <f t="shared" si="0"/>
        <v>4781240.83</v>
      </c>
      <c r="K12" s="13">
        <f t="shared" si="0"/>
        <v>4818792.7300000004</v>
      </c>
      <c r="L12" s="13">
        <f t="shared" si="0"/>
        <v>4591644.99</v>
      </c>
      <c r="M12" s="13">
        <f t="shared" si="0"/>
        <v>4543653.5</v>
      </c>
      <c r="N12" s="13">
        <f t="shared" si="0"/>
        <v>4506721.24</v>
      </c>
      <c r="O12" s="15">
        <f t="shared" si="0"/>
        <v>9518729.3200000003</v>
      </c>
    </row>
    <row r="13" spans="1:15" x14ac:dyDescent="0.2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2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2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2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 x14ac:dyDescent="0.2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 x14ac:dyDescent="0.2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 x14ac:dyDescent="0.2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 x14ac:dyDescent="0.2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 x14ac:dyDescent="0.2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 x14ac:dyDescent="0.2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 x14ac:dyDescent="0.2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2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 x14ac:dyDescent="0.2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 x14ac:dyDescent="0.2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 x14ac:dyDescent="0.2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2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 x14ac:dyDescent="0.2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2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 x14ac:dyDescent="0.2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 x14ac:dyDescent="0.2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2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 x14ac:dyDescent="0.2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 x14ac:dyDescent="0.2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2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 x14ac:dyDescent="0.2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 x14ac:dyDescent="0.2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 x14ac:dyDescent="0.2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2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2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 x14ac:dyDescent="0.2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 x14ac:dyDescent="0.2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2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2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 x14ac:dyDescent="0.2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 x14ac:dyDescent="0.2">
      <c r="B47" s="20" t="s">
        <v>46</v>
      </c>
      <c r="C47" s="13">
        <f t="shared" si="1"/>
        <v>8670810</v>
      </c>
      <c r="D47" s="12">
        <f t="shared" ref="D47:O47" si="8">SUM(D48:D50)</f>
        <v>339047.5</v>
      </c>
      <c r="E47" s="12">
        <f t="shared" si="8"/>
        <v>557121.5</v>
      </c>
      <c r="F47" s="12">
        <f t="shared" si="8"/>
        <v>710025</v>
      </c>
      <c r="G47" s="12">
        <f t="shared" si="8"/>
        <v>706827.5</v>
      </c>
      <c r="H47" s="12">
        <f t="shared" si="8"/>
        <v>1018161.5</v>
      </c>
      <c r="I47" s="12">
        <f t="shared" si="8"/>
        <v>769795</v>
      </c>
      <c r="J47" s="12">
        <f t="shared" si="8"/>
        <v>566130</v>
      </c>
      <c r="K47" s="12">
        <f t="shared" si="8"/>
        <v>1010862.5</v>
      </c>
      <c r="L47" s="12">
        <f t="shared" si="8"/>
        <v>858759</v>
      </c>
      <c r="M47" s="12">
        <f t="shared" si="8"/>
        <v>769639</v>
      </c>
      <c r="N47" s="12">
        <f t="shared" si="8"/>
        <v>742201.5</v>
      </c>
      <c r="O47" s="17">
        <f t="shared" si="8"/>
        <v>622240</v>
      </c>
    </row>
    <row r="48" spans="2:15" x14ac:dyDescent="0.2">
      <c r="B48" s="18" t="s">
        <v>47</v>
      </c>
      <c r="C48" s="11">
        <f t="shared" si="1"/>
        <v>8670810</v>
      </c>
      <c r="D48" s="10">
        <v>339047.5</v>
      </c>
      <c r="E48" s="10">
        <v>557121.5</v>
      </c>
      <c r="F48" s="10">
        <v>710025</v>
      </c>
      <c r="G48" s="10">
        <v>706827.5</v>
      </c>
      <c r="H48" s="10">
        <v>1018161.5</v>
      </c>
      <c r="I48" s="10">
        <v>769795</v>
      </c>
      <c r="J48" s="10">
        <v>566130</v>
      </c>
      <c r="K48" s="10">
        <v>1010862.5</v>
      </c>
      <c r="L48" s="10">
        <v>858759</v>
      </c>
      <c r="M48" s="10">
        <v>769639</v>
      </c>
      <c r="N48" s="10">
        <v>742201.5</v>
      </c>
      <c r="O48" s="19">
        <v>622240</v>
      </c>
    </row>
    <row r="49" spans="2:15" x14ac:dyDescent="0.2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ht="25.5" x14ac:dyDescent="0.2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 x14ac:dyDescent="0.2">
      <c r="B51" s="16" t="s">
        <v>50</v>
      </c>
      <c r="C51" s="13">
        <f t="shared" si="1"/>
        <v>0</v>
      </c>
      <c r="D51" s="12">
        <f t="shared" ref="D51:O51" si="9">SUM(D52:D54)</f>
        <v>0</v>
      </c>
      <c r="E51" s="12">
        <f t="shared" si="9"/>
        <v>0</v>
      </c>
      <c r="F51" s="12">
        <f t="shared" si="9"/>
        <v>0</v>
      </c>
      <c r="G51" s="12">
        <f t="shared" si="9"/>
        <v>0</v>
      </c>
      <c r="H51" s="12">
        <f t="shared" si="9"/>
        <v>0</v>
      </c>
      <c r="I51" s="12">
        <f t="shared" si="9"/>
        <v>0</v>
      </c>
      <c r="J51" s="12">
        <f t="shared" si="9"/>
        <v>0</v>
      </c>
      <c r="K51" s="12">
        <f t="shared" si="9"/>
        <v>0</v>
      </c>
      <c r="L51" s="12">
        <f t="shared" si="9"/>
        <v>0</v>
      </c>
      <c r="M51" s="12">
        <f t="shared" si="9"/>
        <v>0</v>
      </c>
      <c r="N51" s="12">
        <f t="shared" si="9"/>
        <v>0</v>
      </c>
      <c r="O51" s="17">
        <f t="shared" si="9"/>
        <v>0</v>
      </c>
    </row>
    <row r="52" spans="2:15" x14ac:dyDescent="0.2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 x14ac:dyDescent="0.2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 x14ac:dyDescent="0.2">
      <c r="B54" s="18" t="s">
        <v>53</v>
      </c>
      <c r="C54" s="11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9">
        <v>0</v>
      </c>
    </row>
    <row r="55" spans="2:15" x14ac:dyDescent="0.2">
      <c r="B55" s="16" t="s">
        <v>54</v>
      </c>
      <c r="C55" s="13">
        <f t="shared" si="1"/>
        <v>51047697.789999999</v>
      </c>
      <c r="D55" s="12">
        <f t="shared" ref="D55:O55" si="10">SUM(D56:D61)</f>
        <v>3381216.75</v>
      </c>
      <c r="E55" s="12">
        <f t="shared" si="10"/>
        <v>3718824.95</v>
      </c>
      <c r="F55" s="12">
        <f t="shared" si="10"/>
        <v>4019969.85</v>
      </c>
      <c r="G55" s="12">
        <f t="shared" si="10"/>
        <v>4153891.85</v>
      </c>
      <c r="H55" s="12">
        <f t="shared" si="10"/>
        <v>3838959.25</v>
      </c>
      <c r="I55" s="12">
        <f t="shared" si="10"/>
        <v>3743884.53</v>
      </c>
      <c r="J55" s="12">
        <f t="shared" si="10"/>
        <v>4215110.83</v>
      </c>
      <c r="K55" s="12">
        <f t="shared" si="10"/>
        <v>3807930.23</v>
      </c>
      <c r="L55" s="12">
        <f t="shared" si="10"/>
        <v>3732885.99</v>
      </c>
      <c r="M55" s="12">
        <f t="shared" si="10"/>
        <v>3774014.5</v>
      </c>
      <c r="N55" s="12">
        <f t="shared" si="10"/>
        <v>3764519.74</v>
      </c>
      <c r="O55" s="17">
        <f t="shared" si="10"/>
        <v>8896489.3200000003</v>
      </c>
    </row>
    <row r="56" spans="2:15" x14ac:dyDescent="0.2">
      <c r="B56" s="18" t="s">
        <v>55</v>
      </c>
      <c r="C56" s="11">
        <f t="shared" si="1"/>
        <v>51047697.789999999</v>
      </c>
      <c r="D56" s="10">
        <v>3381216.75</v>
      </c>
      <c r="E56" s="10">
        <v>3718824.95</v>
      </c>
      <c r="F56" s="10">
        <v>4019969.85</v>
      </c>
      <c r="G56" s="10">
        <v>4153891.85</v>
      </c>
      <c r="H56" s="10">
        <v>3838959.25</v>
      </c>
      <c r="I56" s="10">
        <v>3743884.53</v>
      </c>
      <c r="J56" s="10">
        <v>4215110.83</v>
      </c>
      <c r="K56" s="10">
        <v>3807930.23</v>
      </c>
      <c r="L56" s="10">
        <v>3732885.99</v>
      </c>
      <c r="M56" s="10">
        <v>3774014.5</v>
      </c>
      <c r="N56" s="10">
        <v>3764519.74</v>
      </c>
      <c r="O56" s="19">
        <v>8896489.3200000003</v>
      </c>
    </row>
    <row r="57" spans="2:15" x14ac:dyDescent="0.2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 x14ac:dyDescent="0.2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 x14ac:dyDescent="0.2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 x14ac:dyDescent="0.2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 x14ac:dyDescent="0.2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 x14ac:dyDescent="0.2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 x14ac:dyDescent="0.2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 x14ac:dyDescent="0.2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 x14ac:dyDescent="0.2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tToWidth="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msancheza</cp:lastModifiedBy>
  <cp:lastPrinted>2024-06-06T20:21:43Z</cp:lastPrinted>
  <dcterms:created xsi:type="dcterms:W3CDTF">2014-03-14T22:16:36Z</dcterms:created>
  <dcterms:modified xsi:type="dcterms:W3CDTF">2024-06-06T20:25:51Z</dcterms:modified>
</cp:coreProperties>
</file>