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AE CF LDF" sheetId="7" r:id="rId1"/>
  </sheets>
  <definedNames>
    <definedName name="_xlnm._FilterDatabase" localSheetId="0" hidden="1">'EAE CF LDF'!$C$4:$I$72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7" l="1"/>
  <c r="I71" i="7" s="1"/>
  <c r="F70" i="7"/>
  <c r="I70" i="7" s="1"/>
  <c r="F69" i="7"/>
  <c r="I69" i="7" s="1"/>
  <c r="F68" i="7"/>
  <c r="I68" i="7" s="1"/>
  <c r="F66" i="7"/>
  <c r="I66" i="7" s="1"/>
  <c r="F65" i="7"/>
  <c r="I65" i="7" s="1"/>
  <c r="F64" i="7"/>
  <c r="I64" i="7" s="1"/>
  <c r="F63" i="7"/>
  <c r="I63" i="7" s="1"/>
  <c r="F62" i="7"/>
  <c r="I62" i="7" s="1"/>
  <c r="F61" i="7"/>
  <c r="I61" i="7" s="1"/>
  <c r="F60" i="7"/>
  <c r="I60" i="7" s="1"/>
  <c r="F59" i="7"/>
  <c r="I59" i="7" s="1"/>
  <c r="F58" i="7"/>
  <c r="I58" i="7" s="1"/>
  <c r="F56" i="7"/>
  <c r="I56" i="7" s="1"/>
  <c r="F54" i="7"/>
  <c r="I54" i="7" s="1"/>
  <c r="F53" i="7"/>
  <c r="I53" i="7" s="1"/>
  <c r="F51" i="7"/>
  <c r="I51" i="7" s="1"/>
  <c r="F50" i="7"/>
  <c r="I50" i="7" s="1"/>
  <c r="F48" i="7"/>
  <c r="I48" i="7" s="1"/>
  <c r="F47" i="7"/>
  <c r="I47" i="7" s="1"/>
  <c r="F46" i="7"/>
  <c r="I46" i="7" s="1"/>
  <c r="F45" i="7"/>
  <c r="I45" i="7" s="1"/>
  <c r="F44" i="7"/>
  <c r="I44" i="7" s="1"/>
  <c r="F43" i="7"/>
  <c r="I43" i="7" s="1"/>
  <c r="F42" i="7"/>
  <c r="I42" i="7" s="1"/>
  <c r="F41" i="7"/>
  <c r="I41" i="7" s="1"/>
  <c r="F38" i="7"/>
  <c r="I38" i="7" s="1"/>
  <c r="F37" i="7"/>
  <c r="I37" i="7" s="1"/>
  <c r="I36" i="7"/>
  <c r="F36" i="7"/>
  <c r="F35" i="7"/>
  <c r="I35" i="7" s="1"/>
  <c r="F33" i="7"/>
  <c r="I33" i="7" s="1"/>
  <c r="F32" i="7"/>
  <c r="I32" i="7" s="1"/>
  <c r="F31" i="7"/>
  <c r="I31" i="7" s="1"/>
  <c r="F30" i="7"/>
  <c r="I30" i="7" s="1"/>
  <c r="I29" i="7"/>
  <c r="F29" i="7"/>
  <c r="F28" i="7"/>
  <c r="I28" i="7" s="1"/>
  <c r="F27" i="7"/>
  <c r="I27" i="7" s="1"/>
  <c r="F26" i="7"/>
  <c r="I26" i="7" s="1"/>
  <c r="I25" i="7"/>
  <c r="F25" i="7"/>
  <c r="F23" i="7"/>
  <c r="I23" i="7" s="1"/>
  <c r="F21" i="7"/>
  <c r="I21" i="7" s="1"/>
  <c r="F20" i="7"/>
  <c r="I20" i="7" s="1"/>
  <c r="F18" i="7"/>
  <c r="I18" i="7" s="1"/>
  <c r="F17" i="7"/>
  <c r="I17" i="7" s="1"/>
  <c r="F15" i="7"/>
  <c r="I15" i="7" s="1"/>
  <c r="F14" i="7"/>
  <c r="I14" i="7" s="1"/>
  <c r="F13" i="7"/>
  <c r="I13" i="7" s="1"/>
  <c r="F12" i="7"/>
  <c r="I12" i="7" s="1"/>
  <c r="F11" i="7"/>
  <c r="I11" i="7" s="1"/>
  <c r="F10" i="7"/>
  <c r="I10" i="7" s="1"/>
  <c r="F9" i="7"/>
  <c r="I9" i="7" s="1"/>
  <c r="D7" i="7"/>
  <c r="E7" i="7"/>
  <c r="G7" i="7"/>
  <c r="H7" i="7"/>
  <c r="F8" i="7"/>
  <c r="I8" i="7" s="1"/>
  <c r="D16" i="7"/>
  <c r="E16" i="7"/>
  <c r="G16" i="7"/>
  <c r="H16" i="7"/>
  <c r="F19" i="7"/>
  <c r="I19" i="7" s="1"/>
  <c r="F22" i="7"/>
  <c r="I22" i="7" s="1"/>
  <c r="D24" i="7"/>
  <c r="E24" i="7"/>
  <c r="G24" i="7"/>
  <c r="H24" i="7"/>
  <c r="D34" i="7"/>
  <c r="E34" i="7"/>
  <c r="G34" i="7"/>
  <c r="H34" i="7"/>
  <c r="D40" i="7"/>
  <c r="E40" i="7"/>
  <c r="G40" i="7"/>
  <c r="H40" i="7"/>
  <c r="D49" i="7"/>
  <c r="E49" i="7"/>
  <c r="G49" i="7"/>
  <c r="H49" i="7"/>
  <c r="F52" i="7"/>
  <c r="I52" i="7" s="1"/>
  <c r="F55" i="7"/>
  <c r="I55" i="7" s="1"/>
  <c r="D57" i="7"/>
  <c r="E57" i="7"/>
  <c r="G57" i="7"/>
  <c r="H57" i="7"/>
  <c r="D67" i="7"/>
  <c r="E67" i="7"/>
  <c r="G67" i="7"/>
  <c r="H67" i="7"/>
  <c r="H39" i="7" l="1"/>
  <c r="I7" i="7"/>
  <c r="H6" i="7"/>
  <c r="F57" i="7"/>
  <c r="I57" i="7" s="1"/>
  <c r="G39" i="7"/>
  <c r="F24" i="7"/>
  <c r="I24" i="7" s="1"/>
  <c r="G6" i="7"/>
  <c r="E39" i="7"/>
  <c r="E6" i="7"/>
  <c r="F67" i="7"/>
  <c r="I67" i="7" s="1"/>
  <c r="F49" i="7"/>
  <c r="I49" i="7" s="1"/>
  <c r="F40" i="7"/>
  <c r="D39" i="7"/>
  <c r="F34" i="7"/>
  <c r="I34" i="7" s="1"/>
  <c r="F16" i="7"/>
  <c r="I16" i="7" s="1"/>
  <c r="F7" i="7"/>
  <c r="D6" i="7"/>
  <c r="D72" i="7" s="1"/>
  <c r="F39" i="7" l="1"/>
  <c r="I39" i="7"/>
  <c r="G72" i="7"/>
  <c r="H72" i="7"/>
  <c r="F6" i="7"/>
  <c r="F72" i="7" s="1"/>
  <c r="E72" i="7"/>
  <c r="I40" i="7"/>
  <c r="I6" i="7"/>
  <c r="I72" i="7" l="1"/>
</calcChain>
</file>

<file path=xl/sharedStrings.xml><?xml version="1.0" encoding="utf-8"?>
<sst xmlns="http://schemas.openxmlformats.org/spreadsheetml/2006/main" count="132" uniqueCount="100">
  <si>
    <t>Concepto (c)</t>
  </si>
  <si>
    <t>Devengado</t>
  </si>
  <si>
    <t>Pagado</t>
  </si>
  <si>
    <t>Egresos</t>
  </si>
  <si>
    <t>Aprobado (d)</t>
  </si>
  <si>
    <t xml:space="preserve">Ampliaciones/ (Reducciones) </t>
  </si>
  <si>
    <t xml:space="preserve">Modificado </t>
  </si>
  <si>
    <t>Subejercicio (e)</t>
  </si>
  <si>
    <t>III. Total de Egresos (III = I + II)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</si>
  <si>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</si>
  <si>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</si>
  <si>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</si>
  <si>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</si>
  <si>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</si>
  <si>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</si>
  <si>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</si>
  <si>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</si>
  <si>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</si>
  <si>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</si>
  <si>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</si>
  <si>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</si>
  <si>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</si>
  <si>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</si>
  <si>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</si>
  <si>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</si>
  <si>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</si>
  <si>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</si>
  <si>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</si>
  <si>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</si>
  <si>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</si>
  <si>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</si>
  <si>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</si>
  <si>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</si>
  <si>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</si>
  <si>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</si>
  <si>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</si>
  <si>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</si>
  <si>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</si>
  <si>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</si>
  <si>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</si>
  <si>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</si>
  <si>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</si>
  <si>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</si>
  <si>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</si>
  <si>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</si>
  <si>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</si>
  <si>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</si>
  <si>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</si>
  <si>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</si>
  <si>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</si>
  <si>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</si>
  <si>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</si>
  <si>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</si>
  <si>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</si>
  <si>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</si>
  <si>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</si>
  <si>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</si>
  <si>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</si>
  <si>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</si>
  <si>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</si>
  <si>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</si>
  <si>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</si>
  <si>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</si>
  <si>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</si>
  <si>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</si>
  <si>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</si>
  <si>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</si>
  <si>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</si>
  <si>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</si>
  <si>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</si>
  <si>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</si>
  <si>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</si>
  <si>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</si>
  <si>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</si>
  <si>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</si>
  <si>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</si>
  <si>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</si>
  <si>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</si>
  <si>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</si>
  <si>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</si>
  <si>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</si>
  <si>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</si>
  <si>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</si>
  <si>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</si>
  <si>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</si>
  <si>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</si>
  <si>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</si>
  <si>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</si>
  <si>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</si>
  <si>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</si>
  <si>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</si>
  <si>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</si>
  <si>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</si>
  <si>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</si>
  <si>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</si>
  <si>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</si>
  <si>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</si>
  <si>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</si>
  <si>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</si>
  <si>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INSTITUTO GUANAJUATENSE PARA PERSONAS CON DISCAPACIDAD
Estado Analítico del Ejercicio del Presupuesto de Egresos Detallado - LDF
Clasificación Funcional (Finalidad y Función)
al 30 de Septiembre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</si>
</sst>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5" fillId="0" borderId="0" xfId="0" applyNumberFormat="1" applyFont="1" applyFill="1" applyBorder="1" applyAlignment="1" applyProtection="1"/>
    <xf numFmtId="0" fontId="4" fillId="2" borderId="4" xfId="0" applyNumberFormat="1" applyFont="1" applyFill="1" applyBorder="1" applyAlignment="1" applyProtection="1">
      <alignment horizontal="center" vertical="center" wrapText="1"/>
    </xf>
    <xf numFmtId="4" fontId="6" fillId="0" borderId="5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/>
    <xf numFmtId="4" fontId="6" fillId="0" borderId="7" xfId="0" applyNumberFormat="1" applyFont="1" applyFill="1" applyBorder="1" applyAlignment="1" applyProtection="1">
      <alignment vertical="center"/>
    </xf>
    <xf numFmtId="0" fontId="4" fillId="2" borderId="7" xfId="0" applyNumberFormat="1" applyFont="1" applyFill="1" applyBorder="1" applyAlignment="1" applyProtection="1">
      <alignment horizontal="center" vertical="top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justify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3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3"/>
  <sheetViews>
    <sheetView showGridLines="0" tabSelected="1" workbookViewId="0">
      <selection activeCell="N23" sqref="N23"/>
    </sheetView>
  </sheetViews>
  <sheetFormatPr baseColWidth="10" defaultRowHeight="11.25"/>
  <cols>
    <col min="1" max="1" width="1.7109375" style="1" customWidth="1"/>
    <col min="2" max="2" width="2.85546875" style="1" customWidth="1"/>
    <col min="3" max="3" width="42.7109375" style="10" customWidth="1"/>
    <col min="4" max="4" width="11.7109375" style="1" customWidth="1"/>
    <col min="5" max="5" width="13.42578125" style="1" customWidth="1"/>
    <col min="6" max="9" width="11.7109375" style="1" customWidth="1"/>
    <col min="10" max="10" width="2.7109375" style="1" customWidth="1"/>
    <col min="11" max="16384" width="11.42578125" style="1"/>
  </cols>
  <sheetData>
    <row r="1" spans="2:9" ht="1.5" customHeight="1"/>
    <row r="2" spans="2:9" ht="54" customHeight="1">
      <c r="B2" s="17" t="s">
        <v>99</v>
      </c>
      <c r="C2" s="18"/>
      <c r="D2" s="18"/>
      <c r="E2" s="18"/>
      <c r="F2" s="18"/>
      <c r="G2" s="18"/>
      <c r="H2" s="18"/>
      <c r="I2" s="19"/>
    </row>
    <row r="3" spans="2:9" ht="8.25" customHeight="1">
      <c r="B3" s="20"/>
      <c r="C3" s="21"/>
      <c r="D3" s="28" t="s">
        <v>3</v>
      </c>
      <c r="E3" s="29"/>
      <c r="F3" s="29"/>
      <c r="G3" s="29"/>
      <c r="H3" s="30"/>
      <c r="I3" s="8"/>
    </row>
    <row r="4" spans="2:9" ht="24" customHeight="1">
      <c r="B4" s="22" t="s">
        <v>0</v>
      </c>
      <c r="C4" s="23"/>
      <c r="D4" s="2" t="s">
        <v>4</v>
      </c>
      <c r="E4" s="2" t="s">
        <v>5</v>
      </c>
      <c r="F4" s="2" t="s">
        <v>6</v>
      </c>
      <c r="G4" s="2" t="s">
        <v>1</v>
      </c>
      <c r="H4" s="2" t="s">
        <v>2</v>
      </c>
      <c r="I4" s="7" t="s">
        <v>7</v>
      </c>
    </row>
    <row r="5" spans="2:9" ht="3.75" customHeight="1">
      <c r="B5" s="13"/>
      <c r="C5" s="14"/>
      <c r="D5" s="15"/>
      <c r="E5" s="15"/>
      <c r="F5" s="15"/>
      <c r="G5" s="15"/>
      <c r="H5" s="15"/>
      <c r="I5" s="16"/>
    </row>
    <row r="6" spans="2:9" ht="9.75" customHeight="1">
      <c r="B6" s="24" t="s">
        <v>9</v>
      </c>
      <c r="C6" s="25"/>
      <c r="D6" s="3">
        <f t="shared" ref="D6:I6" si="0">D7+D16+D24+D34</f>
        <v>73837562.900000006</v>
      </c>
      <c r="E6" s="3">
        <f t="shared" si="0"/>
        <v>13117886.34</v>
      </c>
      <c r="F6" s="3">
        <f t="shared" si="0"/>
        <v>86955449.24000001</v>
      </c>
      <c r="G6" s="3">
        <f t="shared" si="0"/>
        <v>43248310.780000001</v>
      </c>
      <c r="H6" s="3">
        <f t="shared" si="0"/>
        <v>43248310.780000001</v>
      </c>
      <c r="I6" s="3">
        <f t="shared" si="0"/>
        <v>43707138.460000008</v>
      </c>
    </row>
    <row r="7" spans="2:9" ht="12" customHeight="1">
      <c r="B7" s="26" t="s">
        <v>10</v>
      </c>
      <c r="C7" s="27"/>
      <c r="D7" s="3">
        <f t="shared" ref="D7:I7" si="1">SUM(D8:D15)</f>
        <v>0</v>
      </c>
      <c r="E7" s="3">
        <f t="shared" si="1"/>
        <v>0</v>
      </c>
      <c r="F7" s="3">
        <f t="shared" si="1"/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</row>
    <row r="8" spans="2:9" ht="10.5" customHeight="1">
      <c r="B8" s="9" t="s">
        <v>11</v>
      </c>
      <c r="C8" s="11" t="s">
        <v>12</v>
      </c>
      <c r="D8" s="4">
        <v>0</v>
      </c>
      <c r="E8" s="4">
        <v>0</v>
      </c>
      <c r="F8" s="4">
        <f>D8+E8</f>
        <v>0</v>
      </c>
      <c r="G8" s="4">
        <v>0</v>
      </c>
      <c r="H8" s="4">
        <v>0</v>
      </c>
      <c r="I8" s="4">
        <f>F8-G8</f>
        <v>0</v>
      </c>
    </row>
    <row r="9" spans="2:9" ht="12" customHeight="1">
      <c r="B9" s="9" t="s">
        <v>13</v>
      </c>
      <c r="C9" s="11" t="s">
        <v>14</v>
      </c>
      <c r="D9" s="4">
        <v>0</v>
      </c>
      <c r="E9" s="4">
        <v>0</v>
      </c>
      <c r="F9" s="4">
        <f t="shared" ref="F9:F15" si="2">D9+E9</f>
        <v>0</v>
      </c>
      <c r="G9" s="4">
        <v>0</v>
      </c>
      <c r="H9" s="4">
        <v>0</v>
      </c>
      <c r="I9" s="4">
        <f t="shared" ref="I9:I15" si="3">F9-G9</f>
        <v>0</v>
      </c>
    </row>
    <row r="10" spans="2:9" ht="12" customHeight="1">
      <c r="B10" s="9" t="s">
        <v>15</v>
      </c>
      <c r="C10" s="11" t="s">
        <v>16</v>
      </c>
      <c r="D10" s="4">
        <v>0</v>
      </c>
      <c r="E10" s="4">
        <v>0</v>
      </c>
      <c r="F10" s="4">
        <f t="shared" si="2"/>
        <v>0</v>
      </c>
      <c r="G10" s="4">
        <v>0</v>
      </c>
      <c r="H10" s="4">
        <v>0</v>
      </c>
      <c r="I10" s="4">
        <f t="shared" si="3"/>
        <v>0</v>
      </c>
    </row>
    <row r="11" spans="2:9" ht="12" customHeight="1">
      <c r="B11" s="9" t="s">
        <v>17</v>
      </c>
      <c r="C11" s="11" t="s">
        <v>18</v>
      </c>
      <c r="D11" s="4">
        <v>0</v>
      </c>
      <c r="E11" s="4">
        <v>0</v>
      </c>
      <c r="F11" s="4">
        <f t="shared" si="2"/>
        <v>0</v>
      </c>
      <c r="G11" s="4">
        <v>0</v>
      </c>
      <c r="H11" s="4">
        <v>0</v>
      </c>
      <c r="I11" s="4">
        <f t="shared" si="3"/>
        <v>0</v>
      </c>
    </row>
    <row r="12" spans="2:9" ht="12" customHeight="1">
      <c r="B12" s="9" t="s">
        <v>19</v>
      </c>
      <c r="C12" s="11" t="s">
        <v>20</v>
      </c>
      <c r="D12" s="4">
        <v>0</v>
      </c>
      <c r="E12" s="4">
        <v>0</v>
      </c>
      <c r="F12" s="4">
        <f t="shared" si="2"/>
        <v>0</v>
      </c>
      <c r="G12" s="4">
        <v>0</v>
      </c>
      <c r="H12" s="4">
        <v>0</v>
      </c>
      <c r="I12" s="4">
        <f t="shared" si="3"/>
        <v>0</v>
      </c>
    </row>
    <row r="13" spans="2:9" ht="12" customHeight="1">
      <c r="B13" s="9" t="s">
        <v>21</v>
      </c>
      <c r="C13" s="11" t="s">
        <v>22</v>
      </c>
      <c r="D13" s="4">
        <v>0</v>
      </c>
      <c r="E13" s="4">
        <v>0</v>
      </c>
      <c r="F13" s="4">
        <f t="shared" si="2"/>
        <v>0</v>
      </c>
      <c r="G13" s="4">
        <v>0</v>
      </c>
      <c r="H13" s="4">
        <v>0</v>
      </c>
      <c r="I13" s="4">
        <f t="shared" si="3"/>
        <v>0</v>
      </c>
    </row>
    <row r="14" spans="2:9" ht="12" customHeight="1">
      <c r="B14" s="9" t="s">
        <v>23</v>
      </c>
      <c r="C14" s="11" t="s">
        <v>24</v>
      </c>
      <c r="D14" s="4">
        <v>0</v>
      </c>
      <c r="E14" s="4">
        <v>0</v>
      </c>
      <c r="F14" s="4">
        <f t="shared" si="2"/>
        <v>0</v>
      </c>
      <c r="G14" s="4">
        <v>0</v>
      </c>
      <c r="H14" s="4">
        <v>0</v>
      </c>
      <c r="I14" s="4">
        <f t="shared" si="3"/>
        <v>0</v>
      </c>
    </row>
    <row r="15" spans="2:9" ht="12" customHeight="1">
      <c r="B15" s="9" t="s">
        <v>25</v>
      </c>
      <c r="C15" s="11" t="s">
        <v>26</v>
      </c>
      <c r="D15" s="4">
        <v>0</v>
      </c>
      <c r="E15" s="4">
        <v>0</v>
      </c>
      <c r="F15" s="4">
        <f t="shared" si="2"/>
        <v>0</v>
      </c>
      <c r="G15" s="4">
        <v>0</v>
      </c>
      <c r="H15" s="4">
        <v>0</v>
      </c>
      <c r="I15" s="4">
        <f t="shared" si="3"/>
        <v>0</v>
      </c>
    </row>
    <row r="16" spans="2:9" ht="11.25" customHeight="1">
      <c r="B16" s="26" t="s">
        <v>27</v>
      </c>
      <c r="C16" s="27"/>
      <c r="D16" s="3">
        <f>SUM(D17:D23)</f>
        <v>73837562.900000006</v>
      </c>
      <c r="E16" s="3">
        <f>SUM(E17:E23)</f>
        <v>13117886.34</v>
      </c>
      <c r="F16" s="3">
        <f>SUM(F17:F23)</f>
        <v>86955449.24000001</v>
      </c>
      <c r="G16" s="3">
        <f>SUM(G17:G23)</f>
        <v>43248310.780000001</v>
      </c>
      <c r="H16" s="3">
        <f>SUM(H17:H23)</f>
        <v>43248310.780000001</v>
      </c>
      <c r="I16" s="3">
        <f>F16-G16</f>
        <v>43707138.460000008</v>
      </c>
    </row>
    <row r="17" spans="2:9" ht="12" customHeight="1">
      <c r="B17" s="9" t="s">
        <v>28</v>
      </c>
      <c r="C17" s="11" t="s">
        <v>29</v>
      </c>
      <c r="D17" s="4">
        <v>0</v>
      </c>
      <c r="E17" s="4">
        <v>0</v>
      </c>
      <c r="F17" s="4">
        <f t="shared" ref="F17:F18" si="4">D17+E17</f>
        <v>0</v>
      </c>
      <c r="G17" s="4">
        <v>0</v>
      </c>
      <c r="H17" s="4">
        <v>0</v>
      </c>
      <c r="I17" s="4">
        <f t="shared" ref="I17:I18" si="5">F17-G17</f>
        <v>0</v>
      </c>
    </row>
    <row r="18" spans="2:9" ht="12" customHeight="1">
      <c r="B18" s="9" t="s">
        <v>30</v>
      </c>
      <c r="C18" s="11" t="s">
        <v>31</v>
      </c>
      <c r="D18" s="4">
        <v>0</v>
      </c>
      <c r="E18" s="4">
        <v>0</v>
      </c>
      <c r="F18" s="4">
        <f t="shared" si="4"/>
        <v>0</v>
      </c>
      <c r="G18" s="4">
        <v>0</v>
      </c>
      <c r="H18" s="4">
        <v>0</v>
      </c>
      <c r="I18" s="4">
        <f t="shared" si="5"/>
        <v>0</v>
      </c>
    </row>
    <row r="19" spans="2:9" ht="12" customHeight="1">
      <c r="B19" s="9" t="s">
        <v>32</v>
      </c>
      <c r="C19" s="11" t="s">
        <v>33</v>
      </c>
      <c r="D19" s="4">
        <v>21455000</v>
      </c>
      <c r="E19" s="4">
        <v>2225104.92</v>
      </c>
      <c r="F19" s="4">
        <f>D19+E19</f>
        <v>23680104.920000002</v>
      </c>
      <c r="G19" s="4">
        <v>7928894.3600000003</v>
      </c>
      <c r="H19" s="4">
        <v>7928894.3600000003</v>
      </c>
      <c r="I19" s="4">
        <f>F19-G19</f>
        <v>15751210.560000002</v>
      </c>
    </row>
    <row r="20" spans="2:9" ht="12" customHeight="1">
      <c r="B20" s="9" t="s">
        <v>34</v>
      </c>
      <c r="C20" s="11" t="s">
        <v>35</v>
      </c>
      <c r="D20" s="4">
        <v>0</v>
      </c>
      <c r="E20" s="4">
        <v>0</v>
      </c>
      <c r="F20" s="4">
        <f t="shared" ref="F20:F21" si="6">D20+E20</f>
        <v>0</v>
      </c>
      <c r="G20" s="4">
        <v>0</v>
      </c>
      <c r="H20" s="4">
        <v>0</v>
      </c>
      <c r="I20" s="4">
        <f t="shared" ref="I20:I21" si="7">F20-G20</f>
        <v>0</v>
      </c>
    </row>
    <row r="21" spans="2:9" ht="12" customHeight="1">
      <c r="B21" s="9" t="s">
        <v>36</v>
      </c>
      <c r="C21" s="11" t="s">
        <v>37</v>
      </c>
      <c r="D21" s="4">
        <v>0</v>
      </c>
      <c r="E21" s="4">
        <v>0</v>
      </c>
      <c r="F21" s="4">
        <f t="shared" si="6"/>
        <v>0</v>
      </c>
      <c r="G21" s="4">
        <v>0</v>
      </c>
      <c r="H21" s="4">
        <v>0</v>
      </c>
      <c r="I21" s="4">
        <f t="shared" si="7"/>
        <v>0</v>
      </c>
    </row>
    <row r="22" spans="2:9" ht="12" customHeight="1">
      <c r="B22" s="9" t="s">
        <v>38</v>
      </c>
      <c r="C22" s="11" t="s">
        <v>39</v>
      </c>
      <c r="D22" s="4">
        <v>52382562.899999999</v>
      </c>
      <c r="E22" s="4">
        <v>10892781.42</v>
      </c>
      <c r="F22" s="4">
        <f>D22+E22</f>
        <v>63275344.32</v>
      </c>
      <c r="G22" s="4">
        <v>35319416.420000002</v>
      </c>
      <c r="H22" s="4">
        <v>35319416.420000002</v>
      </c>
      <c r="I22" s="4">
        <f>F22-G22</f>
        <v>27955927.899999999</v>
      </c>
    </row>
    <row r="23" spans="2:9" ht="12" customHeight="1">
      <c r="B23" s="9" t="s">
        <v>40</v>
      </c>
      <c r="C23" s="11" t="s">
        <v>41</v>
      </c>
      <c r="D23" s="4">
        <v>0</v>
      </c>
      <c r="E23" s="4">
        <v>0</v>
      </c>
      <c r="F23" s="4">
        <f t="shared" ref="F23" si="8">D23+E23</f>
        <v>0</v>
      </c>
      <c r="G23" s="4">
        <v>0</v>
      </c>
      <c r="H23" s="4">
        <v>0</v>
      </c>
      <c r="I23" s="4">
        <f t="shared" ref="I23" si="9">F23-G23</f>
        <v>0</v>
      </c>
    </row>
    <row r="24" spans="2:9" ht="12" customHeight="1">
      <c r="B24" s="24" t="s">
        <v>42</v>
      </c>
      <c r="C24" s="25"/>
      <c r="D24" s="3">
        <f>SUM(D25:D33)</f>
        <v>0</v>
      </c>
      <c r="E24" s="3">
        <f>SUM(E25:E33)</f>
        <v>0</v>
      </c>
      <c r="F24" s="3">
        <f>SUM(F25:F33)</f>
        <v>0</v>
      </c>
      <c r="G24" s="3">
        <f>SUM(G25:G33)</f>
        <v>0</v>
      </c>
      <c r="H24" s="3">
        <f>SUM(H25:H33)</f>
        <v>0</v>
      </c>
      <c r="I24" s="3">
        <f>F24-G24</f>
        <v>0</v>
      </c>
    </row>
    <row r="25" spans="2:9" ht="19.5" customHeight="1">
      <c r="B25" s="9" t="s">
        <v>43</v>
      </c>
      <c r="C25" s="11" t="s">
        <v>44</v>
      </c>
      <c r="D25" s="4">
        <v>0</v>
      </c>
      <c r="E25" s="4">
        <v>0</v>
      </c>
      <c r="F25" s="4">
        <f t="shared" ref="F25:F33" si="10">D25+E25</f>
        <v>0</v>
      </c>
      <c r="G25" s="4">
        <v>0</v>
      </c>
      <c r="H25" s="4">
        <v>0</v>
      </c>
      <c r="I25" s="4">
        <f t="shared" ref="I25:I33" si="11">F25-G25</f>
        <v>0</v>
      </c>
    </row>
    <row r="26" spans="2:9" ht="12" customHeight="1">
      <c r="B26" s="9" t="s">
        <v>45</v>
      </c>
      <c r="C26" s="11" t="s">
        <v>46</v>
      </c>
      <c r="D26" s="4">
        <v>0</v>
      </c>
      <c r="E26" s="4">
        <v>0</v>
      </c>
      <c r="F26" s="4">
        <f t="shared" si="10"/>
        <v>0</v>
      </c>
      <c r="G26" s="4">
        <v>0</v>
      </c>
      <c r="H26" s="4">
        <v>0</v>
      </c>
      <c r="I26" s="4">
        <f t="shared" si="11"/>
        <v>0</v>
      </c>
    </row>
    <row r="27" spans="2:9" ht="12" customHeight="1">
      <c r="B27" s="9" t="s">
        <v>47</v>
      </c>
      <c r="C27" s="11" t="s">
        <v>48</v>
      </c>
      <c r="D27" s="4">
        <v>0</v>
      </c>
      <c r="E27" s="4">
        <v>0</v>
      </c>
      <c r="F27" s="4">
        <f t="shared" si="10"/>
        <v>0</v>
      </c>
      <c r="G27" s="4">
        <v>0</v>
      </c>
      <c r="H27" s="4">
        <v>0</v>
      </c>
      <c r="I27" s="4">
        <f t="shared" si="11"/>
        <v>0</v>
      </c>
    </row>
    <row r="28" spans="2:9" ht="12" customHeight="1">
      <c r="B28" s="9" t="s">
        <v>49</v>
      </c>
      <c r="C28" s="11" t="s">
        <v>50</v>
      </c>
      <c r="D28" s="4">
        <v>0</v>
      </c>
      <c r="E28" s="4">
        <v>0</v>
      </c>
      <c r="F28" s="4">
        <f t="shared" si="10"/>
        <v>0</v>
      </c>
      <c r="G28" s="4">
        <v>0</v>
      </c>
      <c r="H28" s="4">
        <v>0</v>
      </c>
      <c r="I28" s="4">
        <f t="shared" si="11"/>
        <v>0</v>
      </c>
    </row>
    <row r="29" spans="2:9" ht="12" customHeight="1">
      <c r="B29" s="9" t="s">
        <v>51</v>
      </c>
      <c r="C29" s="11" t="s">
        <v>52</v>
      </c>
      <c r="D29" s="4">
        <v>0</v>
      </c>
      <c r="E29" s="4">
        <v>0</v>
      </c>
      <c r="F29" s="4">
        <f t="shared" si="10"/>
        <v>0</v>
      </c>
      <c r="G29" s="4">
        <v>0</v>
      </c>
      <c r="H29" s="4">
        <v>0</v>
      </c>
      <c r="I29" s="4">
        <f t="shared" si="11"/>
        <v>0</v>
      </c>
    </row>
    <row r="30" spans="2:9" ht="12" customHeight="1">
      <c r="B30" s="9" t="s">
        <v>53</v>
      </c>
      <c r="C30" s="11" t="s">
        <v>54</v>
      </c>
      <c r="D30" s="4">
        <v>0</v>
      </c>
      <c r="E30" s="4">
        <v>0</v>
      </c>
      <c r="F30" s="4">
        <f t="shared" si="10"/>
        <v>0</v>
      </c>
      <c r="G30" s="4">
        <v>0</v>
      </c>
      <c r="H30" s="4">
        <v>0</v>
      </c>
      <c r="I30" s="4">
        <f t="shared" si="11"/>
        <v>0</v>
      </c>
    </row>
    <row r="31" spans="2:9" ht="12" customHeight="1">
      <c r="B31" s="9" t="s">
        <v>55</v>
      </c>
      <c r="C31" s="11" t="s">
        <v>56</v>
      </c>
      <c r="D31" s="4">
        <v>0</v>
      </c>
      <c r="E31" s="4">
        <v>0</v>
      </c>
      <c r="F31" s="4">
        <f t="shared" si="10"/>
        <v>0</v>
      </c>
      <c r="G31" s="4">
        <v>0</v>
      </c>
      <c r="H31" s="4">
        <v>0</v>
      </c>
      <c r="I31" s="4">
        <f t="shared" si="11"/>
        <v>0</v>
      </c>
    </row>
    <row r="32" spans="2:9" ht="12" customHeight="1">
      <c r="B32" s="9" t="s">
        <v>57</v>
      </c>
      <c r="C32" s="11" t="s">
        <v>58</v>
      </c>
      <c r="D32" s="4">
        <v>0</v>
      </c>
      <c r="E32" s="4">
        <v>0</v>
      </c>
      <c r="F32" s="4">
        <f t="shared" si="10"/>
        <v>0</v>
      </c>
      <c r="G32" s="4">
        <v>0</v>
      </c>
      <c r="H32" s="4">
        <v>0</v>
      </c>
      <c r="I32" s="4">
        <f t="shared" si="11"/>
        <v>0</v>
      </c>
    </row>
    <row r="33" spans="2:9" ht="12" customHeight="1">
      <c r="B33" s="9" t="s">
        <v>59</v>
      </c>
      <c r="C33" s="11" t="s">
        <v>60</v>
      </c>
      <c r="D33" s="4">
        <v>0</v>
      </c>
      <c r="E33" s="4">
        <v>0</v>
      </c>
      <c r="F33" s="4">
        <f t="shared" si="10"/>
        <v>0</v>
      </c>
      <c r="G33" s="4">
        <v>0</v>
      </c>
      <c r="H33" s="4">
        <v>0</v>
      </c>
      <c r="I33" s="4">
        <f t="shared" si="11"/>
        <v>0</v>
      </c>
    </row>
    <row r="34" spans="2:9" ht="12" customHeight="1">
      <c r="B34" s="24" t="s">
        <v>61</v>
      </c>
      <c r="C34" s="25"/>
      <c r="D34" s="3">
        <f>SUM(D35:D38)</f>
        <v>0</v>
      </c>
      <c r="E34" s="3">
        <f>SUM(E35:E38)</f>
        <v>0</v>
      </c>
      <c r="F34" s="3">
        <f>SUM(F35:F38)</f>
        <v>0</v>
      </c>
      <c r="G34" s="3">
        <f>SUM(G35:G38)</f>
        <v>0</v>
      </c>
      <c r="H34" s="3">
        <f>SUM(H35:H38)</f>
        <v>0</v>
      </c>
      <c r="I34" s="3">
        <f>F34-G34</f>
        <v>0</v>
      </c>
    </row>
    <row r="35" spans="2:9" ht="21" customHeight="1">
      <c r="B35" s="9" t="s">
        <v>62</v>
      </c>
      <c r="C35" s="11" t="s">
        <v>63</v>
      </c>
      <c r="D35" s="4">
        <v>0</v>
      </c>
      <c r="E35" s="4">
        <v>0</v>
      </c>
      <c r="F35" s="4">
        <f t="shared" ref="F35:F38" si="12">D35+E35</f>
        <v>0</v>
      </c>
      <c r="G35" s="4">
        <v>0</v>
      </c>
      <c r="H35" s="4">
        <v>0</v>
      </c>
      <c r="I35" s="4">
        <f t="shared" ref="I35:I38" si="13">F35-G35</f>
        <v>0</v>
      </c>
    </row>
    <row r="36" spans="2:9" ht="21.75" customHeight="1">
      <c r="B36" s="9" t="s">
        <v>64</v>
      </c>
      <c r="C36" s="11" t="s">
        <v>65</v>
      </c>
      <c r="D36" s="4">
        <v>0</v>
      </c>
      <c r="E36" s="4">
        <v>0</v>
      </c>
      <c r="F36" s="4">
        <f t="shared" si="12"/>
        <v>0</v>
      </c>
      <c r="G36" s="4">
        <v>0</v>
      </c>
      <c r="H36" s="4">
        <v>0</v>
      </c>
      <c r="I36" s="4">
        <f t="shared" si="13"/>
        <v>0</v>
      </c>
    </row>
    <row r="37" spans="2:9" ht="12" customHeight="1">
      <c r="B37" s="9" t="s">
        <v>66</v>
      </c>
      <c r="C37" s="11" t="s">
        <v>67</v>
      </c>
      <c r="D37" s="4">
        <v>0</v>
      </c>
      <c r="E37" s="4">
        <v>0</v>
      </c>
      <c r="F37" s="4">
        <f t="shared" si="12"/>
        <v>0</v>
      </c>
      <c r="G37" s="4">
        <v>0</v>
      </c>
      <c r="H37" s="4">
        <v>0</v>
      </c>
      <c r="I37" s="4">
        <f t="shared" si="13"/>
        <v>0</v>
      </c>
    </row>
    <row r="38" spans="2:9" ht="12" customHeight="1">
      <c r="B38" s="9" t="s">
        <v>68</v>
      </c>
      <c r="C38" s="11" t="s">
        <v>69</v>
      </c>
      <c r="D38" s="4">
        <v>0</v>
      </c>
      <c r="E38" s="4">
        <v>0</v>
      </c>
      <c r="F38" s="4">
        <f t="shared" si="12"/>
        <v>0</v>
      </c>
      <c r="G38" s="4">
        <v>0</v>
      </c>
      <c r="H38" s="4">
        <v>0</v>
      </c>
      <c r="I38" s="4">
        <f t="shared" si="13"/>
        <v>0</v>
      </c>
    </row>
    <row r="39" spans="2:9" ht="12" customHeight="1">
      <c r="B39" s="26" t="s">
        <v>70</v>
      </c>
      <c r="C39" s="27"/>
      <c r="D39" s="3">
        <f>D40+D49+D57+D67</f>
        <v>20046795</v>
      </c>
      <c r="E39" s="3">
        <f>E40+E49+E57+E67</f>
        <v>-1943330</v>
      </c>
      <c r="F39" s="3">
        <f>F40+F49+F57+F67</f>
        <v>18103465</v>
      </c>
      <c r="G39" s="3">
        <f>G40+G49+G57+G67</f>
        <v>0</v>
      </c>
      <c r="H39" s="3">
        <f>H40+H49+H57+H67</f>
        <v>0</v>
      </c>
      <c r="I39" s="3">
        <f>F39-G39</f>
        <v>18103465</v>
      </c>
    </row>
    <row r="40" spans="2:9" ht="12" customHeight="1">
      <c r="B40" s="26" t="s">
        <v>10</v>
      </c>
      <c r="C40" s="27"/>
      <c r="D40" s="3">
        <f>SUM(D41:D48)</f>
        <v>0</v>
      </c>
      <c r="E40" s="3">
        <f>SUM(E41:E48)</f>
        <v>0</v>
      </c>
      <c r="F40" s="3">
        <f>SUM(F41:F48)</f>
        <v>0</v>
      </c>
      <c r="G40" s="3">
        <f>SUM(G41:G48)</f>
        <v>0</v>
      </c>
      <c r="H40" s="3">
        <f>SUM(H41:H48)</f>
        <v>0</v>
      </c>
      <c r="I40" s="3">
        <f>F40-G40</f>
        <v>0</v>
      </c>
    </row>
    <row r="41" spans="2:9" ht="12" customHeight="1">
      <c r="B41" s="9" t="s">
        <v>71</v>
      </c>
      <c r="C41" s="11" t="s">
        <v>12</v>
      </c>
      <c r="D41" s="4">
        <v>0</v>
      </c>
      <c r="E41" s="4">
        <v>0</v>
      </c>
      <c r="F41" s="4">
        <f t="shared" ref="F41:F48" si="14">D41+E41</f>
        <v>0</v>
      </c>
      <c r="G41" s="4">
        <v>0</v>
      </c>
      <c r="H41" s="4">
        <v>0</v>
      </c>
      <c r="I41" s="4">
        <f t="shared" ref="I41:I48" si="15">F41-G41</f>
        <v>0</v>
      </c>
    </row>
    <row r="42" spans="2:9" ht="12" customHeight="1">
      <c r="B42" s="9" t="s">
        <v>72</v>
      </c>
      <c r="C42" s="11" t="s">
        <v>14</v>
      </c>
      <c r="D42" s="4">
        <v>0</v>
      </c>
      <c r="E42" s="4">
        <v>0</v>
      </c>
      <c r="F42" s="4">
        <f t="shared" si="14"/>
        <v>0</v>
      </c>
      <c r="G42" s="4">
        <v>0</v>
      </c>
      <c r="H42" s="4">
        <v>0</v>
      </c>
      <c r="I42" s="4">
        <f t="shared" si="15"/>
        <v>0</v>
      </c>
    </row>
    <row r="43" spans="2:9" ht="12" customHeight="1">
      <c r="B43" s="9" t="s">
        <v>73</v>
      </c>
      <c r="C43" s="11" t="s">
        <v>16</v>
      </c>
      <c r="D43" s="4">
        <v>0</v>
      </c>
      <c r="E43" s="4">
        <v>0</v>
      </c>
      <c r="F43" s="4">
        <f t="shared" si="14"/>
        <v>0</v>
      </c>
      <c r="G43" s="4">
        <v>0</v>
      </c>
      <c r="H43" s="4">
        <v>0</v>
      </c>
      <c r="I43" s="4">
        <f t="shared" si="15"/>
        <v>0</v>
      </c>
    </row>
    <row r="44" spans="2:9" ht="12" customHeight="1">
      <c r="B44" s="9" t="s">
        <v>74</v>
      </c>
      <c r="C44" s="11" t="s">
        <v>18</v>
      </c>
      <c r="D44" s="4">
        <v>0</v>
      </c>
      <c r="E44" s="4">
        <v>0</v>
      </c>
      <c r="F44" s="4">
        <f t="shared" si="14"/>
        <v>0</v>
      </c>
      <c r="G44" s="4">
        <v>0</v>
      </c>
      <c r="H44" s="4">
        <v>0</v>
      </c>
      <c r="I44" s="4">
        <f t="shared" si="15"/>
        <v>0</v>
      </c>
    </row>
    <row r="45" spans="2:9" ht="12" customHeight="1">
      <c r="B45" s="9" t="s">
        <v>75</v>
      </c>
      <c r="C45" s="11" t="s">
        <v>20</v>
      </c>
      <c r="D45" s="4">
        <v>0</v>
      </c>
      <c r="E45" s="4">
        <v>0</v>
      </c>
      <c r="F45" s="4">
        <f t="shared" si="14"/>
        <v>0</v>
      </c>
      <c r="G45" s="4">
        <v>0</v>
      </c>
      <c r="H45" s="4">
        <v>0</v>
      </c>
      <c r="I45" s="4">
        <f t="shared" si="15"/>
        <v>0</v>
      </c>
    </row>
    <row r="46" spans="2:9" ht="12" customHeight="1">
      <c r="B46" s="9" t="s">
        <v>76</v>
      </c>
      <c r="C46" s="11" t="s">
        <v>22</v>
      </c>
      <c r="D46" s="4">
        <v>0</v>
      </c>
      <c r="E46" s="4">
        <v>0</v>
      </c>
      <c r="F46" s="4">
        <f t="shared" si="14"/>
        <v>0</v>
      </c>
      <c r="G46" s="4">
        <v>0</v>
      </c>
      <c r="H46" s="4">
        <v>0</v>
      </c>
      <c r="I46" s="4">
        <f t="shared" si="15"/>
        <v>0</v>
      </c>
    </row>
    <row r="47" spans="2:9" ht="12" customHeight="1">
      <c r="B47" s="9" t="s">
        <v>77</v>
      </c>
      <c r="C47" s="11" t="s">
        <v>24</v>
      </c>
      <c r="D47" s="4">
        <v>0</v>
      </c>
      <c r="E47" s="4">
        <v>0</v>
      </c>
      <c r="F47" s="4">
        <f t="shared" si="14"/>
        <v>0</v>
      </c>
      <c r="G47" s="4">
        <v>0</v>
      </c>
      <c r="H47" s="4">
        <v>0</v>
      </c>
      <c r="I47" s="4">
        <f t="shared" si="15"/>
        <v>0</v>
      </c>
    </row>
    <row r="48" spans="2:9" ht="12" customHeight="1">
      <c r="B48" s="9" t="s">
        <v>78</v>
      </c>
      <c r="C48" s="11" t="s">
        <v>26</v>
      </c>
      <c r="D48" s="4">
        <v>0</v>
      </c>
      <c r="E48" s="4">
        <v>0</v>
      </c>
      <c r="F48" s="4">
        <f t="shared" si="14"/>
        <v>0</v>
      </c>
      <c r="G48" s="4">
        <v>0</v>
      </c>
      <c r="H48" s="4">
        <v>0</v>
      </c>
      <c r="I48" s="4">
        <f t="shared" si="15"/>
        <v>0</v>
      </c>
    </row>
    <row r="49" spans="2:9" ht="12" customHeight="1">
      <c r="B49" s="26" t="s">
        <v>27</v>
      </c>
      <c r="C49" s="27"/>
      <c r="D49" s="3">
        <f>SUM(D50:D56)</f>
        <v>20046795</v>
      </c>
      <c r="E49" s="3">
        <f>SUM(E50:E56)</f>
        <v>-1943330</v>
      </c>
      <c r="F49" s="3">
        <f>SUM(F50:F56)</f>
        <v>18103465</v>
      </c>
      <c r="G49" s="3">
        <f>SUM(G50:G56)</f>
        <v>0</v>
      </c>
      <c r="H49" s="3">
        <f>SUM(H50:H56)</f>
        <v>0</v>
      </c>
      <c r="I49" s="3">
        <f>F49-G49</f>
        <v>18103465</v>
      </c>
    </row>
    <row r="50" spans="2:9" ht="12" customHeight="1">
      <c r="B50" s="9" t="s">
        <v>79</v>
      </c>
      <c r="C50" s="11" t="s">
        <v>29</v>
      </c>
      <c r="D50" s="4">
        <v>0</v>
      </c>
      <c r="E50" s="4">
        <v>0</v>
      </c>
      <c r="F50" s="4">
        <f t="shared" ref="F50:F51" si="16">D50+E50</f>
        <v>0</v>
      </c>
      <c r="G50" s="4">
        <v>0</v>
      </c>
      <c r="H50" s="4">
        <v>0</v>
      </c>
      <c r="I50" s="4">
        <f t="shared" ref="I50:I51" si="17">F50-G50</f>
        <v>0</v>
      </c>
    </row>
    <row r="51" spans="2:9" ht="12" customHeight="1">
      <c r="B51" s="9" t="s">
        <v>80</v>
      </c>
      <c r="C51" s="11" t="s">
        <v>31</v>
      </c>
      <c r="D51" s="4">
        <v>0</v>
      </c>
      <c r="E51" s="4">
        <v>0</v>
      </c>
      <c r="F51" s="4">
        <f t="shared" si="16"/>
        <v>0</v>
      </c>
      <c r="G51" s="4">
        <v>0</v>
      </c>
      <c r="H51" s="4">
        <v>0</v>
      </c>
      <c r="I51" s="4">
        <f t="shared" si="17"/>
        <v>0</v>
      </c>
    </row>
    <row r="52" spans="2:9" ht="12" customHeight="1">
      <c r="B52" s="9" t="s">
        <v>81</v>
      </c>
      <c r="C52" s="11" t="s">
        <v>33</v>
      </c>
      <c r="D52" s="4">
        <v>0</v>
      </c>
      <c r="E52" s="4">
        <v>5431039.1100000003</v>
      </c>
      <c r="F52" s="4">
        <f>D52+E52</f>
        <v>5431039.1100000003</v>
      </c>
      <c r="G52" s="4">
        <v>0</v>
      </c>
      <c r="H52" s="4">
        <v>0</v>
      </c>
      <c r="I52" s="4">
        <f>F52-G52</f>
        <v>5431039.1100000003</v>
      </c>
    </row>
    <row r="53" spans="2:9" ht="12" customHeight="1">
      <c r="B53" s="9" t="s">
        <v>82</v>
      </c>
      <c r="C53" s="11" t="s">
        <v>35</v>
      </c>
      <c r="D53" s="4">
        <v>0</v>
      </c>
      <c r="E53" s="4">
        <v>0</v>
      </c>
      <c r="F53" s="4">
        <f t="shared" ref="F53:F54" si="18">D53+E53</f>
        <v>0</v>
      </c>
      <c r="G53" s="4">
        <v>0</v>
      </c>
      <c r="H53" s="4">
        <v>0</v>
      </c>
      <c r="I53" s="4">
        <f t="shared" ref="I53:I54" si="19">F53-G53</f>
        <v>0</v>
      </c>
    </row>
    <row r="54" spans="2:9" ht="12" customHeight="1">
      <c r="B54" s="9" t="s">
        <v>83</v>
      </c>
      <c r="C54" s="11" t="s">
        <v>37</v>
      </c>
      <c r="D54" s="4">
        <v>0</v>
      </c>
      <c r="E54" s="4">
        <v>0</v>
      </c>
      <c r="F54" s="4">
        <f t="shared" si="18"/>
        <v>0</v>
      </c>
      <c r="G54" s="4">
        <v>0</v>
      </c>
      <c r="H54" s="4">
        <v>0</v>
      </c>
      <c r="I54" s="4">
        <f t="shared" si="19"/>
        <v>0</v>
      </c>
    </row>
    <row r="55" spans="2:9" ht="12" customHeight="1">
      <c r="B55" s="9" t="s">
        <v>84</v>
      </c>
      <c r="C55" s="11" t="s">
        <v>39</v>
      </c>
      <c r="D55" s="4">
        <v>20046795</v>
      </c>
      <c r="E55" s="4">
        <v>-7374369.1100000003</v>
      </c>
      <c r="F55" s="4">
        <f>D55+E55</f>
        <v>12672425.890000001</v>
      </c>
      <c r="G55" s="4">
        <v>0</v>
      </c>
      <c r="H55" s="4">
        <v>0</v>
      </c>
      <c r="I55" s="4">
        <f>F55-G55</f>
        <v>12672425.890000001</v>
      </c>
    </row>
    <row r="56" spans="2:9" ht="12" customHeight="1">
      <c r="B56" s="9" t="s">
        <v>85</v>
      </c>
      <c r="C56" s="11" t="s">
        <v>41</v>
      </c>
      <c r="D56" s="4">
        <v>0</v>
      </c>
      <c r="E56" s="4">
        <v>0</v>
      </c>
      <c r="F56" s="4">
        <f t="shared" ref="F56" si="20">D56+E56</f>
        <v>0</v>
      </c>
      <c r="G56" s="4">
        <v>0</v>
      </c>
      <c r="H56" s="4">
        <v>0</v>
      </c>
      <c r="I56" s="4">
        <f t="shared" ref="I56" si="21">F56-G56</f>
        <v>0</v>
      </c>
    </row>
    <row r="57" spans="2:9" ht="12" customHeight="1">
      <c r="B57" s="24" t="s">
        <v>42</v>
      </c>
      <c r="C57" s="25"/>
      <c r="D57" s="3">
        <f>SUM(D58:D66)</f>
        <v>0</v>
      </c>
      <c r="E57" s="3">
        <f>SUM(E58:E66)</f>
        <v>0</v>
      </c>
      <c r="F57" s="3">
        <f>SUM(F58:F66)</f>
        <v>0</v>
      </c>
      <c r="G57" s="3">
        <f>SUM(G58:G66)</f>
        <v>0</v>
      </c>
      <c r="H57" s="3">
        <f>SUM(H58:H66)</f>
        <v>0</v>
      </c>
      <c r="I57" s="3">
        <f>F57-G57</f>
        <v>0</v>
      </c>
    </row>
    <row r="58" spans="2:9" ht="19.5" customHeight="1">
      <c r="B58" s="9" t="s">
        <v>86</v>
      </c>
      <c r="C58" s="11" t="s">
        <v>44</v>
      </c>
      <c r="D58" s="4">
        <v>0</v>
      </c>
      <c r="E58" s="4">
        <v>0</v>
      </c>
      <c r="F58" s="4">
        <f t="shared" ref="F58:F66" si="22">D58+E58</f>
        <v>0</v>
      </c>
      <c r="G58" s="4">
        <v>0</v>
      </c>
      <c r="H58" s="4">
        <v>0</v>
      </c>
      <c r="I58" s="4">
        <f t="shared" ref="I58:I66" si="23">F58-G58</f>
        <v>0</v>
      </c>
    </row>
    <row r="59" spans="2:9" ht="12" customHeight="1">
      <c r="B59" s="9" t="s">
        <v>87</v>
      </c>
      <c r="C59" s="11" t="s">
        <v>46</v>
      </c>
      <c r="D59" s="4">
        <v>0</v>
      </c>
      <c r="E59" s="4">
        <v>0</v>
      </c>
      <c r="F59" s="4">
        <f t="shared" si="22"/>
        <v>0</v>
      </c>
      <c r="G59" s="4">
        <v>0</v>
      </c>
      <c r="H59" s="4">
        <v>0</v>
      </c>
      <c r="I59" s="4">
        <f t="shared" si="23"/>
        <v>0</v>
      </c>
    </row>
    <row r="60" spans="2:9" ht="12" customHeight="1">
      <c r="B60" s="9" t="s">
        <v>88</v>
      </c>
      <c r="C60" s="11" t="s">
        <v>48</v>
      </c>
      <c r="D60" s="4">
        <v>0</v>
      </c>
      <c r="E60" s="4">
        <v>0</v>
      </c>
      <c r="F60" s="4">
        <f t="shared" si="22"/>
        <v>0</v>
      </c>
      <c r="G60" s="4">
        <v>0</v>
      </c>
      <c r="H60" s="4">
        <v>0</v>
      </c>
      <c r="I60" s="4">
        <f t="shared" si="23"/>
        <v>0</v>
      </c>
    </row>
    <row r="61" spans="2:9" ht="12" customHeight="1">
      <c r="B61" s="9" t="s">
        <v>89</v>
      </c>
      <c r="C61" s="11" t="s">
        <v>50</v>
      </c>
      <c r="D61" s="4">
        <v>0</v>
      </c>
      <c r="E61" s="4">
        <v>0</v>
      </c>
      <c r="F61" s="4">
        <f t="shared" si="22"/>
        <v>0</v>
      </c>
      <c r="G61" s="4">
        <v>0</v>
      </c>
      <c r="H61" s="4">
        <v>0</v>
      </c>
      <c r="I61" s="4">
        <f t="shared" si="23"/>
        <v>0</v>
      </c>
    </row>
    <row r="62" spans="2:9" ht="12" customHeight="1">
      <c r="B62" s="9" t="s">
        <v>90</v>
      </c>
      <c r="C62" s="11" t="s">
        <v>52</v>
      </c>
      <c r="D62" s="4">
        <v>0</v>
      </c>
      <c r="E62" s="4">
        <v>0</v>
      </c>
      <c r="F62" s="4">
        <f t="shared" si="22"/>
        <v>0</v>
      </c>
      <c r="G62" s="4">
        <v>0</v>
      </c>
      <c r="H62" s="4">
        <v>0</v>
      </c>
      <c r="I62" s="4">
        <f t="shared" si="23"/>
        <v>0</v>
      </c>
    </row>
    <row r="63" spans="2:9" ht="12" customHeight="1">
      <c r="B63" s="9" t="s">
        <v>91</v>
      </c>
      <c r="C63" s="11" t="s">
        <v>54</v>
      </c>
      <c r="D63" s="4">
        <v>0</v>
      </c>
      <c r="E63" s="4">
        <v>0</v>
      </c>
      <c r="F63" s="4">
        <f t="shared" si="22"/>
        <v>0</v>
      </c>
      <c r="G63" s="4">
        <v>0</v>
      </c>
      <c r="H63" s="4">
        <v>0</v>
      </c>
      <c r="I63" s="4">
        <f t="shared" si="23"/>
        <v>0</v>
      </c>
    </row>
    <row r="64" spans="2:9" ht="12" customHeight="1">
      <c r="B64" s="9" t="s">
        <v>92</v>
      </c>
      <c r="C64" s="11" t="s">
        <v>56</v>
      </c>
      <c r="D64" s="4">
        <v>0</v>
      </c>
      <c r="E64" s="4">
        <v>0</v>
      </c>
      <c r="F64" s="4">
        <f t="shared" si="22"/>
        <v>0</v>
      </c>
      <c r="G64" s="4">
        <v>0</v>
      </c>
      <c r="H64" s="4">
        <v>0</v>
      </c>
      <c r="I64" s="4">
        <f t="shared" si="23"/>
        <v>0</v>
      </c>
    </row>
    <row r="65" spans="2:9" ht="12" customHeight="1">
      <c r="B65" s="9" t="s">
        <v>93</v>
      </c>
      <c r="C65" s="11" t="s">
        <v>58</v>
      </c>
      <c r="D65" s="4">
        <v>0</v>
      </c>
      <c r="E65" s="4">
        <v>0</v>
      </c>
      <c r="F65" s="4">
        <f t="shared" si="22"/>
        <v>0</v>
      </c>
      <c r="G65" s="4">
        <v>0</v>
      </c>
      <c r="H65" s="4">
        <v>0</v>
      </c>
      <c r="I65" s="4">
        <f t="shared" si="23"/>
        <v>0</v>
      </c>
    </row>
    <row r="66" spans="2:9" ht="12" customHeight="1">
      <c r="B66" s="9" t="s">
        <v>94</v>
      </c>
      <c r="C66" s="11" t="s">
        <v>60</v>
      </c>
      <c r="D66" s="4">
        <v>0</v>
      </c>
      <c r="E66" s="4">
        <v>0</v>
      </c>
      <c r="F66" s="4">
        <f t="shared" si="22"/>
        <v>0</v>
      </c>
      <c r="G66" s="4">
        <v>0</v>
      </c>
      <c r="H66" s="4">
        <v>0</v>
      </c>
      <c r="I66" s="4">
        <f t="shared" si="23"/>
        <v>0</v>
      </c>
    </row>
    <row r="67" spans="2:9" ht="12" customHeight="1">
      <c r="B67" s="24" t="s">
        <v>61</v>
      </c>
      <c r="C67" s="25"/>
      <c r="D67" s="3">
        <f>SUM(D68:D71)</f>
        <v>0</v>
      </c>
      <c r="E67" s="3">
        <f>SUM(E68:E71)</f>
        <v>0</v>
      </c>
      <c r="F67" s="3">
        <f>SUM(F68:F71)</f>
        <v>0</v>
      </c>
      <c r="G67" s="3">
        <f>SUM(G68:G71)</f>
        <v>0</v>
      </c>
      <c r="H67" s="3">
        <f>SUM(H68:H71)</f>
        <v>0</v>
      </c>
      <c r="I67" s="3">
        <f>F67-G67</f>
        <v>0</v>
      </c>
    </row>
    <row r="68" spans="2:9" ht="20.25" customHeight="1">
      <c r="B68" s="9" t="s">
        <v>95</v>
      </c>
      <c r="C68" s="11" t="s">
        <v>63</v>
      </c>
      <c r="D68" s="4">
        <v>0</v>
      </c>
      <c r="E68" s="4">
        <v>0</v>
      </c>
      <c r="F68" s="4">
        <f t="shared" ref="F68:F71" si="24">D68+E68</f>
        <v>0</v>
      </c>
      <c r="G68" s="4">
        <v>0</v>
      </c>
      <c r="H68" s="4">
        <v>0</v>
      </c>
      <c r="I68" s="4">
        <f t="shared" ref="I68:I71" si="25">F68-G68</f>
        <v>0</v>
      </c>
    </row>
    <row r="69" spans="2:9" ht="19.5" customHeight="1">
      <c r="B69" s="9" t="s">
        <v>96</v>
      </c>
      <c r="C69" s="11" t="s">
        <v>65</v>
      </c>
      <c r="D69" s="4">
        <v>0</v>
      </c>
      <c r="E69" s="4">
        <v>0</v>
      </c>
      <c r="F69" s="4">
        <f t="shared" si="24"/>
        <v>0</v>
      </c>
      <c r="G69" s="4">
        <v>0</v>
      </c>
      <c r="H69" s="4">
        <v>0</v>
      </c>
      <c r="I69" s="4">
        <f t="shared" si="25"/>
        <v>0</v>
      </c>
    </row>
    <row r="70" spans="2:9" ht="12" customHeight="1">
      <c r="B70" s="9" t="s">
        <v>97</v>
      </c>
      <c r="C70" s="11" t="s">
        <v>67</v>
      </c>
      <c r="D70" s="4">
        <v>0</v>
      </c>
      <c r="E70" s="4">
        <v>0</v>
      </c>
      <c r="F70" s="4">
        <f t="shared" si="24"/>
        <v>0</v>
      </c>
      <c r="G70" s="4">
        <v>0</v>
      </c>
      <c r="H70" s="4">
        <v>0</v>
      </c>
      <c r="I70" s="4">
        <f t="shared" si="25"/>
        <v>0</v>
      </c>
    </row>
    <row r="71" spans="2:9" ht="12" customHeight="1">
      <c r="B71" s="9" t="s">
        <v>98</v>
      </c>
      <c r="C71" s="11" t="s">
        <v>69</v>
      </c>
      <c r="D71" s="4">
        <v>0</v>
      </c>
      <c r="E71" s="4">
        <v>0</v>
      </c>
      <c r="F71" s="4">
        <f t="shared" si="24"/>
        <v>0</v>
      </c>
      <c r="G71" s="4">
        <v>0</v>
      </c>
      <c r="H71" s="4">
        <v>0</v>
      </c>
      <c r="I71" s="4">
        <f t="shared" si="25"/>
        <v>0</v>
      </c>
    </row>
    <row r="72" spans="2:9" ht="12" customHeight="1">
      <c r="B72" s="26" t="s">
        <v>8</v>
      </c>
      <c r="C72" s="27"/>
      <c r="D72" s="3">
        <f t="shared" ref="D72:I72" si="26">D6+D39</f>
        <v>93884357.900000006</v>
      </c>
      <c r="E72" s="3">
        <f t="shared" si="26"/>
        <v>11174556.34</v>
      </c>
      <c r="F72" s="3">
        <f t="shared" si="26"/>
        <v>105058914.24000001</v>
      </c>
      <c r="G72" s="3">
        <f t="shared" si="26"/>
        <v>43248310.780000001</v>
      </c>
      <c r="H72" s="3">
        <f t="shared" si="26"/>
        <v>43248310.780000001</v>
      </c>
      <c r="I72" s="3">
        <f t="shared" si="26"/>
        <v>61810603.460000008</v>
      </c>
    </row>
    <row r="73" spans="2:9" ht="4.5" customHeight="1">
      <c r="B73" s="5"/>
      <c r="C73" s="12"/>
      <c r="D73" s="6"/>
      <c r="E73" s="6"/>
      <c r="F73" s="6"/>
      <c r="G73" s="6"/>
      <c r="H73" s="6"/>
      <c r="I73" s="6"/>
    </row>
  </sheetData>
  <mergeCells count="15">
    <mergeCell ref="B16:C16"/>
    <mergeCell ref="B24:C24"/>
    <mergeCell ref="B34:C34"/>
    <mergeCell ref="B72:C72"/>
    <mergeCell ref="B39:C39"/>
    <mergeCell ref="B40:C40"/>
    <mergeCell ref="B49:C49"/>
    <mergeCell ref="B57:C57"/>
    <mergeCell ref="B67:C67"/>
    <mergeCell ref="B2:I2"/>
    <mergeCell ref="B3:C3"/>
    <mergeCell ref="B4:C4"/>
    <mergeCell ref="B6:C6"/>
    <mergeCell ref="B7:C7"/>
    <mergeCell ref="D3:H3"/>
  </mergeCells>
  <printOptions horizontalCentered="1"/>
  <pageMargins left="0.39370078740157483" right="0.39370078740157483" top="0.39370078740157483" bottom="0.51181102362204722" header="0.31496062992125984" footer="0.31496062992125984"/>
  <pageSetup scale="79" orientation="portrait" horizontalDpi="4294967294" verticalDpi="4294967294" r:id="rId1"/>
  <ignoredErrors>
    <ignoredError sqref="F34 F67 F57 F49 F16 F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2019-10-22T17:37:56Z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