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PRIMER TRIMESTRE 2019\CONAC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J35" i="1" l="1"/>
  <c r="J30" i="1"/>
  <c r="J25" i="1"/>
  <c r="J19" i="1"/>
  <c r="J15" i="1"/>
  <c r="J10" i="1"/>
  <c r="G36" i="1"/>
  <c r="J36" i="1" s="1"/>
  <c r="G35" i="1"/>
  <c r="G34" i="1"/>
  <c r="J34" i="1" s="1"/>
  <c r="G33" i="1"/>
  <c r="J33" i="1" s="1"/>
  <c r="G31" i="1"/>
  <c r="J31" i="1" s="1"/>
  <c r="G30" i="1"/>
  <c r="G29" i="1"/>
  <c r="J29" i="1" s="1"/>
  <c r="G28" i="1"/>
  <c r="J28" i="1" s="1"/>
  <c r="G26" i="1"/>
  <c r="J26" i="1" s="1"/>
  <c r="G25" i="1"/>
  <c r="G24" i="1" s="1"/>
  <c r="G23" i="1"/>
  <c r="J23" i="1" s="1"/>
  <c r="G22" i="1"/>
  <c r="J22" i="1" s="1"/>
  <c r="G21" i="1"/>
  <c r="J21" i="1" s="1"/>
  <c r="J20" i="1" s="1"/>
  <c r="G19" i="1"/>
  <c r="G18" i="1"/>
  <c r="J18" i="1" s="1"/>
  <c r="G17" i="1"/>
  <c r="J17" i="1" s="1"/>
  <c r="G16" i="1"/>
  <c r="J16" i="1" s="1"/>
  <c r="G15" i="1"/>
  <c r="G14" i="1"/>
  <c r="J14" i="1" s="1"/>
  <c r="G13" i="1"/>
  <c r="J13" i="1" s="1"/>
  <c r="G12" i="1"/>
  <c r="J12" i="1" s="1"/>
  <c r="G10" i="1"/>
  <c r="G9" i="1"/>
  <c r="J9" i="1" s="1"/>
  <c r="I32" i="1"/>
  <c r="H32" i="1"/>
  <c r="I27" i="1"/>
  <c r="H27" i="1"/>
  <c r="I24" i="1"/>
  <c r="H24" i="1"/>
  <c r="I20" i="1"/>
  <c r="H20" i="1"/>
  <c r="I11" i="1"/>
  <c r="H11" i="1"/>
  <c r="I8" i="1"/>
  <c r="H8" i="1"/>
  <c r="F32" i="1"/>
  <c r="F27" i="1"/>
  <c r="F24" i="1"/>
  <c r="F20" i="1"/>
  <c r="F11" i="1"/>
  <c r="F8" i="1"/>
  <c r="F38" i="1" s="1"/>
  <c r="E32" i="1"/>
  <c r="E27" i="1"/>
  <c r="E24" i="1"/>
  <c r="E20" i="1"/>
  <c r="E11" i="1"/>
  <c r="E8" i="1"/>
  <c r="J11" i="1" l="1"/>
  <c r="E38" i="1"/>
  <c r="I38" i="1"/>
  <c r="H38" i="1"/>
  <c r="J24" i="1"/>
  <c r="J27" i="1"/>
  <c r="J32" i="1"/>
  <c r="G11" i="1"/>
  <c r="G8" i="1"/>
  <c r="G20" i="1"/>
  <c r="G27" i="1"/>
  <c r="G32" i="1"/>
  <c r="J8" i="1"/>
  <c r="J38" i="1" s="1"/>
  <c r="G38" i="1" l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<sst xmlns="http://schemas.openxmlformats.org/spreadsheetml/2006/main" count="70" uniqueCount="70">
  <si>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</si>
  <si>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</si>
  <si>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</si>
  <si>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</si>
  <si>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</si>
  <si>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</si>
  <si>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</si>
  <si>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</si>
  <si>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</si>
  <si>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</si>
  <si>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</si>
  <si>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</si>
  <si>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</si>
  <si>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</si>
  <si>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</si>
  <si>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</si>
  <si>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</si>
  <si>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</si>
  <si>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</si>
  <si>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</si>
  <si>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</si>
  <si>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</si>
  <si>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</si>
  <si>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</si>
  <si>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</si>
  <si>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</si>
  <si>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</si>
  <si>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</si>
  <si>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</si>
  <si>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</si>
  <si>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</si>
  <si>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</si>
  <si>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</si>
  <si>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</si>
  <si>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</si>
  <si>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</si>
  <si>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</si>
  <si>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</si>
  <si>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</si>
  <si>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</si>
  <si>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</si>
  <si>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</si>
  <si>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</si>
  <si>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</si>
  <si>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</si>
  <si>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</si>
  <si>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</si>
  <si>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</si>
  <si>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</si>
  <si>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</si>
  <si>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</si>
  <si>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</si>
  <si>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</si>
  <si>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</si>
  <si>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</si>
  <si>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</si>
  <si>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</si>
  <si>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</si>
  <si>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</si>
  <si>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</si>
  <si>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</si>
  <si>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</si>
  <si>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</si>
  <si>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</si>
  <si>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“Bajo protesta de decir verdad declaramos que los Estados Financieros y sus notas, son razonablemente correctos y son responsabilidad del emisor”.</t>
  </si>
  <si>
    <t>INSTITUTO GUANAJUATENSE PARA PERSONAS CON DISCAPACIDAD
Gasto por Categoría Programática
Del 1 de Enero al 31 de Marzo de 2019</t>
  </si>
  <si>
    <t>LIC. JOSE JOSE GRIMALDO COLMENERO</t>
  </si>
  <si>
    <t xml:space="preserve">DIRECTOR GENERAL </t>
  </si>
  <si>
    <t>CP. EDUARDO ALVAREZ HERNANDEZ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</si>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</sst>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9" fillId="0" borderId="0" xfId="0" applyFont="1" applyProtection="1">
      <protection locked="0"/>
    </xf>
    <xf numFmtId="4" fontId="9" fillId="0" borderId="0" xfId="0" applyNumberFormat="1" applyFont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42</xdr:row>
      <xdr:rowOff>66675</xdr:rowOff>
    </xdr:from>
    <xdr:to>
      <xdr:col>3</xdr:col>
      <xdr:colOff>2114550</xdr:colOff>
      <xdr:row>42</xdr:row>
      <xdr:rowOff>76201</xdr:rowOff>
    </xdr:to>
    <xdr:cxnSp macro="">
      <xdr:nvCxnSpPr>
        <xdr:cNvPr id="4" name="Conector recto 3"/>
        <xdr:cNvCxnSpPr/>
      </xdr:nvCxnSpPr>
      <xdr:spPr>
        <a:xfrm flipV="1">
          <a:off x="895350" y="6581775"/>
          <a:ext cx="220980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866775</xdr:colOff>
      <xdr:row>42</xdr:row>
      <xdr:rowOff>85725</xdr:rowOff>
    </xdr:from>
    <xdr:to>
      <xdr:col>8</xdr:col>
      <xdr:colOff>981075</xdr:colOff>
      <xdr:row>42</xdr:row>
      <xdr:rowOff>95251</xdr:rowOff>
    </xdr:to>
    <xdr:cxnSp macro="">
      <xdr:nvCxnSpPr>
        <xdr:cNvPr id="8" name="Conector recto 7"/>
        <xdr:cNvCxnSpPr/>
      </xdr:nvCxnSpPr>
      <xdr:spPr>
        <a:xfrm flipV="1">
          <a:off x="8315325" y="6600825"/>
          <a:ext cx="220980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6"/>
  <sheetViews>
    <sheetView showGridLines="0" tabSelected="1" topLeftCell="A43" zoomScaleNormal="100" zoomScaleSheetLayoutView="90" workbookViewId="0">
      <selection sqref="A1:K66"/>
    </sheetView>
  </sheetViews>
  <sheetFormatPr baseColWidth="10" defaultRowHeight="11.25" x14ac:dyDescent="0.2"/>
  <cols>
    <col min="1" max="1" width="4.5703125" style="1" customWidth="1"/>
    <col min="2" max="3" width="1.7109375" style="1" customWidth="1"/>
    <col min="4" max="4" width="62.42578125" style="1" customWidth="1"/>
    <col min="5" max="5" width="15.7109375" style="1" customWidth="1"/>
    <col min="6" max="6" width="18.7109375" style="1" customWidth="1"/>
    <col min="7" max="7" width="15.7109375" style="1" customWidth="1"/>
    <col min="8" max="10" width="15.7109375" style="2" customWidth="1"/>
    <col min="11" max="16384" width="11.42578125" style="1"/>
  </cols>
  <sheetData>
    <row r="2" spans="2:10" ht="35.1" customHeight="1" x14ac:dyDescent="0.2">
      <c r="B2" s="33" t="s">
        <v>65</v>
      </c>
      <c r="C2" s="30"/>
      <c r="D2" s="30"/>
      <c r="E2" s="30"/>
      <c r="F2" s="30"/>
      <c r="G2" s="30"/>
      <c r="H2" s="30"/>
      <c r="I2" s="30"/>
      <c r="J2" s="34"/>
    </row>
    <row r="3" spans="2:10" ht="15" customHeight="1" x14ac:dyDescent="0.2">
      <c r="B3" s="35" t="s">
        <v>30</v>
      </c>
      <c r="C3" s="36"/>
      <c r="D3" s="37"/>
      <c r="E3" s="30" t="s">
        <v>37</v>
      </c>
      <c r="F3" s="30"/>
      <c r="G3" s="30"/>
      <c r="H3" s="30"/>
      <c r="I3" s="30"/>
      <c r="J3" s="31" t="s">
        <v>35</v>
      </c>
    </row>
    <row r="4" spans="2:10" ht="24.95" customHeight="1" x14ac:dyDescent="0.2">
      <c r="B4" s="38"/>
      <c r="C4" s="39"/>
      <c r="D4" s="40"/>
      <c r="E4" s="25" t="s">
        <v>31</v>
      </c>
      <c r="F4" s="7" t="s">
        <v>40</v>
      </c>
      <c r="G4" s="7" t="s">
        <v>32</v>
      </c>
      <c r="H4" s="7" t="s">
        <v>33</v>
      </c>
      <c r="I4" s="26" t="s">
        <v>34</v>
      </c>
      <c r="J4" s="32"/>
    </row>
    <row r="5" spans="2:10" x14ac:dyDescent="0.2">
      <c r="B5" s="41"/>
      <c r="C5" s="42"/>
      <c r="D5" s="43"/>
      <c r="E5" s="6">
        <v>1</v>
      </c>
      <c r="F5" s="6">
        <v>2</v>
      </c>
      <c r="G5" s="6" t="s">
        <v>38</v>
      </c>
      <c r="H5" s="6">
        <v>4</v>
      </c>
      <c r="I5" s="6">
        <v>5</v>
      </c>
      <c r="J5" s="6" t="s">
        <v>39</v>
      </c>
    </row>
    <row r="6" spans="2:10" x14ac:dyDescent="0.2">
      <c r="B6" s="12"/>
      <c r="C6" s="15"/>
      <c r="D6" s="15"/>
      <c r="E6" s="16"/>
      <c r="F6" s="16"/>
      <c r="G6" s="16"/>
      <c r="H6" s="16"/>
      <c r="I6" s="16"/>
      <c r="J6" s="16"/>
    </row>
    <row r="7" spans="2:10" x14ac:dyDescent="0.2">
      <c r="B7" s="21" t="s">
        <v>29</v>
      </c>
      <c r="C7" s="8"/>
      <c r="E7" s="17"/>
      <c r="F7" s="17"/>
      <c r="G7" s="17"/>
      <c r="H7" s="17"/>
      <c r="I7" s="17"/>
      <c r="J7" s="17"/>
    </row>
    <row r="8" spans="2:10" x14ac:dyDescent="0.2">
      <c r="B8" s="27">
        <v>0</v>
      </c>
      <c r="C8" s="23" t="s">
        <v>0</v>
      </c>
      <c r="D8" s="22"/>
      <c r="E8" s="18">
        <f>SUM(E9:E10)</f>
        <v>1935018</v>
      </c>
      <c r="F8" s="18">
        <f>SUM(F9:F10)</f>
        <v>157941.9</v>
      </c>
      <c r="G8" s="18">
        <f t="shared" ref="G8:J8" si="0">SUM(G9:G10)</f>
        <v>2092959.9</v>
      </c>
      <c r="H8" s="18">
        <f t="shared" si="0"/>
        <v>279341.37</v>
      </c>
      <c r="I8" s="18">
        <f t="shared" si="0"/>
        <v>279341.37</v>
      </c>
      <c r="J8" s="18">
        <f t="shared" si="0"/>
        <v>1813618.5299999998</v>
      </c>
    </row>
    <row r="9" spans="2:10" x14ac:dyDescent="0.2">
      <c r="B9" s="27" t="s">
        <v>41</v>
      </c>
      <c r="C9" s="9"/>
      <c r="D9" s="3" t="s">
        <v>1</v>
      </c>
      <c r="E9" s="19">
        <v>1935018</v>
      </c>
      <c r="F9" s="19">
        <v>157941.9</v>
      </c>
      <c r="G9" s="19">
        <f>E9+F9</f>
        <v>2092959.9</v>
      </c>
      <c r="H9" s="19">
        <v>279341.37</v>
      </c>
      <c r="I9" s="19">
        <v>279341.37</v>
      </c>
      <c r="J9" s="19">
        <f>G9-H9</f>
        <v>1813618.5299999998</v>
      </c>
    </row>
    <row r="10" spans="2:10" x14ac:dyDescent="0.2">
      <c r="B10" s="27" t="s">
        <v>49</v>
      </c>
      <c r="C10" s="9"/>
      <c r="D10" s="3" t="s">
        <v>2</v>
      </c>
      <c r="E10" s="19">
        <v>0</v>
      </c>
      <c r="F10" s="19">
        <v>0</v>
      </c>
      <c r="G10" s="19">
        <f>E10+F10</f>
        <v>0</v>
      </c>
      <c r="H10" s="19">
        <v>0</v>
      </c>
      <c r="I10" s="19">
        <v>0</v>
      </c>
      <c r="J10" s="19">
        <f>G10-H10</f>
        <v>0</v>
      </c>
    </row>
    <row r="11" spans="2:10" x14ac:dyDescent="0.2">
      <c r="B11" s="27">
        <v>0</v>
      </c>
      <c r="C11" s="23" t="s">
        <v>3</v>
      </c>
      <c r="D11" s="22"/>
      <c r="E11" s="18">
        <f>SUM(E12:E19)</f>
        <v>85852363.400000006</v>
      </c>
      <c r="F11" s="18">
        <f>SUM(F12:F19)</f>
        <v>9323121.6500000004</v>
      </c>
      <c r="G11" s="18">
        <f t="shared" ref="G11:J11" si="1">SUM(G12:G19)</f>
        <v>95175485.049999997</v>
      </c>
      <c r="H11" s="18">
        <f t="shared" si="1"/>
        <v>11210078.890000001</v>
      </c>
      <c r="I11" s="18">
        <f t="shared" si="1"/>
        <v>11210078.890000001</v>
      </c>
      <c r="J11" s="18">
        <f t="shared" si="1"/>
        <v>83965406.159999996</v>
      </c>
    </row>
    <row r="12" spans="2:10" x14ac:dyDescent="0.2">
      <c r="B12" s="27" t="s">
        <v>46</v>
      </c>
      <c r="C12" s="9"/>
      <c r="D12" s="3" t="s">
        <v>4</v>
      </c>
      <c r="E12" s="19">
        <v>77966701</v>
      </c>
      <c r="F12" s="19">
        <v>4475202.8600000003</v>
      </c>
      <c r="G12" s="19">
        <f t="shared" ref="G12:G19" si="2">E12+F12</f>
        <v>82441903.859999999</v>
      </c>
      <c r="H12" s="19">
        <v>9475612.5800000001</v>
      </c>
      <c r="I12" s="19">
        <v>9475612.5800000001</v>
      </c>
      <c r="J12" s="19">
        <f t="shared" ref="J12:J19" si="3">G12-H12</f>
        <v>72966291.280000001</v>
      </c>
    </row>
    <row r="13" spans="2:10" x14ac:dyDescent="0.2">
      <c r="B13" s="27" t="s">
        <v>52</v>
      </c>
      <c r="C13" s="9"/>
      <c r="D13" s="3" t="s">
        <v>5</v>
      </c>
      <c r="E13" s="19">
        <v>0</v>
      </c>
      <c r="F13" s="19">
        <v>0</v>
      </c>
      <c r="G13" s="19">
        <f t="shared" si="2"/>
        <v>0</v>
      </c>
      <c r="H13" s="19">
        <v>0</v>
      </c>
      <c r="I13" s="19">
        <v>0</v>
      </c>
      <c r="J13" s="19">
        <f t="shared" si="3"/>
        <v>0</v>
      </c>
    </row>
    <row r="14" spans="2:10" x14ac:dyDescent="0.2">
      <c r="B14" s="27" t="s">
        <v>44</v>
      </c>
      <c r="C14" s="9"/>
      <c r="D14" s="3" t="s">
        <v>6</v>
      </c>
      <c r="E14" s="19">
        <v>7885662.4000000004</v>
      </c>
      <c r="F14" s="19">
        <v>4847918.79</v>
      </c>
      <c r="G14" s="19">
        <f t="shared" si="2"/>
        <v>12733581.190000001</v>
      </c>
      <c r="H14" s="19">
        <v>1734466.31</v>
      </c>
      <c r="I14" s="19">
        <v>1734466.31</v>
      </c>
      <c r="J14" s="19">
        <f t="shared" si="3"/>
        <v>10999114.880000001</v>
      </c>
    </row>
    <row r="15" spans="2:10" x14ac:dyDescent="0.2">
      <c r="B15" s="27" t="s">
        <v>42</v>
      </c>
      <c r="C15" s="9"/>
      <c r="D15" s="3" t="s">
        <v>7</v>
      </c>
      <c r="E15" s="19">
        <v>0</v>
      </c>
      <c r="F15" s="19">
        <v>0</v>
      </c>
      <c r="G15" s="19">
        <f t="shared" si="2"/>
        <v>0</v>
      </c>
      <c r="H15" s="19">
        <v>0</v>
      </c>
      <c r="I15" s="19">
        <v>0</v>
      </c>
      <c r="J15" s="19">
        <f t="shared" si="3"/>
        <v>0</v>
      </c>
    </row>
    <row r="16" spans="2:10" x14ac:dyDescent="0.2">
      <c r="B16" s="27" t="s">
        <v>48</v>
      </c>
      <c r="C16" s="9"/>
      <c r="D16" s="3" t="s">
        <v>8</v>
      </c>
      <c r="E16" s="19">
        <v>0</v>
      </c>
      <c r="F16" s="19">
        <v>0</v>
      </c>
      <c r="G16" s="19">
        <f t="shared" si="2"/>
        <v>0</v>
      </c>
      <c r="H16" s="19">
        <v>0</v>
      </c>
      <c r="I16" s="19">
        <v>0</v>
      </c>
      <c r="J16" s="19">
        <f t="shared" si="3"/>
        <v>0</v>
      </c>
    </row>
    <row r="17" spans="2:10" x14ac:dyDescent="0.2">
      <c r="B17" s="27" t="s">
        <v>63</v>
      </c>
      <c r="C17" s="9"/>
      <c r="D17" s="3" t="s">
        <v>9</v>
      </c>
      <c r="E17" s="19">
        <v>0</v>
      </c>
      <c r="F17" s="19">
        <v>0</v>
      </c>
      <c r="G17" s="19">
        <f t="shared" si="2"/>
        <v>0</v>
      </c>
      <c r="H17" s="19">
        <v>0</v>
      </c>
      <c r="I17" s="19">
        <v>0</v>
      </c>
      <c r="J17" s="19">
        <f t="shared" si="3"/>
        <v>0</v>
      </c>
    </row>
    <row r="18" spans="2:10" x14ac:dyDescent="0.2">
      <c r="B18" s="27" t="s">
        <v>45</v>
      </c>
      <c r="C18" s="9"/>
      <c r="D18" s="3" t="s">
        <v>10</v>
      </c>
      <c r="E18" s="19">
        <v>0</v>
      </c>
      <c r="F18" s="19">
        <v>0</v>
      </c>
      <c r="G18" s="19">
        <f t="shared" si="2"/>
        <v>0</v>
      </c>
      <c r="H18" s="19">
        <v>0</v>
      </c>
      <c r="I18" s="19">
        <v>0</v>
      </c>
      <c r="J18" s="19">
        <f t="shared" si="3"/>
        <v>0</v>
      </c>
    </row>
    <row r="19" spans="2:10" x14ac:dyDescent="0.2">
      <c r="B19" s="27" t="s">
        <v>53</v>
      </c>
      <c r="C19" s="9"/>
      <c r="D19" s="3" t="s">
        <v>11</v>
      </c>
      <c r="E19" s="19">
        <v>0</v>
      </c>
      <c r="F19" s="19">
        <v>0</v>
      </c>
      <c r="G19" s="19">
        <f t="shared" si="2"/>
        <v>0</v>
      </c>
      <c r="H19" s="19">
        <v>0</v>
      </c>
      <c r="I19" s="19">
        <v>0</v>
      </c>
      <c r="J19" s="19">
        <f t="shared" si="3"/>
        <v>0</v>
      </c>
    </row>
    <row r="20" spans="2:10" x14ac:dyDescent="0.2">
      <c r="B20" s="27">
        <v>0</v>
      </c>
      <c r="C20" s="23" t="s">
        <v>12</v>
      </c>
      <c r="D20" s="22"/>
      <c r="E20" s="18">
        <f>SUM(E21:E23)</f>
        <v>6096976.5</v>
      </c>
      <c r="F20" s="18">
        <f>SUM(F21:F23)</f>
        <v>273599</v>
      </c>
      <c r="G20" s="18">
        <f t="shared" ref="G20:J20" si="4">SUM(G21:G23)</f>
        <v>6370575.5</v>
      </c>
      <c r="H20" s="18">
        <f t="shared" si="4"/>
        <v>1010293.42</v>
      </c>
      <c r="I20" s="18">
        <f t="shared" si="4"/>
        <v>1010293.42</v>
      </c>
      <c r="J20" s="18">
        <f t="shared" si="4"/>
        <v>5360282.08</v>
      </c>
    </row>
    <row r="21" spans="2:10" x14ac:dyDescent="0.2">
      <c r="B21" s="27" t="s">
        <v>54</v>
      </c>
      <c r="C21" s="9"/>
      <c r="D21" s="3" t="s">
        <v>13</v>
      </c>
      <c r="E21" s="19">
        <v>6096976.5</v>
      </c>
      <c r="F21" s="19">
        <v>273599</v>
      </c>
      <c r="G21" s="19">
        <f t="shared" ref="G21:G23" si="5">E21+F21</f>
        <v>6370575.5</v>
      </c>
      <c r="H21" s="19">
        <v>1010293.42</v>
      </c>
      <c r="I21" s="19">
        <v>1010293.42</v>
      </c>
      <c r="J21" s="19">
        <f t="shared" ref="J21:J23" si="6">G21-H21</f>
        <v>5360282.08</v>
      </c>
    </row>
    <row r="22" spans="2:10" x14ac:dyDescent="0.2">
      <c r="B22" s="27" t="s">
        <v>43</v>
      </c>
      <c r="C22" s="9"/>
      <c r="D22" s="3" t="s">
        <v>14</v>
      </c>
      <c r="E22" s="19">
        <v>0</v>
      </c>
      <c r="F22" s="19">
        <v>0</v>
      </c>
      <c r="G22" s="19">
        <f t="shared" si="5"/>
        <v>0</v>
      </c>
      <c r="H22" s="19">
        <v>0</v>
      </c>
      <c r="I22" s="19">
        <v>0</v>
      </c>
      <c r="J22" s="19">
        <f t="shared" si="6"/>
        <v>0</v>
      </c>
    </row>
    <row r="23" spans="2:10" x14ac:dyDescent="0.2">
      <c r="B23" s="27" t="s">
        <v>55</v>
      </c>
      <c r="C23" s="9"/>
      <c r="D23" s="3" t="s">
        <v>15</v>
      </c>
      <c r="E23" s="19">
        <v>0</v>
      </c>
      <c r="F23" s="19">
        <v>0</v>
      </c>
      <c r="G23" s="19">
        <f t="shared" si="5"/>
        <v>0</v>
      </c>
      <c r="H23" s="19">
        <v>0</v>
      </c>
      <c r="I23" s="19">
        <v>0</v>
      </c>
      <c r="J23" s="19">
        <f t="shared" si="6"/>
        <v>0</v>
      </c>
    </row>
    <row r="24" spans="2:10" x14ac:dyDescent="0.2">
      <c r="B24" s="27">
        <v>0</v>
      </c>
      <c r="C24" s="23" t="s">
        <v>16</v>
      </c>
      <c r="D24" s="22"/>
      <c r="E24" s="18">
        <f>SUM(E25:E26)</f>
        <v>0</v>
      </c>
      <c r="F24" s="18">
        <f>SUM(F25:F26)</f>
        <v>0</v>
      </c>
      <c r="G24" s="18">
        <f t="shared" ref="G24:J24" si="7">SUM(G25:G26)</f>
        <v>0</v>
      </c>
      <c r="H24" s="18">
        <f t="shared" si="7"/>
        <v>0</v>
      </c>
      <c r="I24" s="18">
        <f t="shared" si="7"/>
        <v>0</v>
      </c>
      <c r="J24" s="18">
        <f t="shared" si="7"/>
        <v>0</v>
      </c>
    </row>
    <row r="25" spans="2:10" x14ac:dyDescent="0.2">
      <c r="B25" s="27" t="s">
        <v>51</v>
      </c>
      <c r="C25" s="9"/>
      <c r="D25" s="3" t="s">
        <v>17</v>
      </c>
      <c r="E25" s="19">
        <v>0</v>
      </c>
      <c r="F25" s="19">
        <v>0</v>
      </c>
      <c r="G25" s="19">
        <f t="shared" ref="G25:G26" si="8">E25+F25</f>
        <v>0</v>
      </c>
      <c r="H25" s="19">
        <v>0</v>
      </c>
      <c r="I25" s="19">
        <v>0</v>
      </c>
      <c r="J25" s="19">
        <f t="shared" ref="J25:J26" si="9">G25-H25</f>
        <v>0</v>
      </c>
    </row>
    <row r="26" spans="2:10" x14ac:dyDescent="0.2">
      <c r="B26" s="27" t="s">
        <v>50</v>
      </c>
      <c r="C26" s="9"/>
      <c r="D26" s="3" t="s">
        <v>18</v>
      </c>
      <c r="E26" s="19">
        <v>0</v>
      </c>
      <c r="F26" s="19">
        <v>0</v>
      </c>
      <c r="G26" s="19">
        <f t="shared" si="8"/>
        <v>0</v>
      </c>
      <c r="H26" s="19">
        <v>0</v>
      </c>
      <c r="I26" s="19">
        <v>0</v>
      </c>
      <c r="J26" s="19">
        <f t="shared" si="9"/>
        <v>0</v>
      </c>
    </row>
    <row r="27" spans="2:10" x14ac:dyDescent="0.2">
      <c r="B27" s="27">
        <v>0</v>
      </c>
      <c r="C27" s="23" t="s">
        <v>19</v>
      </c>
      <c r="D27" s="22"/>
      <c r="E27" s="18">
        <f>SUM(E28:E31)</f>
        <v>0</v>
      </c>
      <c r="F27" s="18">
        <f>SUM(F28:F31)</f>
        <v>0</v>
      </c>
      <c r="G27" s="18">
        <f t="shared" ref="G27:J27" si="10">SUM(G28:G31)</f>
        <v>0</v>
      </c>
      <c r="H27" s="18">
        <f t="shared" si="10"/>
        <v>0</v>
      </c>
      <c r="I27" s="18">
        <f t="shared" si="10"/>
        <v>0</v>
      </c>
      <c r="J27" s="18">
        <f t="shared" si="10"/>
        <v>0</v>
      </c>
    </row>
    <row r="28" spans="2:10" x14ac:dyDescent="0.2">
      <c r="B28" s="27" t="s">
        <v>56</v>
      </c>
      <c r="C28" s="9"/>
      <c r="D28" s="3" t="s">
        <v>20</v>
      </c>
      <c r="E28" s="19">
        <v>0</v>
      </c>
      <c r="F28" s="19">
        <v>0</v>
      </c>
      <c r="G28" s="19">
        <f t="shared" ref="G28:G31" si="11">E28+F28</f>
        <v>0</v>
      </c>
      <c r="H28" s="19">
        <v>0</v>
      </c>
      <c r="I28" s="19">
        <v>0</v>
      </c>
      <c r="J28" s="19">
        <f t="shared" ref="J28:J31" si="12">G28-H28</f>
        <v>0</v>
      </c>
    </row>
    <row r="29" spans="2:10" x14ac:dyDescent="0.2">
      <c r="B29" s="27" t="s">
        <v>57</v>
      </c>
      <c r="C29" s="9"/>
      <c r="D29" s="3" t="s">
        <v>21</v>
      </c>
      <c r="E29" s="19">
        <v>0</v>
      </c>
      <c r="F29" s="19">
        <v>0</v>
      </c>
      <c r="G29" s="19">
        <f t="shared" si="11"/>
        <v>0</v>
      </c>
      <c r="H29" s="19">
        <v>0</v>
      </c>
      <c r="I29" s="19">
        <v>0</v>
      </c>
      <c r="J29" s="19">
        <f t="shared" si="12"/>
        <v>0</v>
      </c>
    </row>
    <row r="30" spans="2:10" x14ac:dyDescent="0.2">
      <c r="B30" s="27" t="s">
        <v>58</v>
      </c>
      <c r="C30" s="9"/>
      <c r="D30" s="3" t="s">
        <v>22</v>
      </c>
      <c r="E30" s="19">
        <v>0</v>
      </c>
      <c r="F30" s="19">
        <v>0</v>
      </c>
      <c r="G30" s="19">
        <f t="shared" si="11"/>
        <v>0</v>
      </c>
      <c r="H30" s="19">
        <v>0</v>
      </c>
      <c r="I30" s="19">
        <v>0</v>
      </c>
      <c r="J30" s="19">
        <f t="shared" si="12"/>
        <v>0</v>
      </c>
    </row>
    <row r="31" spans="2:10" x14ac:dyDescent="0.2">
      <c r="B31" s="27" t="s">
        <v>59</v>
      </c>
      <c r="C31" s="9"/>
      <c r="D31" s="3" t="s">
        <v>23</v>
      </c>
      <c r="E31" s="19">
        <v>0</v>
      </c>
      <c r="F31" s="19">
        <v>0</v>
      </c>
      <c r="G31" s="19">
        <f t="shared" si="11"/>
        <v>0</v>
      </c>
      <c r="H31" s="19">
        <v>0</v>
      </c>
      <c r="I31" s="19">
        <v>0</v>
      </c>
      <c r="J31" s="19">
        <f t="shared" si="12"/>
        <v>0</v>
      </c>
    </row>
    <row r="32" spans="2:10" x14ac:dyDescent="0.2">
      <c r="B32" s="27">
        <v>0</v>
      </c>
      <c r="C32" s="23" t="s">
        <v>24</v>
      </c>
      <c r="D32" s="22"/>
      <c r="E32" s="18">
        <f>SUM(E33:E36)</f>
        <v>0</v>
      </c>
      <c r="F32" s="18">
        <f>SUM(F33:F36)</f>
        <v>0</v>
      </c>
      <c r="G32" s="18">
        <f t="shared" ref="G32:J32" si="13">SUM(G33:G36)</f>
        <v>0</v>
      </c>
      <c r="H32" s="18">
        <f t="shared" si="13"/>
        <v>0</v>
      </c>
      <c r="I32" s="18">
        <f t="shared" si="13"/>
        <v>0</v>
      </c>
      <c r="J32" s="18">
        <f t="shared" si="13"/>
        <v>0</v>
      </c>
    </row>
    <row r="33" spans="2:10" x14ac:dyDescent="0.2">
      <c r="B33" s="27" t="s">
        <v>60</v>
      </c>
      <c r="C33" s="9"/>
      <c r="D33" s="3" t="s">
        <v>25</v>
      </c>
      <c r="E33" s="19">
        <v>0</v>
      </c>
      <c r="F33" s="19">
        <v>0</v>
      </c>
      <c r="G33" s="19">
        <f t="shared" ref="G33:G36" si="14">E33+F33</f>
        <v>0</v>
      </c>
      <c r="H33" s="19">
        <v>0</v>
      </c>
      <c r="I33" s="19">
        <v>0</v>
      </c>
      <c r="J33" s="19">
        <f t="shared" ref="J33:J36" si="15">G33-H33</f>
        <v>0</v>
      </c>
    </row>
    <row r="34" spans="2:10" x14ac:dyDescent="0.2">
      <c r="B34" s="27" t="s">
        <v>62</v>
      </c>
      <c r="C34" s="3" t="s">
        <v>26</v>
      </c>
      <c r="D34" s="3"/>
      <c r="E34" s="19">
        <v>0</v>
      </c>
      <c r="F34" s="19">
        <v>0</v>
      </c>
      <c r="G34" s="19">
        <f t="shared" si="14"/>
        <v>0</v>
      </c>
      <c r="H34" s="19">
        <v>0</v>
      </c>
      <c r="I34" s="19">
        <v>0</v>
      </c>
      <c r="J34" s="19">
        <f t="shared" si="15"/>
        <v>0</v>
      </c>
    </row>
    <row r="35" spans="2:10" x14ac:dyDescent="0.2">
      <c r="B35" s="27" t="s">
        <v>47</v>
      </c>
      <c r="C35" s="3" t="s">
        <v>27</v>
      </c>
      <c r="D35" s="3"/>
      <c r="E35" s="19">
        <v>0</v>
      </c>
      <c r="F35" s="19">
        <v>0</v>
      </c>
      <c r="G35" s="19">
        <f t="shared" si="14"/>
        <v>0</v>
      </c>
      <c r="H35" s="19">
        <v>0</v>
      </c>
      <c r="I35" s="19">
        <v>0</v>
      </c>
      <c r="J35" s="19">
        <f t="shared" si="15"/>
        <v>0</v>
      </c>
    </row>
    <row r="36" spans="2:10" x14ac:dyDescent="0.2">
      <c r="B36" s="27" t="s">
        <v>61</v>
      </c>
      <c r="C36" s="3" t="s">
        <v>28</v>
      </c>
      <c r="D36" s="3"/>
      <c r="E36" s="19">
        <v>0</v>
      </c>
      <c r="F36" s="19">
        <v>0</v>
      </c>
      <c r="G36" s="19">
        <f t="shared" si="14"/>
        <v>0</v>
      </c>
      <c r="H36" s="19">
        <v>0</v>
      </c>
      <c r="I36" s="19">
        <v>0</v>
      </c>
      <c r="J36" s="19">
        <f t="shared" si="15"/>
        <v>0</v>
      </c>
    </row>
    <row r="37" spans="2:10" x14ac:dyDescent="0.2">
      <c r="B37" s="13"/>
      <c r="C37" s="10"/>
      <c r="D37" s="4"/>
      <c r="E37" s="20"/>
      <c r="F37" s="20"/>
      <c r="G37" s="20"/>
      <c r="H37" s="20"/>
      <c r="I37" s="20"/>
      <c r="J37" s="20"/>
    </row>
    <row r="38" spans="2:10" x14ac:dyDescent="0.2">
      <c r="B38" s="14"/>
      <c r="C38" s="11" t="s">
        <v>36</v>
      </c>
      <c r="D38" s="5"/>
      <c r="E38" s="24">
        <f>SUM(E8+E11+E20+E24+E27+E32)</f>
        <v>93884357.900000006</v>
      </c>
      <c r="F38" s="24">
        <f t="shared" ref="F38:J38" si="16">SUM(F8+F11+F20+F24+F27+F32)</f>
        <v>9754662.5500000007</v>
      </c>
      <c r="G38" s="24">
        <f t="shared" si="16"/>
        <v>103639020.45</v>
      </c>
      <c r="H38" s="24">
        <f t="shared" si="16"/>
        <v>12499713.68</v>
      </c>
      <c r="I38" s="24">
        <f t="shared" si="16"/>
        <v>12499713.68</v>
      </c>
      <c r="J38" s="24">
        <f t="shared" si="16"/>
        <v>91139306.769999996</v>
      </c>
    </row>
    <row r="40" spans="2:10" x14ac:dyDescent="0.2">
      <c r="C40" s="1" t="s">
        <v>64</v>
      </c>
    </row>
    <row r="44" spans="2:10" s="28" customFormat="1" x14ac:dyDescent="0.2">
      <c r="D44" s="28" t="s">
        <v>66</v>
      </c>
      <c r="H44" s="29" t="s">
        <v>68</v>
      </c>
      <c r="I44" s="29"/>
      <c r="J44" s="29"/>
    </row>
    <row r="45" spans="2:10" s="28" customFormat="1" x14ac:dyDescent="0.2">
      <c r="D45" s="28" t="s">
        <v>67</v>
      </c>
      <c r="H45" s="29" t="s">
        <v>69</v>
      </c>
      <c r="I45" s="29"/>
      <c r="J45" s="29"/>
    </row>
    <row r="66" spans="6:6" x14ac:dyDescent="0.2">
      <c r="F66" s="1">
        <v>1</v>
      </c>
    </row>
  </sheetData>
  <sheetProtection formatCells="0" formatColumns="0" formatRows="0" autoFilter="0"/>
  <protectedRanges>
    <protectedRange sqref="C39:E65524 G39:J65524 F39:F58 F60:F63 F65:F65524" name="Rango1"/>
    <protectedRange sqref="D32:E32 D8:E8 C12:E19 D11:E11 C21:E23 D20:E20 C25:E26 D24:E24 C28:E31 D27:E27 C37:J37 C9:E10 G38:J38 C33:E36 F8:J36" name="Rango1_3"/>
    <protectedRange sqref="E5:J7" name="Rango1_2_2"/>
    <protectedRange sqref="C38:F38" name="Rango1_1_2"/>
  </protectedRanges>
  <mergeCells count="4">
    <mergeCell ref="E3:I3"/>
    <mergeCell ref="J3:J4"/>
    <mergeCell ref="B2:J2"/>
    <mergeCell ref="B3:D5"/>
  </mergeCells>
  <printOptions horizontalCentered="1"/>
  <pageMargins left="0.27559055118110237" right="0.31496062992125984" top="0.74803149606299213" bottom="0.74803149606299213" header="0.31496062992125984" footer="0.31496062992125984"/>
  <pageSetup scale="67" orientation="landscape" horizontalDpi="4294967294" verticalDpi="4294967294" r:id="rId1"/>
  <ignoredErrors>
    <ignoredError sqref="E8:J10 E38:F38 E11:F37 H11:I37 H38:I38" unlockedFormula="1"/>
    <ignoredError sqref="G38 G11:G37 J38 J11:J37" formula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2019-04-12T18:19:45Z</cp:lastPrinted>
  <dcterms:created xsi:type="dcterms:W3CDTF">2012-12-11T21:13:37Z</dcterms:created>
  <dcterms:modified xsi:type="dcterms:W3CDTF">2019-04-12T18:20:20Z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