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ASEG\"/>
    </mc:Choice>
  </mc:AlternateContent>
  <bookViews>
    <workbookView xWindow="0" yWindow="0" windowWidth="19200" windowHeight="8220"/>
  </bookViews>
  <sheets>
    <sheet name="PPI" sheetId="1" r:id="rId1"/>
    <sheet name="Instructivo_PPI" sheetId="4" r:id="rId2"/>
  </sheets>
  <definedNames>
    <definedName name="_xlnm._FilterDatabase" localSheetId="0" hidden="1">PPI!$A$3:$N$22</definedName>
  </definedNames>
  <calcPr calcId="162913"/>
</workbook>
</file>

<file path=xl/calcChain.xml><?xml version="1.0" encoding="utf-8"?>
<calcChain xmlns="http://schemas.openxmlformats.org/spreadsheetml/2006/main">
  <c r="F51" i="1" l="1"/>
  <c r="G51" i="1"/>
  <c r="E51" i="1"/>
  <c r="M50" i="1" l="1"/>
  <c r="M49" i="1"/>
  <c r="M48" i="1"/>
  <c r="M47" i="1"/>
  <c r="M46" i="1"/>
  <c r="M45" i="1"/>
  <c r="M44" i="1"/>
  <c r="M43" i="1"/>
  <c r="L50" i="1"/>
  <c r="L49" i="1"/>
  <c r="L48" i="1"/>
  <c r="L47" i="1"/>
  <c r="L46" i="1"/>
  <c r="L45" i="1"/>
  <c r="L44" i="1"/>
  <c r="L43" i="1"/>
  <c r="K50" i="1"/>
  <c r="K49" i="1"/>
  <c r="K48" i="1"/>
  <c r="K47" i="1"/>
  <c r="K46" i="1" l="1"/>
  <c r="K45" i="1"/>
  <c r="K43" i="1"/>
  <c r="K44" i="1"/>
  <c r="M31" i="1" l="1"/>
  <c r="L31" i="1"/>
  <c r="K31" i="1"/>
  <c r="M24" i="1"/>
  <c r="L24" i="1"/>
  <c r="K24" i="1"/>
  <c r="M19" i="1"/>
  <c r="M20" i="1"/>
  <c r="L19" i="1"/>
  <c r="L20" i="1"/>
  <c r="K19" i="1"/>
  <c r="K20" i="1"/>
  <c r="M42" i="1" l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3" i="1"/>
  <c r="L23" i="1"/>
  <c r="K23" i="1"/>
  <c r="M22" i="1"/>
  <c r="L22" i="1"/>
  <c r="K22" i="1"/>
  <c r="M21" i="1"/>
  <c r="L21" i="1"/>
  <c r="K21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4" i="1"/>
  <c r="L4" i="1"/>
  <c r="K4" i="1"/>
</calcChain>
</file>

<file path=xl/sharedStrings.xml><?xml version="1.0" encoding="utf-8"?>
<sst xmlns="http://schemas.openxmlformats.org/spreadsheetml/2006/main" count="183" uniqueCount="59">
  <si>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</si>
  <si>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</si>
  <si>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</si>
  <si>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</si>
  <si>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</si>
  <si>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</si>
  <si>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</si>
  <si>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</si>
  <si>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</si>
  <si>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</si>
  <si>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</si>
  <si>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</si>
  <si>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</si>
  <si>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</si>
  <si>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</si>
  <si>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</si>
  <si>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</si>
  <si>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</si>
  <si>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</si>
  <si>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</si>
  <si>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</si>
  <si>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</si>
  <si>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</si>
  <si>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</si>
  <si>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</si>
  <si>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</si>
  <si>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</si>
  <si>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</si>
  <si>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</si>
  <si>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</si>
  <si>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</si>
  <si>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</si>
  <si>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</si>
  <si>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</si>
  <si>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</si>
  <si>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</si>
  <si>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</si>
  <si>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</si>
  <si>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</si>
  <si>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</si>
  <si>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P0813</t>
  </si>
  <si>
    <t>P0814</t>
  </si>
  <si>
    <t>P0815</t>
  </si>
  <si>
    <t>P0816</t>
  </si>
  <si>
    <t>P0817</t>
  </si>
  <si>
    <t>G1089</t>
  </si>
  <si>
    <t>G2075</t>
  </si>
  <si>
    <t>PREVENCIÓN, DETECCIÓN Y TRATAMIENTO DE LA DISCAPACIDAD AUDITIVA</t>
  </si>
  <si>
    <t>CENTRO ESTATAL DE REHABILITACION</t>
  </si>
  <si>
    <t>ADMINISTRACION Y OPERACIÓN DEL CENTRO DE ATENCIÓN INT A JÓVENES</t>
  </si>
  <si>
    <t>ADMINISTRACIÓN Y OPERACIÓN DEL CENTRO DE REHABILITACIÓN VISUAL</t>
  </si>
  <si>
    <t>ADMINISTRACION Y OPERACIÓN DEL CENTRO DE REHABILITACIÓN</t>
  </si>
  <si>
    <t>COORDINACION DE INTEGRACIÓN LABORAL</t>
  </si>
  <si>
    <t>COORDINACION DE INCLUSIÓN A LA VIDA</t>
  </si>
  <si>
    <t>ADMINISTRACIÓN DE LOS RH, MATERIALES, FINANCIEROS Y DE SERVICIOS</t>
  </si>
  <si>
    <t>DIRECCIÓN ESTRATÉGICA</t>
  </si>
  <si>
    <t>G1306</t>
  </si>
  <si>
    <t>OPERACIÓN DEL ÓRGANO INTERNO DE CONTROL DEL INSTITUTO GUANAJUATENSE PARA LAS PERSONAS CON DISCAPACIDAD</t>
  </si>
  <si>
    <t>INSTITUTO GUANAJUATENSE PARA LAS PERSONAS CON DISCAPACIDAD
Programas y Proyectos de Inversión
del 01 de enero al 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</si>
</sst>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3" fontId="0" fillId="5" borderId="0" xfId="0" applyNumberFormat="1" applyFont="1" applyFill="1" applyBorder="1" applyAlignment="1" applyProtection="1">
      <alignment horizontal="left" vertical="center" wrapText="1"/>
      <protection locked="0"/>
    </xf>
    <xf numFmtId="43" fontId="0" fillId="5" borderId="0" xfId="17" applyFont="1" applyFill="1" applyBorder="1" applyAlignment="1" applyProtection="1">
      <alignment horizontal="left" vertical="center" wrapText="1"/>
      <protection locked="0"/>
    </xf>
    <xf numFmtId="3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10" fontId="0" fillId="0" borderId="0" xfId="0" applyNumberFormat="1" applyFont="1" applyBorder="1" applyAlignment="1" applyProtection="1">
      <alignment horizontal="right" vertical="center"/>
      <protection locked="0"/>
    </xf>
    <xf numFmtId="10" fontId="0" fillId="0" borderId="8" xfId="0" applyNumberFormat="1" applyFont="1" applyBorder="1" applyAlignment="1" applyProtection="1">
      <alignment horizontal="right" vertical="center"/>
      <protection locked="0"/>
    </xf>
    <xf numFmtId="43" fontId="0" fillId="5" borderId="0" xfId="0" applyNumberFormat="1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3" fontId="11" fillId="5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4" fontId="0" fillId="5" borderId="0" xfId="0" applyNumberFormat="1" applyFont="1" applyFill="1" applyAlignment="1" applyProtection="1">
      <alignment vertical="center"/>
      <protection locked="0"/>
    </xf>
    <xf numFmtId="43" fontId="9" fillId="5" borderId="0" xfId="0" applyNumberFormat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165" fontId="0" fillId="0" borderId="0" xfId="0" applyNumberFormat="1" applyFont="1" applyAlignment="1" applyProtection="1">
      <alignment horizontal="center" vertical="center"/>
      <protection locked="0"/>
    </xf>
    <xf numFmtId="8" fontId="0" fillId="5" borderId="7" xfId="0" applyNumberFormat="1" applyFont="1" applyFill="1" applyBorder="1" applyAlignment="1" applyProtection="1">
      <alignment vertical="center"/>
      <protection locked="0"/>
    </xf>
    <xf numFmtId="8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topLeftCell="B49" zoomScaleNormal="100" workbookViewId="0">
      <selection activeCell="G69" sqref="G69"/>
    </sheetView>
  </sheetViews>
  <sheetFormatPr baseColWidth="10" defaultRowHeight="11.25" x14ac:dyDescent="0.2"/>
  <cols>
    <col min="1" max="1" width="15" style="4" customWidth="1"/>
    <col min="2" max="2" width="26.33203125" style="4" bestFit="1" customWidth="1"/>
    <col min="3" max="3" width="35.33203125" style="4" bestFit="1" customWidth="1"/>
    <col min="4" max="4" width="8.83203125" style="50" customWidth="1"/>
    <col min="5" max="5" width="14.33203125" style="4" customWidth="1"/>
    <col min="6" max="6" width="14.6640625" style="4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47.25" customHeight="1" x14ac:dyDescent="0.2">
      <c r="A1" s="47" t="s">
        <v>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6.7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41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ht="33.75" x14ac:dyDescent="0.2">
      <c r="A4" s="23" t="s">
        <v>40</v>
      </c>
      <c r="B4" s="25" t="s">
        <v>47</v>
      </c>
      <c r="C4" s="25" t="s">
        <v>49</v>
      </c>
      <c r="D4" s="48">
        <v>3054</v>
      </c>
      <c r="E4" s="45">
        <v>1913064.9120000002</v>
      </c>
      <c r="F4" s="44">
        <v>1994545.058</v>
      </c>
      <c r="G4" s="44">
        <v>852844.81199999992</v>
      </c>
      <c r="H4" s="30">
        <v>650</v>
      </c>
      <c r="I4" s="31">
        <v>650</v>
      </c>
      <c r="J4" s="30">
        <v>506</v>
      </c>
      <c r="K4" s="32">
        <f t="shared" ref="K4:K13" si="0">G4/E4</f>
        <v>0.44580024789038619</v>
      </c>
      <c r="L4" s="32">
        <f t="shared" ref="L4:L13" si="1">G4/F4</f>
        <v>0.42758864161994775</v>
      </c>
      <c r="M4" s="32">
        <f t="shared" ref="M4:M13" si="2">J4/H4</f>
        <v>0.77846153846153843</v>
      </c>
      <c r="N4" s="33">
        <v>0</v>
      </c>
    </row>
    <row r="5" spans="1:14" ht="22.5" x14ac:dyDescent="0.2">
      <c r="A5" s="23" t="s">
        <v>40</v>
      </c>
      <c r="B5" s="26" t="s">
        <v>48</v>
      </c>
      <c r="C5" s="26" t="s">
        <v>49</v>
      </c>
      <c r="D5" s="48">
        <v>3054</v>
      </c>
      <c r="E5" s="34">
        <v>2391331.14</v>
      </c>
      <c r="F5" s="44">
        <v>2493181.3224999998</v>
      </c>
      <c r="G5" s="44">
        <v>1066056.0149999999</v>
      </c>
      <c r="H5" s="35">
        <v>1400</v>
      </c>
      <c r="I5" s="35">
        <v>1400</v>
      </c>
      <c r="J5" s="35">
        <v>857</v>
      </c>
      <c r="K5" s="32">
        <v>0</v>
      </c>
      <c r="L5" s="32">
        <v>0</v>
      </c>
      <c r="M5" s="32">
        <v>0</v>
      </c>
      <c r="N5" s="33">
        <v>0</v>
      </c>
    </row>
    <row r="6" spans="1:14" ht="33.75" x14ac:dyDescent="0.2">
      <c r="A6" s="23" t="s">
        <v>40</v>
      </c>
      <c r="B6" s="27" t="s">
        <v>49</v>
      </c>
      <c r="C6" s="27" t="s">
        <v>49</v>
      </c>
      <c r="D6" s="48">
        <v>3054</v>
      </c>
      <c r="E6" s="34">
        <v>2391331.14</v>
      </c>
      <c r="F6" s="44">
        <v>2493181.3224999998</v>
      </c>
      <c r="G6" s="44">
        <v>1066056.0149999999</v>
      </c>
      <c r="H6" s="36">
        <v>3450</v>
      </c>
      <c r="I6" s="37">
        <v>3450</v>
      </c>
      <c r="J6" s="35">
        <v>2330</v>
      </c>
      <c r="K6" s="32">
        <f t="shared" si="0"/>
        <v>0.44580024789038619</v>
      </c>
      <c r="L6" s="32">
        <f t="shared" si="1"/>
        <v>0.42758864161994781</v>
      </c>
      <c r="M6" s="32">
        <f t="shared" si="2"/>
        <v>0.67536231884057973</v>
      </c>
      <c r="N6" s="33">
        <v>0</v>
      </c>
    </row>
    <row r="7" spans="1:14" ht="33.75" x14ac:dyDescent="0.2">
      <c r="A7" s="23" t="s">
        <v>40</v>
      </c>
      <c r="B7" s="27" t="s">
        <v>49</v>
      </c>
      <c r="C7" s="27" t="s">
        <v>49</v>
      </c>
      <c r="D7" s="48">
        <v>3054</v>
      </c>
      <c r="E7" s="34">
        <v>1913064.9120000002</v>
      </c>
      <c r="F7" s="44">
        <v>1994545.058</v>
      </c>
      <c r="G7" s="44">
        <v>852844.81199999992</v>
      </c>
      <c r="H7" s="36">
        <v>2240</v>
      </c>
      <c r="I7" s="37">
        <v>2240</v>
      </c>
      <c r="J7" s="36">
        <v>1388</v>
      </c>
      <c r="K7" s="32">
        <f t="shared" si="0"/>
        <v>0.44580024789038619</v>
      </c>
      <c r="L7" s="32">
        <f t="shared" si="1"/>
        <v>0.42758864161994775</v>
      </c>
      <c r="M7" s="32">
        <f t="shared" si="2"/>
        <v>0.61964285714285716</v>
      </c>
      <c r="N7" s="33">
        <v>0</v>
      </c>
    </row>
    <row r="8" spans="1:14" ht="33.75" x14ac:dyDescent="0.2">
      <c r="A8" s="23" t="s">
        <v>40</v>
      </c>
      <c r="B8" s="27" t="s">
        <v>49</v>
      </c>
      <c r="C8" s="27" t="s">
        <v>49</v>
      </c>
      <c r="D8" s="48">
        <v>3054</v>
      </c>
      <c r="E8" s="34">
        <v>956532.45600000012</v>
      </c>
      <c r="F8" s="44">
        <v>997272.52899999998</v>
      </c>
      <c r="G8" s="44">
        <v>426422.40599999996</v>
      </c>
      <c r="H8" s="36">
        <v>850</v>
      </c>
      <c r="I8" s="37">
        <v>850</v>
      </c>
      <c r="J8" s="36">
        <v>654</v>
      </c>
      <c r="K8" s="32">
        <f t="shared" si="0"/>
        <v>0.44580024789038619</v>
      </c>
      <c r="L8" s="32">
        <f t="shared" si="1"/>
        <v>0.42758864161994775</v>
      </c>
      <c r="M8" s="32">
        <f t="shared" si="2"/>
        <v>0.76941176470588235</v>
      </c>
      <c r="N8" s="33">
        <v>0</v>
      </c>
    </row>
    <row r="9" spans="1:14" ht="33.75" x14ac:dyDescent="0.2">
      <c r="A9" s="23" t="s">
        <v>41</v>
      </c>
      <c r="B9" s="27" t="s">
        <v>49</v>
      </c>
      <c r="C9" s="27" t="s">
        <v>50</v>
      </c>
      <c r="D9" s="48">
        <v>3054</v>
      </c>
      <c r="E9" s="34">
        <v>4163063.02</v>
      </c>
      <c r="F9" s="44">
        <v>5420904.2050000001</v>
      </c>
      <c r="G9" s="44">
        <v>2105113.335</v>
      </c>
      <c r="H9" s="36">
        <v>3300</v>
      </c>
      <c r="I9" s="37">
        <v>3300</v>
      </c>
      <c r="J9" s="36">
        <v>3382</v>
      </c>
      <c r="K9" s="32">
        <f t="shared" si="0"/>
        <v>0.50566453711767256</v>
      </c>
      <c r="L9" s="32">
        <f t="shared" si="1"/>
        <v>0.38833250974225619</v>
      </c>
      <c r="M9" s="32">
        <f t="shared" si="2"/>
        <v>1.0248484848484849</v>
      </c>
      <c r="N9" s="33">
        <v>0</v>
      </c>
    </row>
    <row r="10" spans="1:14" ht="33.75" x14ac:dyDescent="0.2">
      <c r="A10" s="23" t="s">
        <v>41</v>
      </c>
      <c r="B10" s="27" t="s">
        <v>49</v>
      </c>
      <c r="C10" s="27" t="s">
        <v>50</v>
      </c>
      <c r="D10" s="48">
        <v>3054</v>
      </c>
      <c r="E10" s="34">
        <v>1665225.2080000001</v>
      </c>
      <c r="F10" s="44">
        <v>2168361.682</v>
      </c>
      <c r="G10" s="44">
        <v>842045.33400000003</v>
      </c>
      <c r="H10" s="36">
        <v>660</v>
      </c>
      <c r="I10" s="37">
        <v>660</v>
      </c>
      <c r="J10" s="35">
        <v>909</v>
      </c>
      <c r="K10" s="32">
        <f t="shared" si="0"/>
        <v>0.50566453711767256</v>
      </c>
      <c r="L10" s="32">
        <f t="shared" si="1"/>
        <v>0.38833250974225619</v>
      </c>
      <c r="M10" s="32">
        <f t="shared" si="2"/>
        <v>1.3772727272727272</v>
      </c>
      <c r="N10" s="33">
        <v>0</v>
      </c>
    </row>
    <row r="11" spans="1:14" ht="33.75" x14ac:dyDescent="0.2">
      <c r="A11" s="23" t="s">
        <v>41</v>
      </c>
      <c r="B11" s="26" t="s">
        <v>50</v>
      </c>
      <c r="C11" s="26" t="s">
        <v>50</v>
      </c>
      <c r="D11" s="48">
        <v>3054</v>
      </c>
      <c r="E11" s="34">
        <v>1665225.2080000001</v>
      </c>
      <c r="F11" s="44">
        <v>2168361.682</v>
      </c>
      <c r="G11" s="44">
        <v>842045.33400000003</v>
      </c>
      <c r="H11" s="36">
        <v>660</v>
      </c>
      <c r="I11" s="38">
        <v>660</v>
      </c>
      <c r="J11" s="36">
        <v>212</v>
      </c>
      <c r="K11" s="32">
        <f t="shared" si="0"/>
        <v>0.50566453711767256</v>
      </c>
      <c r="L11" s="32">
        <f t="shared" si="1"/>
        <v>0.38833250974225619</v>
      </c>
      <c r="M11" s="32">
        <f t="shared" si="2"/>
        <v>0.32121212121212123</v>
      </c>
      <c r="N11" s="33">
        <v>0</v>
      </c>
    </row>
    <row r="12" spans="1:14" ht="33.75" x14ac:dyDescent="0.2">
      <c r="A12" s="23" t="s">
        <v>41</v>
      </c>
      <c r="B12" s="27" t="s">
        <v>50</v>
      </c>
      <c r="C12" s="27" t="s">
        <v>50</v>
      </c>
      <c r="D12" s="48">
        <v>3054</v>
      </c>
      <c r="E12" s="34">
        <v>832612.60400000005</v>
      </c>
      <c r="F12" s="44">
        <v>1084180.841</v>
      </c>
      <c r="G12" s="44">
        <v>421022.66700000002</v>
      </c>
      <c r="H12" s="36">
        <v>150</v>
      </c>
      <c r="I12" s="37">
        <v>166</v>
      </c>
      <c r="J12" s="36">
        <v>202</v>
      </c>
      <c r="K12" s="32">
        <f t="shared" si="0"/>
        <v>0.50566453711767256</v>
      </c>
      <c r="L12" s="32">
        <f t="shared" si="1"/>
        <v>0.38833250974225619</v>
      </c>
      <c r="M12" s="32">
        <f t="shared" si="2"/>
        <v>1.3466666666666667</v>
      </c>
      <c r="N12" s="33">
        <v>0</v>
      </c>
    </row>
    <row r="13" spans="1:14" ht="33.75" x14ac:dyDescent="0.2">
      <c r="A13" s="23" t="s">
        <v>42</v>
      </c>
      <c r="B13" s="27" t="s">
        <v>50</v>
      </c>
      <c r="C13" s="27" t="s">
        <v>51</v>
      </c>
      <c r="D13" s="48">
        <v>3054</v>
      </c>
      <c r="E13" s="34">
        <v>3461575.7280000001</v>
      </c>
      <c r="F13" s="44">
        <v>3855712.73</v>
      </c>
      <c r="G13" s="44">
        <v>1435226.4280000001</v>
      </c>
      <c r="H13" s="36">
        <v>3000</v>
      </c>
      <c r="I13" s="37">
        <v>3000</v>
      </c>
      <c r="J13" s="36">
        <v>2147</v>
      </c>
      <c r="K13" s="32">
        <f t="shared" si="0"/>
        <v>0.41461650438288489</v>
      </c>
      <c r="L13" s="32">
        <f t="shared" si="1"/>
        <v>0.37223375508060741</v>
      </c>
      <c r="M13" s="32">
        <f t="shared" si="2"/>
        <v>0.71566666666666667</v>
      </c>
      <c r="N13" s="33">
        <v>0</v>
      </c>
    </row>
    <row r="14" spans="1:14" ht="33.75" x14ac:dyDescent="0.2">
      <c r="A14" s="23" t="s">
        <v>42</v>
      </c>
      <c r="B14" s="27" t="s">
        <v>50</v>
      </c>
      <c r="C14" s="27" t="s">
        <v>51</v>
      </c>
      <c r="D14" s="48">
        <v>3054</v>
      </c>
      <c r="E14" s="34">
        <v>1730787.8640000001</v>
      </c>
      <c r="F14" s="44">
        <v>1927856.365</v>
      </c>
      <c r="G14" s="44">
        <v>717613.21400000004</v>
      </c>
      <c r="H14" s="36">
        <v>1870</v>
      </c>
      <c r="I14" s="37">
        <v>1870</v>
      </c>
      <c r="J14" s="36">
        <v>1293</v>
      </c>
      <c r="K14" s="32">
        <f>G14/E14</f>
        <v>0.41461650438288489</v>
      </c>
      <c r="L14" s="32">
        <f>G14/F14</f>
        <v>0.37223375508060741</v>
      </c>
      <c r="M14" s="32">
        <f>J14/H14</f>
        <v>0.69144385026737964</v>
      </c>
      <c r="N14" s="33">
        <v>0</v>
      </c>
    </row>
    <row r="15" spans="1:14" ht="33.75" x14ac:dyDescent="0.2">
      <c r="A15" s="23" t="s">
        <v>42</v>
      </c>
      <c r="B15" s="27" t="s">
        <v>51</v>
      </c>
      <c r="C15" s="27" t="s">
        <v>51</v>
      </c>
      <c r="D15" s="48">
        <v>3054</v>
      </c>
      <c r="E15" s="39">
        <v>3461575.7280000001</v>
      </c>
      <c r="F15" s="44">
        <v>3855712.73</v>
      </c>
      <c r="G15" s="44">
        <v>1435226.4280000001</v>
      </c>
      <c r="H15" s="36">
        <v>19800</v>
      </c>
      <c r="I15" s="37">
        <v>19800</v>
      </c>
      <c r="J15" s="36">
        <v>11992</v>
      </c>
      <c r="K15" s="32">
        <f>G15/E15</f>
        <v>0.41461650438288489</v>
      </c>
      <c r="L15" s="32">
        <f t="shared" ref="L15:L50" si="3">G15/F15</f>
        <v>0.37223375508060741</v>
      </c>
      <c r="M15" s="32">
        <f t="shared" ref="M15:M50" si="4">J15/H15</f>
        <v>0.60565656565656567</v>
      </c>
      <c r="N15" s="33">
        <v>0</v>
      </c>
    </row>
    <row r="16" spans="1:14" ht="33.75" x14ac:dyDescent="0.2">
      <c r="A16" s="23" t="s">
        <v>42</v>
      </c>
      <c r="B16" s="27" t="s">
        <v>51</v>
      </c>
      <c r="C16" s="27" t="s">
        <v>51</v>
      </c>
      <c r="D16" s="48">
        <v>3054</v>
      </c>
      <c r="E16" s="39">
        <v>1730787.8640000001</v>
      </c>
      <c r="F16" s="44">
        <v>1927856.365</v>
      </c>
      <c r="G16" s="44">
        <v>717613.21400000004</v>
      </c>
      <c r="H16" s="36">
        <v>260</v>
      </c>
      <c r="I16" s="37">
        <v>260</v>
      </c>
      <c r="J16" s="36">
        <v>94</v>
      </c>
      <c r="K16" s="32">
        <f t="shared" ref="K16:K50" si="5">G16/E16</f>
        <v>0.41461650438288489</v>
      </c>
      <c r="L16" s="32">
        <f t="shared" si="3"/>
        <v>0.37223375508060741</v>
      </c>
      <c r="M16" s="32">
        <f t="shared" si="4"/>
        <v>0.36153846153846153</v>
      </c>
      <c r="N16" s="33">
        <v>0</v>
      </c>
    </row>
    <row r="17" spans="1:14" ht="33.75" x14ac:dyDescent="0.2">
      <c r="A17" s="23" t="s">
        <v>42</v>
      </c>
      <c r="B17" s="27" t="s">
        <v>51</v>
      </c>
      <c r="C17" s="27" t="s">
        <v>51</v>
      </c>
      <c r="D17" s="48">
        <v>3054</v>
      </c>
      <c r="E17" s="39">
        <v>1730787.8640000001</v>
      </c>
      <c r="F17" s="44">
        <v>1927856.365</v>
      </c>
      <c r="G17" s="44">
        <v>717613.21400000004</v>
      </c>
      <c r="H17" s="36">
        <v>25</v>
      </c>
      <c r="I17" s="37">
        <v>25</v>
      </c>
      <c r="J17" s="36">
        <v>9</v>
      </c>
      <c r="K17" s="32">
        <f t="shared" si="5"/>
        <v>0.41461650438288489</v>
      </c>
      <c r="L17" s="32">
        <f t="shared" si="3"/>
        <v>0.37223375508060741</v>
      </c>
      <c r="M17" s="32">
        <f t="shared" si="4"/>
        <v>0.36</v>
      </c>
      <c r="N17" s="33">
        <v>0</v>
      </c>
    </row>
    <row r="18" spans="1:14" ht="33.75" x14ac:dyDescent="0.2">
      <c r="A18" s="23" t="s">
        <v>42</v>
      </c>
      <c r="B18" s="27" t="s">
        <v>51</v>
      </c>
      <c r="C18" s="27" t="s">
        <v>51</v>
      </c>
      <c r="D18" s="48">
        <v>3054</v>
      </c>
      <c r="E18" s="39">
        <v>2596181.7960000001</v>
      </c>
      <c r="F18" s="44">
        <v>2891784.5474999999</v>
      </c>
      <c r="G18" s="44">
        <v>1076419.821</v>
      </c>
      <c r="H18" s="36">
        <v>800</v>
      </c>
      <c r="I18" s="37">
        <v>800</v>
      </c>
      <c r="J18" s="36">
        <v>663</v>
      </c>
      <c r="K18" s="32">
        <f t="shared" si="5"/>
        <v>0.41461650438288489</v>
      </c>
      <c r="L18" s="32">
        <f t="shared" si="3"/>
        <v>0.37223375508060741</v>
      </c>
      <c r="M18" s="32">
        <f t="shared" si="4"/>
        <v>0.82874999999999999</v>
      </c>
      <c r="N18" s="33">
        <v>0</v>
      </c>
    </row>
    <row r="19" spans="1:14" ht="33.75" x14ac:dyDescent="0.2">
      <c r="A19" s="23" t="s">
        <v>42</v>
      </c>
      <c r="B19" s="27" t="s">
        <v>51</v>
      </c>
      <c r="C19" s="27" t="s">
        <v>51</v>
      </c>
      <c r="D19" s="48">
        <v>3054</v>
      </c>
      <c r="E19" s="39">
        <v>865393.93200000003</v>
      </c>
      <c r="F19" s="44">
        <v>963928.1825</v>
      </c>
      <c r="G19" s="44">
        <v>358806.60700000002</v>
      </c>
      <c r="H19" s="36">
        <v>1100</v>
      </c>
      <c r="I19" s="37">
        <v>1100</v>
      </c>
      <c r="J19" s="36">
        <v>415</v>
      </c>
      <c r="K19" s="32">
        <f t="shared" si="5"/>
        <v>0.41461650438288489</v>
      </c>
      <c r="L19" s="32">
        <f t="shared" si="3"/>
        <v>0.37223375508060741</v>
      </c>
      <c r="M19" s="32">
        <f t="shared" si="4"/>
        <v>0.37727272727272726</v>
      </c>
      <c r="N19" s="33">
        <v>0</v>
      </c>
    </row>
    <row r="20" spans="1:14" ht="33.75" x14ac:dyDescent="0.2">
      <c r="A20" s="23" t="s">
        <v>42</v>
      </c>
      <c r="B20" s="27" t="s">
        <v>51</v>
      </c>
      <c r="C20" s="27" t="s">
        <v>51</v>
      </c>
      <c r="D20" s="48">
        <v>3054</v>
      </c>
      <c r="E20" s="39">
        <v>1730787.8640000001</v>
      </c>
      <c r="F20" s="44">
        <v>1927856.365</v>
      </c>
      <c r="G20" s="44">
        <v>717613.21400000004</v>
      </c>
      <c r="H20" s="36">
        <v>10</v>
      </c>
      <c r="I20" s="37">
        <v>10</v>
      </c>
      <c r="J20" s="36">
        <v>13</v>
      </c>
      <c r="K20" s="32">
        <f t="shared" si="5"/>
        <v>0.41461650438288489</v>
      </c>
      <c r="L20" s="32">
        <f t="shared" si="3"/>
        <v>0.37223375508060741</v>
      </c>
      <c r="M20" s="32">
        <f t="shared" si="4"/>
        <v>1.3</v>
      </c>
      <c r="N20" s="33">
        <v>0</v>
      </c>
    </row>
    <row r="21" spans="1:14" ht="22.5" x14ac:dyDescent="0.2">
      <c r="A21" s="24" t="s">
        <v>43</v>
      </c>
      <c r="B21" s="27" t="s">
        <v>52</v>
      </c>
      <c r="C21" s="27" t="s">
        <v>52</v>
      </c>
      <c r="D21" s="48">
        <v>3054</v>
      </c>
      <c r="E21" s="40">
        <v>1615032.0240000002</v>
      </c>
      <c r="F21" s="44">
        <v>1497536.0240000002</v>
      </c>
      <c r="G21" s="44">
        <v>306419.24800000002</v>
      </c>
      <c r="H21" s="36">
        <v>500</v>
      </c>
      <c r="I21" s="37">
        <v>500</v>
      </c>
      <c r="J21" s="36">
        <v>281</v>
      </c>
      <c r="K21" s="32">
        <f t="shared" si="5"/>
        <v>0.18972951832935295</v>
      </c>
      <c r="L21" s="32">
        <f t="shared" si="3"/>
        <v>0.2046156106358881</v>
      </c>
      <c r="M21" s="32">
        <f t="shared" si="4"/>
        <v>0.56200000000000006</v>
      </c>
      <c r="N21" s="33">
        <v>0</v>
      </c>
    </row>
    <row r="22" spans="1:14" ht="22.5" x14ac:dyDescent="0.2">
      <c r="A22" s="24" t="s">
        <v>43</v>
      </c>
      <c r="B22" s="27" t="s">
        <v>52</v>
      </c>
      <c r="C22" s="27" t="s">
        <v>52</v>
      </c>
      <c r="D22" s="48">
        <v>3054</v>
      </c>
      <c r="E22" s="40">
        <v>1211274.0179999999</v>
      </c>
      <c r="F22" s="44">
        <v>1123152.0179999999</v>
      </c>
      <c r="G22" s="44">
        <v>229814.43599999999</v>
      </c>
      <c r="H22" s="36">
        <v>120</v>
      </c>
      <c r="I22" s="37">
        <v>120</v>
      </c>
      <c r="J22" s="36">
        <v>74</v>
      </c>
      <c r="K22" s="32">
        <f t="shared" si="5"/>
        <v>0.18972951832935295</v>
      </c>
      <c r="L22" s="32">
        <f t="shared" si="3"/>
        <v>0.20461561063588812</v>
      </c>
      <c r="M22" s="32">
        <f t="shared" si="4"/>
        <v>0.6166666666666667</v>
      </c>
      <c r="N22" s="33">
        <v>0</v>
      </c>
    </row>
    <row r="23" spans="1:14" ht="22.5" x14ac:dyDescent="0.2">
      <c r="A23" s="24" t="s">
        <v>43</v>
      </c>
      <c r="B23" s="27" t="s">
        <v>52</v>
      </c>
      <c r="C23" s="27" t="s">
        <v>52</v>
      </c>
      <c r="D23" s="48">
        <v>3054</v>
      </c>
      <c r="E23" s="40">
        <v>1211274.0179999999</v>
      </c>
      <c r="F23" s="44">
        <v>1123152.0179999999</v>
      </c>
      <c r="G23" s="44">
        <v>229814.43599999999</v>
      </c>
      <c r="H23" s="36">
        <v>45</v>
      </c>
      <c r="I23" s="37">
        <v>45</v>
      </c>
      <c r="J23" s="36">
        <v>39</v>
      </c>
      <c r="K23" s="32">
        <f t="shared" si="5"/>
        <v>0.18972951832935295</v>
      </c>
      <c r="L23" s="32">
        <f t="shared" si="3"/>
        <v>0.20461561063588812</v>
      </c>
      <c r="M23" s="32">
        <f t="shared" si="4"/>
        <v>0.8666666666666667</v>
      </c>
      <c r="N23" s="33">
        <v>0</v>
      </c>
    </row>
    <row r="24" spans="1:14" ht="22.5" x14ac:dyDescent="0.2">
      <c r="A24" s="24" t="s">
        <v>44</v>
      </c>
      <c r="B24" s="27" t="s">
        <v>52</v>
      </c>
      <c r="C24" s="27" t="s">
        <v>53</v>
      </c>
      <c r="D24" s="48">
        <v>3054</v>
      </c>
      <c r="E24" s="40">
        <v>205514.45039999997</v>
      </c>
      <c r="F24" s="44">
        <v>191319.05039999998</v>
      </c>
      <c r="G24" s="44">
        <v>79347.846000000005</v>
      </c>
      <c r="H24" s="36">
        <v>2500</v>
      </c>
      <c r="I24" s="37">
        <v>2500</v>
      </c>
      <c r="J24" s="36">
        <v>2111</v>
      </c>
      <c r="K24" s="32">
        <f t="shared" si="5"/>
        <v>0.38609375567295884</v>
      </c>
      <c r="L24" s="32">
        <f t="shared" si="3"/>
        <v>0.41474095671133443</v>
      </c>
      <c r="M24" s="32">
        <f t="shared" si="4"/>
        <v>0.84440000000000004</v>
      </c>
      <c r="N24" s="33">
        <v>0</v>
      </c>
    </row>
    <row r="25" spans="1:14" ht="22.5" x14ac:dyDescent="0.2">
      <c r="A25" s="24" t="s">
        <v>44</v>
      </c>
      <c r="B25" s="27" t="s">
        <v>53</v>
      </c>
      <c r="C25" s="27" t="s">
        <v>53</v>
      </c>
      <c r="D25" s="48">
        <v>3054</v>
      </c>
      <c r="E25" s="34">
        <v>205514.45039999997</v>
      </c>
      <c r="F25" s="44">
        <v>191319.05039999998</v>
      </c>
      <c r="G25" s="44">
        <v>79347.846000000005</v>
      </c>
      <c r="H25" s="36">
        <v>200</v>
      </c>
      <c r="I25" s="37">
        <v>200</v>
      </c>
      <c r="J25" s="36">
        <v>97</v>
      </c>
      <c r="K25" s="32">
        <f t="shared" si="5"/>
        <v>0.38609375567295884</v>
      </c>
      <c r="L25" s="32">
        <f t="shared" si="3"/>
        <v>0.41474095671133443</v>
      </c>
      <c r="M25" s="32">
        <f t="shared" si="4"/>
        <v>0.48499999999999999</v>
      </c>
      <c r="N25" s="33">
        <v>0</v>
      </c>
    </row>
    <row r="26" spans="1:14" ht="22.5" x14ac:dyDescent="0.2">
      <c r="A26" s="24" t="s">
        <v>44</v>
      </c>
      <c r="B26" s="27" t="s">
        <v>53</v>
      </c>
      <c r="C26" s="27" t="s">
        <v>53</v>
      </c>
      <c r="D26" s="48">
        <v>3054</v>
      </c>
      <c r="E26" s="34">
        <v>342524.08400000003</v>
      </c>
      <c r="F26" s="44">
        <v>318865.08400000003</v>
      </c>
      <c r="G26" s="44">
        <v>132246.41</v>
      </c>
      <c r="H26" s="36">
        <v>25000</v>
      </c>
      <c r="I26" s="37">
        <v>25000</v>
      </c>
      <c r="J26" s="36">
        <v>48999</v>
      </c>
      <c r="K26" s="32">
        <f t="shared" si="5"/>
        <v>0.38609375567295873</v>
      </c>
      <c r="L26" s="32">
        <f t="shared" si="3"/>
        <v>0.41474095671133437</v>
      </c>
      <c r="M26" s="32">
        <f t="shared" si="4"/>
        <v>1.9599599999999999</v>
      </c>
      <c r="N26" s="33">
        <v>0</v>
      </c>
    </row>
    <row r="27" spans="1:14" ht="22.5" x14ac:dyDescent="0.2">
      <c r="A27" s="24" t="s">
        <v>44</v>
      </c>
      <c r="B27" s="27" t="s">
        <v>53</v>
      </c>
      <c r="C27" s="27" t="s">
        <v>53</v>
      </c>
      <c r="D27" s="48">
        <v>3054</v>
      </c>
      <c r="E27" s="34">
        <v>342524.08400000003</v>
      </c>
      <c r="F27" s="44">
        <v>318865.08400000003</v>
      </c>
      <c r="G27" s="44">
        <v>132246.41</v>
      </c>
      <c r="H27" s="36">
        <v>150</v>
      </c>
      <c r="I27" s="37">
        <v>150</v>
      </c>
      <c r="J27" s="36">
        <v>98</v>
      </c>
      <c r="K27" s="32">
        <f t="shared" si="5"/>
        <v>0.38609375567295873</v>
      </c>
      <c r="L27" s="32">
        <f t="shared" si="3"/>
        <v>0.41474095671133437</v>
      </c>
      <c r="M27" s="32">
        <f t="shared" si="4"/>
        <v>0.65333333333333332</v>
      </c>
      <c r="N27" s="33">
        <v>0</v>
      </c>
    </row>
    <row r="28" spans="1:14" ht="22.5" x14ac:dyDescent="0.2">
      <c r="A28" s="24" t="s">
        <v>44</v>
      </c>
      <c r="B28" s="27" t="s">
        <v>53</v>
      </c>
      <c r="C28" s="27" t="s">
        <v>53</v>
      </c>
      <c r="D28" s="48">
        <v>3054</v>
      </c>
      <c r="E28" s="34">
        <v>205514.45039999997</v>
      </c>
      <c r="F28" s="44">
        <v>191319.05039999998</v>
      </c>
      <c r="G28" s="44">
        <v>79347.846000000005</v>
      </c>
      <c r="H28" s="36">
        <v>250</v>
      </c>
      <c r="I28" s="37">
        <v>250</v>
      </c>
      <c r="J28" s="36">
        <v>10</v>
      </c>
      <c r="K28" s="32">
        <f t="shared" si="5"/>
        <v>0.38609375567295884</v>
      </c>
      <c r="L28" s="32">
        <f t="shared" si="3"/>
        <v>0.41474095671133443</v>
      </c>
      <c r="M28" s="32">
        <f t="shared" si="4"/>
        <v>0.04</v>
      </c>
      <c r="N28" s="33">
        <v>0</v>
      </c>
    </row>
    <row r="29" spans="1:14" ht="22.5" x14ac:dyDescent="0.2">
      <c r="A29" s="24" t="s">
        <v>44</v>
      </c>
      <c r="B29" s="27" t="s">
        <v>53</v>
      </c>
      <c r="C29" s="27" t="s">
        <v>53</v>
      </c>
      <c r="D29" s="48">
        <v>3054</v>
      </c>
      <c r="E29" s="34">
        <v>205514.45039999997</v>
      </c>
      <c r="F29" s="44">
        <v>191319.05039999998</v>
      </c>
      <c r="G29" s="44">
        <v>79347.846000000005</v>
      </c>
      <c r="H29" s="36">
        <v>120</v>
      </c>
      <c r="I29" s="37">
        <v>120</v>
      </c>
      <c r="J29" s="36">
        <v>89</v>
      </c>
      <c r="K29" s="32">
        <f t="shared" si="5"/>
        <v>0.38609375567295884</v>
      </c>
      <c r="L29" s="32">
        <f t="shared" si="3"/>
        <v>0.41474095671133443</v>
      </c>
      <c r="M29" s="32">
        <f t="shared" si="4"/>
        <v>0.7416666666666667</v>
      </c>
      <c r="N29" s="33">
        <v>0</v>
      </c>
    </row>
    <row r="30" spans="1:14" ht="22.5" x14ac:dyDescent="0.2">
      <c r="A30" s="24" t="s">
        <v>44</v>
      </c>
      <c r="B30" s="27" t="s">
        <v>53</v>
      </c>
      <c r="C30" s="27" t="s">
        <v>53</v>
      </c>
      <c r="D30" s="48">
        <v>3054</v>
      </c>
      <c r="E30" s="34">
        <v>205514.45039999997</v>
      </c>
      <c r="F30" s="44">
        <v>191319.05039999998</v>
      </c>
      <c r="G30" s="44">
        <v>79347.846000000005</v>
      </c>
      <c r="H30" s="36">
        <v>500</v>
      </c>
      <c r="I30" s="37">
        <v>500</v>
      </c>
      <c r="J30" s="36">
        <v>420</v>
      </c>
      <c r="K30" s="32">
        <f t="shared" si="5"/>
        <v>0.38609375567295884</v>
      </c>
      <c r="L30" s="32">
        <f t="shared" si="3"/>
        <v>0.41474095671133443</v>
      </c>
      <c r="M30" s="32">
        <f t="shared" si="4"/>
        <v>0.84</v>
      </c>
      <c r="N30" s="33">
        <v>0</v>
      </c>
    </row>
    <row r="31" spans="1:14" ht="33.75" x14ac:dyDescent="0.2">
      <c r="A31" s="24" t="s">
        <v>45</v>
      </c>
      <c r="B31" s="27" t="s">
        <v>53</v>
      </c>
      <c r="C31" s="27" t="s">
        <v>54</v>
      </c>
      <c r="D31" s="48">
        <v>3054</v>
      </c>
      <c r="E31" s="34">
        <v>1422777.5294999999</v>
      </c>
      <c r="F31" s="44">
        <v>1703969.6475</v>
      </c>
      <c r="G31" s="44">
        <v>724197.14249999996</v>
      </c>
      <c r="H31" s="36">
        <v>170</v>
      </c>
      <c r="I31" s="37">
        <v>170</v>
      </c>
      <c r="J31" s="36">
        <v>88</v>
      </c>
      <c r="K31" s="32">
        <f t="shared" si="5"/>
        <v>0.50900237562403816</v>
      </c>
      <c r="L31" s="32">
        <f t="shared" si="3"/>
        <v>0.42500589348085788</v>
      </c>
      <c r="M31" s="32">
        <f t="shared" si="4"/>
        <v>0.51764705882352946</v>
      </c>
      <c r="N31" s="33">
        <v>0</v>
      </c>
    </row>
    <row r="32" spans="1:14" ht="33.75" x14ac:dyDescent="0.2">
      <c r="A32" s="23" t="s">
        <v>45</v>
      </c>
      <c r="B32" s="26" t="s">
        <v>54</v>
      </c>
      <c r="C32" s="26" t="s">
        <v>54</v>
      </c>
      <c r="D32" s="48">
        <v>3054</v>
      </c>
      <c r="E32" s="34">
        <v>1422777.5294999999</v>
      </c>
      <c r="F32" s="44">
        <v>1703969.6475</v>
      </c>
      <c r="G32" s="44">
        <v>724197.14249999996</v>
      </c>
      <c r="H32" s="36">
        <v>2</v>
      </c>
      <c r="I32" s="36">
        <v>2</v>
      </c>
      <c r="J32" s="36">
        <v>0</v>
      </c>
      <c r="K32" s="32">
        <f t="shared" si="5"/>
        <v>0.50900237562403816</v>
      </c>
      <c r="L32" s="32">
        <f t="shared" si="3"/>
        <v>0.42500589348085788</v>
      </c>
      <c r="M32" s="32">
        <f t="shared" si="4"/>
        <v>0</v>
      </c>
      <c r="N32" s="33">
        <v>0</v>
      </c>
    </row>
    <row r="33" spans="1:14" ht="33.75" x14ac:dyDescent="0.2">
      <c r="A33" s="23" t="s">
        <v>45</v>
      </c>
      <c r="B33" s="26" t="s">
        <v>54</v>
      </c>
      <c r="C33" s="26" t="s">
        <v>54</v>
      </c>
      <c r="D33" s="48">
        <v>3054</v>
      </c>
      <c r="E33" s="34">
        <v>1897036.706</v>
      </c>
      <c r="F33" s="44">
        <v>2271959.5300000003</v>
      </c>
      <c r="G33" s="44">
        <v>965596.19000000006</v>
      </c>
      <c r="H33" s="36">
        <v>4</v>
      </c>
      <c r="I33" s="36">
        <v>4</v>
      </c>
      <c r="J33" s="36">
        <v>4</v>
      </c>
      <c r="K33" s="32">
        <f t="shared" si="5"/>
        <v>0.50900237562403816</v>
      </c>
      <c r="L33" s="32">
        <f t="shared" si="3"/>
        <v>0.42500589348085788</v>
      </c>
      <c r="M33" s="32">
        <f t="shared" si="4"/>
        <v>1</v>
      </c>
      <c r="N33" s="33">
        <v>0</v>
      </c>
    </row>
    <row r="34" spans="1:14" ht="33.75" x14ac:dyDescent="0.2">
      <c r="A34" s="23" t="s">
        <v>45</v>
      </c>
      <c r="B34" s="26" t="s">
        <v>54</v>
      </c>
      <c r="C34" s="26" t="s">
        <v>54</v>
      </c>
      <c r="D34" s="48">
        <v>3054</v>
      </c>
      <c r="E34" s="34">
        <v>1897036.706</v>
      </c>
      <c r="F34" s="44">
        <v>2271959.5300000003</v>
      </c>
      <c r="G34" s="44">
        <v>965596.19000000006</v>
      </c>
      <c r="H34" s="36">
        <v>2</v>
      </c>
      <c r="I34" s="36">
        <v>2</v>
      </c>
      <c r="J34" s="36">
        <v>3</v>
      </c>
      <c r="K34" s="32">
        <f t="shared" si="5"/>
        <v>0.50900237562403816</v>
      </c>
      <c r="L34" s="32">
        <f t="shared" si="3"/>
        <v>0.42500589348085788</v>
      </c>
      <c r="M34" s="32">
        <f t="shared" si="4"/>
        <v>1.5</v>
      </c>
      <c r="N34" s="33">
        <v>0</v>
      </c>
    </row>
    <row r="35" spans="1:14" ht="33.75" x14ac:dyDescent="0.2">
      <c r="A35" s="23" t="s">
        <v>45</v>
      </c>
      <c r="B35" s="26" t="s">
        <v>54</v>
      </c>
      <c r="C35" s="26" t="s">
        <v>54</v>
      </c>
      <c r="D35" s="48">
        <v>3054</v>
      </c>
      <c r="E35" s="34">
        <v>1897036.706</v>
      </c>
      <c r="F35" s="44">
        <v>2271959.5300000003</v>
      </c>
      <c r="G35" s="44">
        <v>965596.19000000006</v>
      </c>
      <c r="H35" s="36">
        <v>4</v>
      </c>
      <c r="I35" s="36">
        <v>4</v>
      </c>
      <c r="J35" s="36">
        <v>0</v>
      </c>
      <c r="K35" s="32">
        <f t="shared" si="5"/>
        <v>0.50900237562403816</v>
      </c>
      <c r="L35" s="32">
        <f t="shared" si="3"/>
        <v>0.42500589348085788</v>
      </c>
      <c r="M35" s="32">
        <f t="shared" si="4"/>
        <v>0</v>
      </c>
      <c r="N35" s="33">
        <v>0</v>
      </c>
    </row>
    <row r="36" spans="1:14" ht="33.75" x14ac:dyDescent="0.2">
      <c r="A36" s="23" t="s">
        <v>45</v>
      </c>
      <c r="B36" s="26" t="s">
        <v>54</v>
      </c>
      <c r="C36" s="26" t="s">
        <v>54</v>
      </c>
      <c r="D36" s="48">
        <v>3054</v>
      </c>
      <c r="E36" s="34">
        <v>948518.353</v>
      </c>
      <c r="F36" s="44">
        <v>1135979.7650000001</v>
      </c>
      <c r="G36" s="44">
        <v>482798.09500000003</v>
      </c>
      <c r="H36" s="36">
        <v>12</v>
      </c>
      <c r="I36" s="36">
        <v>12</v>
      </c>
      <c r="J36" s="36">
        <v>12</v>
      </c>
      <c r="K36" s="32">
        <f t="shared" si="5"/>
        <v>0.50900237562403816</v>
      </c>
      <c r="L36" s="32">
        <f t="shared" si="3"/>
        <v>0.42500589348085788</v>
      </c>
      <c r="M36" s="32">
        <f t="shared" si="4"/>
        <v>1</v>
      </c>
      <c r="N36" s="33">
        <v>0</v>
      </c>
    </row>
    <row r="37" spans="1:14" ht="33.75" x14ac:dyDescent="0.2">
      <c r="A37" s="23" t="s">
        <v>46</v>
      </c>
      <c r="B37" s="26" t="s">
        <v>54</v>
      </c>
      <c r="C37" s="26" t="s">
        <v>55</v>
      </c>
      <c r="D37" s="48">
        <v>3054</v>
      </c>
      <c r="E37" s="34">
        <v>1025347.9400000001</v>
      </c>
      <c r="F37" s="44">
        <v>1313560.2620000001</v>
      </c>
      <c r="G37" s="44">
        <v>575946.44400000002</v>
      </c>
      <c r="H37" s="36">
        <v>8</v>
      </c>
      <c r="I37" s="36">
        <v>8</v>
      </c>
      <c r="J37" s="36">
        <v>5</v>
      </c>
      <c r="K37" s="32">
        <f t="shared" si="5"/>
        <v>0.56170829582005111</v>
      </c>
      <c r="L37" s="32">
        <f t="shared" si="3"/>
        <v>0.43846214038408537</v>
      </c>
      <c r="M37" s="32">
        <f t="shared" si="4"/>
        <v>0.625</v>
      </c>
      <c r="N37" s="33">
        <v>0</v>
      </c>
    </row>
    <row r="38" spans="1:14" ht="12" x14ac:dyDescent="0.2">
      <c r="A38" s="23" t="s">
        <v>46</v>
      </c>
      <c r="B38" s="28" t="s">
        <v>55</v>
      </c>
      <c r="C38" s="28" t="s">
        <v>55</v>
      </c>
      <c r="D38" s="48">
        <v>3054</v>
      </c>
      <c r="E38" s="34">
        <v>1281684.925</v>
      </c>
      <c r="F38" s="44">
        <v>1641950.3274999999</v>
      </c>
      <c r="G38" s="44">
        <v>719933.05500000005</v>
      </c>
      <c r="H38" s="36">
        <v>1</v>
      </c>
      <c r="I38" s="38">
        <v>1</v>
      </c>
      <c r="J38" s="36">
        <v>0</v>
      </c>
      <c r="K38" s="32">
        <f t="shared" si="5"/>
        <v>0.56170829582005111</v>
      </c>
      <c r="L38" s="32">
        <f t="shared" si="3"/>
        <v>0.43846214038408549</v>
      </c>
      <c r="M38" s="32">
        <f t="shared" si="4"/>
        <v>0</v>
      </c>
      <c r="N38" s="33">
        <v>0</v>
      </c>
    </row>
    <row r="39" spans="1:14" ht="12" x14ac:dyDescent="0.2">
      <c r="A39" s="23" t="s">
        <v>46</v>
      </c>
      <c r="B39" s="28" t="s">
        <v>55</v>
      </c>
      <c r="C39" s="29" t="s">
        <v>55</v>
      </c>
      <c r="D39" s="48">
        <v>3054</v>
      </c>
      <c r="E39" s="34">
        <v>769010.95499999996</v>
      </c>
      <c r="F39" s="44">
        <v>985170.19649999985</v>
      </c>
      <c r="G39" s="44">
        <v>431959.83300000004</v>
      </c>
      <c r="H39" s="36">
        <v>10</v>
      </c>
      <c r="I39" s="38">
        <v>10</v>
      </c>
      <c r="J39" s="36">
        <v>6</v>
      </c>
      <c r="K39" s="32">
        <f t="shared" si="5"/>
        <v>0.56170829582005122</v>
      </c>
      <c r="L39" s="32">
        <f t="shared" si="3"/>
        <v>0.43846214038408549</v>
      </c>
      <c r="M39" s="32">
        <f t="shared" si="4"/>
        <v>0.6</v>
      </c>
      <c r="N39" s="33">
        <v>0</v>
      </c>
    </row>
    <row r="40" spans="1:14" ht="12" x14ac:dyDescent="0.2">
      <c r="A40" s="23" t="s">
        <v>46</v>
      </c>
      <c r="B40" s="28" t="s">
        <v>55</v>
      </c>
      <c r="C40" s="26" t="s">
        <v>55</v>
      </c>
      <c r="D40" s="48">
        <v>3054</v>
      </c>
      <c r="E40" s="34">
        <v>769010.95499999996</v>
      </c>
      <c r="F40" s="44">
        <v>985170.19649999985</v>
      </c>
      <c r="G40" s="44">
        <v>431959.83300000004</v>
      </c>
      <c r="H40" s="36">
        <v>3</v>
      </c>
      <c r="I40" s="38">
        <v>3</v>
      </c>
      <c r="J40" s="36">
        <v>3</v>
      </c>
      <c r="K40" s="32">
        <f t="shared" si="5"/>
        <v>0.56170829582005122</v>
      </c>
      <c r="L40" s="32">
        <f t="shared" si="3"/>
        <v>0.43846214038408549</v>
      </c>
      <c r="M40" s="32">
        <f t="shared" si="4"/>
        <v>1</v>
      </c>
      <c r="N40" s="33">
        <v>0</v>
      </c>
    </row>
    <row r="41" spans="1:14" ht="12" x14ac:dyDescent="0.2">
      <c r="A41" s="23" t="s">
        <v>46</v>
      </c>
      <c r="B41" s="28" t="s">
        <v>55</v>
      </c>
      <c r="C41" s="26" t="s">
        <v>55</v>
      </c>
      <c r="D41" s="49">
        <v>3054</v>
      </c>
      <c r="E41" s="34">
        <v>512673.97000000003</v>
      </c>
      <c r="F41" s="44">
        <v>656780.13100000005</v>
      </c>
      <c r="G41" s="44">
        <v>287973.22200000001</v>
      </c>
      <c r="H41" s="36">
        <v>50</v>
      </c>
      <c r="I41" s="38">
        <v>50</v>
      </c>
      <c r="J41" s="36">
        <v>27</v>
      </c>
      <c r="K41" s="32">
        <f t="shared" si="5"/>
        <v>0.56170829582005111</v>
      </c>
      <c r="L41" s="32">
        <f t="shared" si="3"/>
        <v>0.43846214038408537</v>
      </c>
      <c r="M41" s="32">
        <f t="shared" si="4"/>
        <v>0.54</v>
      </c>
      <c r="N41" s="33">
        <v>0</v>
      </c>
    </row>
    <row r="42" spans="1:14" ht="12" x14ac:dyDescent="0.2">
      <c r="A42" s="23" t="s">
        <v>46</v>
      </c>
      <c r="B42" s="28" t="s">
        <v>55</v>
      </c>
      <c r="C42" s="26" t="s">
        <v>55</v>
      </c>
      <c r="D42" s="49">
        <v>3054</v>
      </c>
      <c r="E42" s="34">
        <v>769010.95499999996</v>
      </c>
      <c r="F42" s="44">
        <v>985170.19649999985</v>
      </c>
      <c r="G42" s="44">
        <v>431959.83300000004</v>
      </c>
      <c r="H42" s="36">
        <v>20</v>
      </c>
      <c r="I42" s="38">
        <v>20</v>
      </c>
      <c r="J42" s="36">
        <v>14</v>
      </c>
      <c r="K42" s="32">
        <f t="shared" si="5"/>
        <v>0.56170829582005122</v>
      </c>
      <c r="L42" s="32">
        <f t="shared" si="3"/>
        <v>0.43846214038408549</v>
      </c>
      <c r="M42" s="32">
        <f t="shared" si="4"/>
        <v>0.7</v>
      </c>
      <c r="N42" s="33">
        <v>0</v>
      </c>
    </row>
    <row r="43" spans="1:14" ht="45" x14ac:dyDescent="0.2">
      <c r="A43" s="23" t="s">
        <v>56</v>
      </c>
      <c r="B43" s="28" t="s">
        <v>55</v>
      </c>
      <c r="C43" s="26" t="s">
        <v>57</v>
      </c>
      <c r="D43" s="49">
        <v>3054</v>
      </c>
      <c r="E43" s="34">
        <v>65174.845999999998</v>
      </c>
      <c r="F43" s="44">
        <v>93692.238000000012</v>
      </c>
      <c r="G43" s="44">
        <v>40918.162000000004</v>
      </c>
      <c r="H43" s="36">
        <v>2</v>
      </c>
      <c r="I43" s="38">
        <v>2</v>
      </c>
      <c r="J43" s="36">
        <v>1</v>
      </c>
      <c r="K43" s="32">
        <f t="shared" si="5"/>
        <v>0.62782138372831764</v>
      </c>
      <c r="L43" s="32">
        <f t="shared" si="3"/>
        <v>0.4367294759252095</v>
      </c>
      <c r="M43" s="32">
        <f t="shared" si="4"/>
        <v>0.5</v>
      </c>
      <c r="N43" s="33">
        <v>0</v>
      </c>
    </row>
    <row r="44" spans="1:14" ht="56.25" x14ac:dyDescent="0.2">
      <c r="A44" s="23" t="s">
        <v>56</v>
      </c>
      <c r="B44" s="28" t="s">
        <v>57</v>
      </c>
      <c r="C44" s="26" t="s">
        <v>57</v>
      </c>
      <c r="D44" s="49">
        <v>3054</v>
      </c>
      <c r="E44" s="34">
        <v>65174.845999999998</v>
      </c>
      <c r="F44" s="44">
        <v>93692.238000000012</v>
      </c>
      <c r="G44" s="44">
        <v>40918.162000000004</v>
      </c>
      <c r="H44" s="36">
        <v>6</v>
      </c>
      <c r="I44" s="38">
        <v>6</v>
      </c>
      <c r="J44" s="36">
        <v>7</v>
      </c>
      <c r="K44" s="32">
        <f t="shared" si="5"/>
        <v>0.62782138372831764</v>
      </c>
      <c r="L44" s="32">
        <f t="shared" si="3"/>
        <v>0.4367294759252095</v>
      </c>
      <c r="M44" s="32">
        <f t="shared" si="4"/>
        <v>1.1666666666666667</v>
      </c>
      <c r="N44" s="33">
        <v>0</v>
      </c>
    </row>
    <row r="45" spans="1:14" ht="56.25" x14ac:dyDescent="0.2">
      <c r="A45" s="23" t="s">
        <v>56</v>
      </c>
      <c r="B45" s="28" t="s">
        <v>57</v>
      </c>
      <c r="C45" s="26" t="s">
        <v>57</v>
      </c>
      <c r="D45" s="49">
        <v>3054</v>
      </c>
      <c r="E45" s="34">
        <v>97762.268999999986</v>
      </c>
      <c r="F45" s="44">
        <v>140538.35699999999</v>
      </c>
      <c r="G45" s="44">
        <v>61377.242999999995</v>
      </c>
      <c r="H45" s="36">
        <v>4</v>
      </c>
      <c r="I45" s="38">
        <v>4</v>
      </c>
      <c r="J45" s="36">
        <v>2</v>
      </c>
      <c r="K45" s="32">
        <f t="shared" si="5"/>
        <v>0.62782138372831753</v>
      </c>
      <c r="L45" s="32">
        <f t="shared" si="3"/>
        <v>0.4367294759252095</v>
      </c>
      <c r="M45" s="32">
        <f t="shared" si="4"/>
        <v>0.5</v>
      </c>
      <c r="N45" s="33">
        <v>0</v>
      </c>
    </row>
    <row r="46" spans="1:14" ht="56.25" x14ac:dyDescent="0.2">
      <c r="A46" s="23" t="s">
        <v>56</v>
      </c>
      <c r="B46" s="28" t="s">
        <v>57</v>
      </c>
      <c r="C46" s="26" t="s">
        <v>57</v>
      </c>
      <c r="D46" s="49">
        <v>3054</v>
      </c>
      <c r="E46" s="34">
        <v>65174.845999999998</v>
      </c>
      <c r="F46" s="44">
        <v>93692.238000000012</v>
      </c>
      <c r="G46" s="44">
        <v>40918.162000000004</v>
      </c>
      <c r="H46" s="36">
        <v>3</v>
      </c>
      <c r="I46" s="38">
        <v>3</v>
      </c>
      <c r="J46" s="36">
        <v>5</v>
      </c>
      <c r="K46" s="32">
        <f t="shared" si="5"/>
        <v>0.62782138372831764</v>
      </c>
      <c r="L46" s="32">
        <f t="shared" si="3"/>
        <v>0.4367294759252095</v>
      </c>
      <c r="M46" s="32">
        <f t="shared" si="4"/>
        <v>1.6666666666666667</v>
      </c>
      <c r="N46" s="33">
        <v>0</v>
      </c>
    </row>
    <row r="47" spans="1:14" ht="56.25" x14ac:dyDescent="0.2">
      <c r="A47" s="23" t="s">
        <v>56</v>
      </c>
      <c r="B47" s="28" t="s">
        <v>57</v>
      </c>
      <c r="C47" s="26" t="s">
        <v>57</v>
      </c>
      <c r="D47" s="49">
        <v>3054</v>
      </c>
      <c r="E47" s="34">
        <v>65174.845999999998</v>
      </c>
      <c r="F47" s="44">
        <v>93692.238000000012</v>
      </c>
      <c r="G47" s="44">
        <v>40918.162000000004</v>
      </c>
      <c r="H47" s="36">
        <v>3</v>
      </c>
      <c r="I47" s="38">
        <v>3</v>
      </c>
      <c r="J47" s="36">
        <v>6</v>
      </c>
      <c r="K47" s="32">
        <f t="shared" si="5"/>
        <v>0.62782138372831764</v>
      </c>
      <c r="L47" s="32">
        <f t="shared" si="3"/>
        <v>0.4367294759252095</v>
      </c>
      <c r="M47" s="32">
        <f t="shared" si="4"/>
        <v>2</v>
      </c>
      <c r="N47" s="33">
        <v>0</v>
      </c>
    </row>
    <row r="48" spans="1:14" ht="56.25" x14ac:dyDescent="0.2">
      <c r="A48" s="23" t="s">
        <v>56</v>
      </c>
      <c r="B48" s="28" t="s">
        <v>57</v>
      </c>
      <c r="C48" s="26" t="s">
        <v>57</v>
      </c>
      <c r="D48" s="49">
        <v>3054</v>
      </c>
      <c r="E48" s="34">
        <v>130349.692</v>
      </c>
      <c r="F48" s="44">
        <v>187384.47600000002</v>
      </c>
      <c r="G48" s="44">
        <v>81836.324000000008</v>
      </c>
      <c r="H48" s="36">
        <v>2</v>
      </c>
      <c r="I48" s="38">
        <v>2</v>
      </c>
      <c r="J48" s="36">
        <v>0</v>
      </c>
      <c r="K48" s="32">
        <f t="shared" si="5"/>
        <v>0.62782138372831764</v>
      </c>
      <c r="L48" s="32">
        <f t="shared" si="3"/>
        <v>0.4367294759252095</v>
      </c>
      <c r="M48" s="32">
        <f t="shared" si="4"/>
        <v>0</v>
      </c>
      <c r="N48" s="33">
        <v>0</v>
      </c>
    </row>
    <row r="49" spans="1:14" ht="56.25" x14ac:dyDescent="0.2">
      <c r="A49" s="23" t="s">
        <v>56</v>
      </c>
      <c r="B49" s="28" t="s">
        <v>57</v>
      </c>
      <c r="C49" s="26" t="s">
        <v>57</v>
      </c>
      <c r="D49" s="49">
        <v>3054</v>
      </c>
      <c r="E49" s="34">
        <v>65174.845999999998</v>
      </c>
      <c r="F49" s="44">
        <v>93692.238000000012</v>
      </c>
      <c r="G49" s="44">
        <v>40918.162000000004</v>
      </c>
      <c r="H49" s="36">
        <v>1</v>
      </c>
      <c r="I49" s="38">
        <v>1</v>
      </c>
      <c r="J49" s="36">
        <v>0</v>
      </c>
      <c r="K49" s="32">
        <f t="shared" si="5"/>
        <v>0.62782138372831764</v>
      </c>
      <c r="L49" s="32">
        <f t="shared" si="3"/>
        <v>0.4367294759252095</v>
      </c>
      <c r="M49" s="32">
        <f t="shared" si="4"/>
        <v>0</v>
      </c>
      <c r="N49" s="33">
        <v>0</v>
      </c>
    </row>
    <row r="50" spans="1:14" ht="56.25" x14ac:dyDescent="0.2">
      <c r="A50" s="23" t="s">
        <v>56</v>
      </c>
      <c r="B50" s="28" t="s">
        <v>57</v>
      </c>
      <c r="C50" s="26" t="s">
        <v>57</v>
      </c>
      <c r="D50" s="49">
        <v>3054</v>
      </c>
      <c r="E50" s="34">
        <v>97762.268999999986</v>
      </c>
      <c r="F50" s="44">
        <v>140538.35699999999</v>
      </c>
      <c r="G50" s="44">
        <v>61377.242999999995</v>
      </c>
      <c r="H50" s="36">
        <v>4</v>
      </c>
      <c r="I50" s="38">
        <v>4</v>
      </c>
      <c r="J50" s="36">
        <v>2</v>
      </c>
      <c r="K50" s="32">
        <f t="shared" si="5"/>
        <v>0.62782138372831753</v>
      </c>
      <c r="L50" s="32">
        <f t="shared" si="3"/>
        <v>0.4367294759252095</v>
      </c>
      <c r="M50" s="32">
        <f t="shared" si="4"/>
        <v>0.5</v>
      </c>
      <c r="N50" s="33">
        <v>0</v>
      </c>
    </row>
    <row r="51" spans="1:14" x14ac:dyDescent="0.2">
      <c r="E51" s="46">
        <f>SUM(E4:E50)</f>
        <v>56213201.410000004</v>
      </c>
      <c r="F51" s="46">
        <f t="shared" ref="F51:G51" si="6">SUM(F4:F50)</f>
        <v>64295784.169999987</v>
      </c>
      <c r="G51" s="46">
        <f t="shared" si="6"/>
        <v>25194757.830000006</v>
      </c>
    </row>
    <row r="52" spans="1:14" x14ac:dyDescent="0.2">
      <c r="E52" s="42"/>
      <c r="F52" s="42"/>
      <c r="G52" s="42"/>
    </row>
    <row r="53" spans="1:14" x14ac:dyDescent="0.2">
      <c r="I53" s="4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2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2017-03-30T22:21:48Z</cp:lastPrinted>
  <dcterms:created xsi:type="dcterms:W3CDTF">2014-10-22T05:35:08Z</dcterms:created>
  <dcterms:modified xsi:type="dcterms:W3CDTF">2022-07-14T18:17:51Z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