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TERCER TRIMESTRE 2019\INFORMACION PARA PUBLICAR\"/>
    </mc:Choice>
  </mc:AlternateContent>
  <bookViews>
    <workbookView xWindow="0" yWindow="0" windowWidth="28800" windowHeight="12135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" i="3" l="1"/>
  <c r="D5" i="3"/>
  <c r="E57" i="3"/>
  <c r="D57" i="3"/>
  <c r="E50" i="3"/>
  <c r="D50" i="3"/>
  <c r="E44" i="3"/>
  <c r="D44" i="3"/>
  <c r="E40" i="3"/>
  <c r="D40" i="3"/>
  <c r="E30" i="3"/>
  <c r="D30" i="3"/>
  <c r="E26" i="3"/>
  <c r="D26" i="3"/>
  <c r="E16" i="3"/>
  <c r="D16" i="3"/>
  <c r="E13" i="3"/>
  <c r="D13" i="3"/>
  <c r="D60" i="3" l="1"/>
  <c r="D62" i="3" s="1"/>
  <c r="E60" i="3"/>
  <c r="E23" i="3"/>
  <c r="D23" i="3"/>
  <c r="E62" i="3" l="1"/>
</calcChain>
</file>

<file path=xl/sharedStrings.xml><?xml version="1.0" encoding="utf-8"?>
<sst xmlns="http://schemas.openxmlformats.org/spreadsheetml/2006/main" count="78" uniqueCount="62">
  <si>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</si>
  <si>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</si>
  <si>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</si>
  <si>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</si>
  <si>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</si>
  <si>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</si>
  <si>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</si>
  <si>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</si>
  <si>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</si>
  <si>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</si>
  <si>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</si>
  <si>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</si>
  <si>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</si>
  <si>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</si>
  <si>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</si>
  <si>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</si>
  <si>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</si>
  <si>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</si>
  <si>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</si>
  <si>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</si>
  <si>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</si>
  <si>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</si>
  <si>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</si>
  <si>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</si>
  <si>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</si>
  <si>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</si>
  <si>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</si>
  <si>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</si>
  <si>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</si>
  <si>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</si>
  <si>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</si>
  <si>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</si>
  <si>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</si>
  <si>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</si>
  <si>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</si>
  <si>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</si>
  <si>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</si>
  <si>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</si>
  <si>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</si>
  <si>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</si>
  <si>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</si>
  <si>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</si>
  <si>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</si>
  <si>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</si>
  <si>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</si>
  <si>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</si>
  <si>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</si>
  <si>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</si>
  <si>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</si>
  <si>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</si>
  <si>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</si>
  <si>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</si>
  <si>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</si>
  <si>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</si>
  <si>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</si>
  <si>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</si>
  <si>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“Bajo protesta de decir verdad declaramos que los Estados Financieros y sus notas, son razonablemente correctos y son responsabilidad del emisor”.</t>
  </si>
  <si>
    <t>INSTITUTO GUANAJUATENSE PARA PERSONAS CON DISCAPACIDAD
Estado de Actividades
Del 1 de Enero al 30 de Septiembre de 2019</t>
  </si>
  <si>
    <t>LIC. JOSE JOSE GRIMALDO COLMENERO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</si>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</sst>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1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0" fillId="0" borderId="0" xfId="0" applyFont="1"/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71"/>
  <sheetViews>
    <sheetView showGridLines="0" tabSelected="1" topLeftCell="A46" zoomScaleNormal="100" workbookViewId="0">
      <selection activeCell="C72" sqref="C72"/>
    </sheetView>
  </sheetViews>
  <sheetFormatPr baseColWidth="10" defaultColWidth="12" defaultRowHeight="11.25" x14ac:dyDescent="0.2"/>
  <cols>
    <col min="1" max="1" width="12" style="1"/>
    <col min="2" max="2" width="1.83203125" style="7" customWidth="1"/>
    <col min="3" max="3" width="85.83203125" style="1" customWidth="1"/>
    <col min="4" max="5" width="25.83203125" style="1" customWidth="1"/>
    <col min="6" max="16384" width="12" style="1"/>
  </cols>
  <sheetData>
    <row r="2" spans="2:6" ht="39.950000000000003" customHeight="1" x14ac:dyDescent="0.2">
      <c r="B2" s="34" t="s">
        <v>57</v>
      </c>
      <c r="C2" s="35"/>
      <c r="D2" s="35"/>
      <c r="E2" s="36"/>
    </row>
    <row r="3" spans="2:6" x14ac:dyDescent="0.2">
      <c r="B3" s="11"/>
      <c r="C3" s="8"/>
      <c r="D3" s="9">
        <v>2019</v>
      </c>
      <c r="E3" s="10">
        <v>2018</v>
      </c>
    </row>
    <row r="4" spans="2:6" s="2" customFormat="1" x14ac:dyDescent="0.2">
      <c r="B4" s="4" t="s">
        <v>0</v>
      </c>
      <c r="C4" s="12"/>
      <c r="D4" s="13"/>
      <c r="E4" s="14"/>
    </row>
    <row r="5" spans="2:6" x14ac:dyDescent="0.2">
      <c r="B5" s="5" t="s">
        <v>46</v>
      </c>
      <c r="C5" s="2"/>
      <c r="D5" s="27">
        <f>SUM(D6:D12)</f>
        <v>6423170.0300000003</v>
      </c>
      <c r="E5" s="28">
        <f>SUM(E6:E12)</f>
        <v>8053941.9100000001</v>
      </c>
      <c r="F5" s="31" t="s">
        <v>55</v>
      </c>
    </row>
    <row r="6" spans="2:6" x14ac:dyDescent="0.2">
      <c r="B6" s="19"/>
      <c r="C6" s="20" t="s">
        <v>1</v>
      </c>
      <c r="D6" s="29">
        <v>0</v>
      </c>
      <c r="E6" s="30">
        <v>0</v>
      </c>
      <c r="F6" s="31">
        <v>4110</v>
      </c>
    </row>
    <row r="7" spans="2:6" x14ac:dyDescent="0.2">
      <c r="B7" s="19"/>
      <c r="C7" s="20" t="s">
        <v>35</v>
      </c>
      <c r="D7" s="29">
        <v>0</v>
      </c>
      <c r="E7" s="30">
        <v>0</v>
      </c>
      <c r="F7" s="31">
        <v>4120</v>
      </c>
    </row>
    <row r="8" spans="2:6" x14ac:dyDescent="0.2">
      <c r="B8" s="19"/>
      <c r="C8" s="20" t="s">
        <v>11</v>
      </c>
      <c r="D8" s="29">
        <v>0</v>
      </c>
      <c r="E8" s="30">
        <v>0</v>
      </c>
      <c r="F8" s="31">
        <v>4130</v>
      </c>
    </row>
    <row r="9" spans="2:6" x14ac:dyDescent="0.2">
      <c r="B9" s="19"/>
      <c r="C9" s="20" t="s">
        <v>2</v>
      </c>
      <c r="D9" s="29">
        <v>0</v>
      </c>
      <c r="E9" s="30">
        <v>0</v>
      </c>
      <c r="F9" s="31">
        <v>4140</v>
      </c>
    </row>
    <row r="10" spans="2:6" x14ac:dyDescent="0.2">
      <c r="B10" s="19"/>
      <c r="C10" s="20" t="s">
        <v>47</v>
      </c>
      <c r="D10" s="29">
        <v>0</v>
      </c>
      <c r="E10" s="30">
        <v>0</v>
      </c>
      <c r="F10" s="31">
        <v>4150</v>
      </c>
    </row>
    <row r="11" spans="2:6" x14ac:dyDescent="0.2">
      <c r="B11" s="19"/>
      <c r="C11" s="20" t="s">
        <v>48</v>
      </c>
      <c r="D11" s="29">
        <v>0</v>
      </c>
      <c r="E11" s="30">
        <v>151064.49</v>
      </c>
      <c r="F11" s="31">
        <v>4160</v>
      </c>
    </row>
    <row r="12" spans="2:6" x14ac:dyDescent="0.2">
      <c r="B12" s="19"/>
      <c r="C12" s="20" t="s">
        <v>49</v>
      </c>
      <c r="D12" s="29">
        <v>6423170.0300000003</v>
      </c>
      <c r="E12" s="30">
        <v>7902877.4199999999</v>
      </c>
      <c r="F12" s="31">
        <v>4170</v>
      </c>
    </row>
    <row r="13" spans="2:6" ht="34.5" customHeight="1" x14ac:dyDescent="0.2">
      <c r="B13" s="37" t="s">
        <v>50</v>
      </c>
      <c r="C13" s="38"/>
      <c r="D13" s="27">
        <f>SUM(D14:D15)</f>
        <v>49796383.079999998</v>
      </c>
      <c r="E13" s="28">
        <f>SUM(E14:E15)</f>
        <v>56226167.609999999</v>
      </c>
      <c r="F13" s="31" t="s">
        <v>55</v>
      </c>
    </row>
    <row r="14" spans="2:6" ht="22.5" x14ac:dyDescent="0.2">
      <c r="B14" s="19"/>
      <c r="C14" s="26" t="s">
        <v>51</v>
      </c>
      <c r="D14" s="29">
        <v>0</v>
      </c>
      <c r="E14" s="30">
        <v>0</v>
      </c>
      <c r="F14" s="31">
        <v>4210</v>
      </c>
    </row>
    <row r="15" spans="2:6" x14ac:dyDescent="0.2">
      <c r="B15" s="19"/>
      <c r="C15" s="20" t="s">
        <v>52</v>
      </c>
      <c r="D15" s="29">
        <v>49796383.079999998</v>
      </c>
      <c r="E15" s="30">
        <v>56226167.609999999</v>
      </c>
      <c r="F15" s="31">
        <v>4220</v>
      </c>
    </row>
    <row r="16" spans="2:6" x14ac:dyDescent="0.2">
      <c r="B16" s="5" t="s">
        <v>41</v>
      </c>
      <c r="C16" s="2"/>
      <c r="D16" s="27">
        <f>SUM(D17:D21)</f>
        <v>11969.83</v>
      </c>
      <c r="E16" s="28">
        <f>SUM(E17:E21)</f>
        <v>647.39</v>
      </c>
      <c r="F16" s="31" t="s">
        <v>55</v>
      </c>
    </row>
    <row r="17" spans="2:6" x14ac:dyDescent="0.2">
      <c r="B17" s="19"/>
      <c r="C17" s="20" t="s">
        <v>36</v>
      </c>
      <c r="D17" s="29">
        <v>0</v>
      </c>
      <c r="E17" s="30">
        <v>647.39</v>
      </c>
      <c r="F17" s="31">
        <v>4310</v>
      </c>
    </row>
    <row r="18" spans="2:6" x14ac:dyDescent="0.2">
      <c r="B18" s="19"/>
      <c r="C18" s="20" t="s">
        <v>12</v>
      </c>
      <c r="D18" s="29">
        <v>0</v>
      </c>
      <c r="E18" s="30">
        <v>0</v>
      </c>
      <c r="F18" s="31">
        <v>4320</v>
      </c>
    </row>
    <row r="19" spans="2:6" x14ac:dyDescent="0.2">
      <c r="B19" s="19"/>
      <c r="C19" s="20" t="s">
        <v>13</v>
      </c>
      <c r="D19" s="29">
        <v>0</v>
      </c>
      <c r="E19" s="30">
        <v>0</v>
      </c>
      <c r="F19" s="31">
        <v>4330</v>
      </c>
    </row>
    <row r="20" spans="2:6" x14ac:dyDescent="0.2">
      <c r="B20" s="19"/>
      <c r="C20" s="20" t="s">
        <v>14</v>
      </c>
      <c r="D20" s="29">
        <v>0</v>
      </c>
      <c r="E20" s="30">
        <v>0</v>
      </c>
      <c r="F20" s="31">
        <v>4340</v>
      </c>
    </row>
    <row r="21" spans="2:6" x14ac:dyDescent="0.2">
      <c r="B21" s="19"/>
      <c r="C21" s="20" t="s">
        <v>15</v>
      </c>
      <c r="D21" s="29">
        <v>11969.83</v>
      </c>
      <c r="E21" s="30">
        <v>0</v>
      </c>
      <c r="F21" s="31">
        <v>4390</v>
      </c>
    </row>
    <row r="22" spans="2:6" x14ac:dyDescent="0.2">
      <c r="B22" s="19"/>
      <c r="C22" s="16"/>
      <c r="D22" s="17"/>
      <c r="E22" s="18"/>
      <c r="F22" s="31" t="s">
        <v>55</v>
      </c>
    </row>
    <row r="23" spans="2:6" x14ac:dyDescent="0.2">
      <c r="B23" s="6" t="s">
        <v>9</v>
      </c>
      <c r="C23" s="21"/>
      <c r="D23" s="27">
        <f>SUM(D5+D13+D16)</f>
        <v>56231522.939999998</v>
      </c>
      <c r="E23" s="3">
        <f>SUM(E5+E13+E16)</f>
        <v>64280756.909999996</v>
      </c>
      <c r="F23" s="31" t="s">
        <v>55</v>
      </c>
    </row>
    <row r="24" spans="2:6" x14ac:dyDescent="0.2">
      <c r="B24" s="19"/>
      <c r="C24" s="12"/>
      <c r="D24" s="15"/>
      <c r="E24" s="3"/>
      <c r="F24" s="31" t="s">
        <v>55</v>
      </c>
    </row>
    <row r="25" spans="2:6" s="2" customFormat="1" x14ac:dyDescent="0.2">
      <c r="B25" s="4" t="s">
        <v>8</v>
      </c>
      <c r="C25" s="12"/>
      <c r="D25" s="13"/>
      <c r="E25" s="14"/>
      <c r="F25" s="32" t="s">
        <v>55</v>
      </c>
    </row>
    <row r="26" spans="2:6" x14ac:dyDescent="0.2">
      <c r="B26" s="5" t="s">
        <v>42</v>
      </c>
      <c r="C26" s="2"/>
      <c r="D26" s="27">
        <f>SUM(D27:D29)</f>
        <v>40744866.279999994</v>
      </c>
      <c r="E26" s="28">
        <f>SUM(E27:E29)</f>
        <v>65630448.579999998</v>
      </c>
      <c r="F26" s="31" t="s">
        <v>55</v>
      </c>
    </row>
    <row r="27" spans="2:6" x14ac:dyDescent="0.2">
      <c r="B27" s="19"/>
      <c r="C27" s="20" t="s">
        <v>37</v>
      </c>
      <c r="D27" s="29">
        <v>29887181.609999999</v>
      </c>
      <c r="E27" s="30">
        <v>40042504.909999996</v>
      </c>
      <c r="F27" s="31">
        <v>5110</v>
      </c>
    </row>
    <row r="28" spans="2:6" x14ac:dyDescent="0.2">
      <c r="B28" s="19"/>
      <c r="C28" s="20" t="s">
        <v>16</v>
      </c>
      <c r="D28" s="29">
        <v>5153143.3</v>
      </c>
      <c r="E28" s="30">
        <v>12405805.5</v>
      </c>
      <c r="F28" s="31">
        <v>5120</v>
      </c>
    </row>
    <row r="29" spans="2:6" x14ac:dyDescent="0.2">
      <c r="B29" s="19"/>
      <c r="C29" s="20" t="s">
        <v>17</v>
      </c>
      <c r="D29" s="29">
        <v>5704541.3700000001</v>
      </c>
      <c r="E29" s="30">
        <v>13182138.17</v>
      </c>
      <c r="F29" s="31">
        <v>5130</v>
      </c>
    </row>
    <row r="30" spans="2:6" x14ac:dyDescent="0.2">
      <c r="B30" s="5" t="s">
        <v>53</v>
      </c>
      <c r="C30" s="2"/>
      <c r="D30" s="27">
        <f>SUM(D31:D39)</f>
        <v>260765.58000000002</v>
      </c>
      <c r="E30" s="28">
        <f>SUM(E31:E39)</f>
        <v>247402.15000000002</v>
      </c>
      <c r="F30" s="31" t="s">
        <v>55</v>
      </c>
    </row>
    <row r="31" spans="2:6" x14ac:dyDescent="0.2">
      <c r="B31" s="19"/>
      <c r="C31" s="20" t="s">
        <v>18</v>
      </c>
      <c r="D31" s="29">
        <v>0</v>
      </c>
      <c r="E31" s="30">
        <v>20000</v>
      </c>
      <c r="F31" s="31">
        <v>5210</v>
      </c>
    </row>
    <row r="32" spans="2:6" x14ac:dyDescent="0.2">
      <c r="B32" s="19"/>
      <c r="C32" s="20" t="s">
        <v>19</v>
      </c>
      <c r="D32" s="29">
        <v>0</v>
      </c>
      <c r="E32" s="30">
        <v>0</v>
      </c>
      <c r="F32" s="31">
        <v>5220</v>
      </c>
    </row>
    <row r="33" spans="2:6" x14ac:dyDescent="0.2">
      <c r="B33" s="19"/>
      <c r="C33" s="20" t="s">
        <v>20</v>
      </c>
      <c r="D33" s="29">
        <v>0</v>
      </c>
      <c r="E33" s="30">
        <v>0</v>
      </c>
      <c r="F33" s="31">
        <v>5230</v>
      </c>
    </row>
    <row r="34" spans="2:6" x14ac:dyDescent="0.2">
      <c r="B34" s="19"/>
      <c r="C34" s="20" t="s">
        <v>21</v>
      </c>
      <c r="D34" s="29">
        <v>124442.54</v>
      </c>
      <c r="E34" s="30">
        <v>79715.990000000005</v>
      </c>
      <c r="F34" s="31">
        <v>5240</v>
      </c>
    </row>
    <row r="35" spans="2:6" x14ac:dyDescent="0.2">
      <c r="B35" s="19"/>
      <c r="C35" s="20" t="s">
        <v>22</v>
      </c>
      <c r="D35" s="29">
        <v>136323.04</v>
      </c>
      <c r="E35" s="30">
        <v>147686.16</v>
      </c>
      <c r="F35" s="31">
        <v>5250</v>
      </c>
    </row>
    <row r="36" spans="2:6" x14ac:dyDescent="0.2">
      <c r="B36" s="19"/>
      <c r="C36" s="20" t="s">
        <v>23</v>
      </c>
      <c r="D36" s="29">
        <v>0</v>
      </c>
      <c r="E36" s="30">
        <v>0</v>
      </c>
      <c r="F36" s="31">
        <v>5260</v>
      </c>
    </row>
    <row r="37" spans="2:6" x14ac:dyDescent="0.2">
      <c r="B37" s="19"/>
      <c r="C37" s="20" t="s">
        <v>24</v>
      </c>
      <c r="D37" s="29">
        <v>0</v>
      </c>
      <c r="E37" s="30">
        <v>0</v>
      </c>
      <c r="F37" s="31">
        <v>5270</v>
      </c>
    </row>
    <row r="38" spans="2:6" x14ac:dyDescent="0.2">
      <c r="B38" s="19"/>
      <c r="C38" s="20" t="s">
        <v>6</v>
      </c>
      <c r="D38" s="29">
        <v>0</v>
      </c>
      <c r="E38" s="30">
        <v>0</v>
      </c>
      <c r="F38" s="31">
        <v>5280</v>
      </c>
    </row>
    <row r="39" spans="2:6" x14ac:dyDescent="0.2">
      <c r="B39" s="19"/>
      <c r="C39" s="20" t="s">
        <v>25</v>
      </c>
      <c r="D39" s="29">
        <v>0</v>
      </c>
      <c r="E39" s="30">
        <v>0</v>
      </c>
      <c r="F39" s="31">
        <v>5290</v>
      </c>
    </row>
    <row r="40" spans="2:6" x14ac:dyDescent="0.2">
      <c r="B40" s="5" t="s">
        <v>10</v>
      </c>
      <c r="C40" s="2"/>
      <c r="D40" s="27">
        <f>SUM(D41:D43)</f>
        <v>0</v>
      </c>
      <c r="E40" s="28">
        <f>SUM(E41:E43)</f>
        <v>0</v>
      </c>
      <c r="F40" s="31" t="s">
        <v>55</v>
      </c>
    </row>
    <row r="41" spans="2:6" x14ac:dyDescent="0.2">
      <c r="B41" s="19"/>
      <c r="C41" s="20" t="s">
        <v>3</v>
      </c>
      <c r="D41" s="29">
        <v>0</v>
      </c>
      <c r="E41" s="30">
        <v>0</v>
      </c>
      <c r="F41" s="31">
        <v>5310</v>
      </c>
    </row>
    <row r="42" spans="2:6" x14ac:dyDescent="0.2">
      <c r="B42" s="19"/>
      <c r="C42" s="20" t="s">
        <v>4</v>
      </c>
      <c r="D42" s="29">
        <v>0</v>
      </c>
      <c r="E42" s="30">
        <v>0</v>
      </c>
      <c r="F42" s="31">
        <v>5320</v>
      </c>
    </row>
    <row r="43" spans="2:6" x14ac:dyDescent="0.2">
      <c r="B43" s="19"/>
      <c r="C43" s="20" t="s">
        <v>5</v>
      </c>
      <c r="D43" s="29">
        <v>0</v>
      </c>
      <c r="E43" s="30">
        <v>0</v>
      </c>
      <c r="F43" s="31">
        <v>5330</v>
      </c>
    </row>
    <row r="44" spans="2:6" x14ac:dyDescent="0.2">
      <c r="B44" s="5" t="s">
        <v>43</v>
      </c>
      <c r="C44" s="2"/>
      <c r="D44" s="27">
        <f>SUM(D45:D49)</f>
        <v>0</v>
      </c>
      <c r="E44" s="28">
        <f>SUM(E45:E49)</f>
        <v>0</v>
      </c>
      <c r="F44" s="31" t="s">
        <v>55</v>
      </c>
    </row>
    <row r="45" spans="2:6" x14ac:dyDescent="0.2">
      <c r="B45" s="19"/>
      <c r="C45" s="20" t="s">
        <v>26</v>
      </c>
      <c r="D45" s="29">
        <v>0</v>
      </c>
      <c r="E45" s="30">
        <v>0</v>
      </c>
      <c r="F45" s="31">
        <v>5410</v>
      </c>
    </row>
    <row r="46" spans="2:6" x14ac:dyDescent="0.2">
      <c r="B46" s="19"/>
      <c r="C46" s="20" t="s">
        <v>27</v>
      </c>
      <c r="D46" s="29">
        <v>0</v>
      </c>
      <c r="E46" s="30">
        <v>0</v>
      </c>
      <c r="F46" s="31">
        <v>5420</v>
      </c>
    </row>
    <row r="47" spans="2:6" x14ac:dyDescent="0.2">
      <c r="B47" s="19"/>
      <c r="C47" s="20" t="s">
        <v>28</v>
      </c>
      <c r="D47" s="29">
        <v>0</v>
      </c>
      <c r="E47" s="30">
        <v>0</v>
      </c>
      <c r="F47" s="31">
        <v>5430</v>
      </c>
    </row>
    <row r="48" spans="2:6" x14ac:dyDescent="0.2">
      <c r="B48" s="19"/>
      <c r="C48" s="20" t="s">
        <v>29</v>
      </c>
      <c r="D48" s="29">
        <v>0</v>
      </c>
      <c r="E48" s="30">
        <v>0</v>
      </c>
      <c r="F48" s="31">
        <v>5440</v>
      </c>
    </row>
    <row r="49" spans="2:10" x14ac:dyDescent="0.2">
      <c r="B49" s="19"/>
      <c r="C49" s="20" t="s">
        <v>30</v>
      </c>
      <c r="D49" s="29">
        <v>0</v>
      </c>
      <c r="E49" s="30">
        <v>0</v>
      </c>
      <c r="F49" s="31">
        <v>5450</v>
      </c>
    </row>
    <row r="50" spans="2:10" x14ac:dyDescent="0.2">
      <c r="B50" s="5" t="s">
        <v>44</v>
      </c>
      <c r="C50" s="2"/>
      <c r="D50" s="27">
        <f>SUM(D51:D56)</f>
        <v>10.55</v>
      </c>
      <c r="E50" s="28">
        <f>SUM(E51:E56)</f>
        <v>7436977.6399999997</v>
      </c>
      <c r="F50" s="31" t="s">
        <v>55</v>
      </c>
    </row>
    <row r="51" spans="2:10" x14ac:dyDescent="0.2">
      <c r="B51" s="19"/>
      <c r="C51" s="20" t="s">
        <v>31</v>
      </c>
      <c r="D51" s="29">
        <v>0</v>
      </c>
      <c r="E51" s="30">
        <v>7436977.6399999997</v>
      </c>
      <c r="F51" s="31">
        <v>5510</v>
      </c>
    </row>
    <row r="52" spans="2:10" x14ac:dyDescent="0.2">
      <c r="B52" s="19"/>
      <c r="C52" s="20" t="s">
        <v>7</v>
      </c>
      <c r="D52" s="29">
        <v>0</v>
      </c>
      <c r="E52" s="30">
        <v>0</v>
      </c>
      <c r="F52" s="31">
        <v>5520</v>
      </c>
    </row>
    <row r="53" spans="2:10" x14ac:dyDescent="0.2">
      <c r="B53" s="19"/>
      <c r="C53" s="20" t="s">
        <v>32</v>
      </c>
      <c r="D53" s="29">
        <v>0</v>
      </c>
      <c r="E53" s="30">
        <v>0</v>
      </c>
      <c r="F53" s="31">
        <v>5530</v>
      </c>
    </row>
    <row r="54" spans="2:10" x14ac:dyDescent="0.2">
      <c r="B54" s="19"/>
      <c r="C54" s="20" t="s">
        <v>54</v>
      </c>
      <c r="D54" s="29">
        <v>0</v>
      </c>
      <c r="E54" s="30">
        <v>0</v>
      </c>
      <c r="F54" s="31">
        <v>5540</v>
      </c>
    </row>
    <row r="55" spans="2:10" x14ac:dyDescent="0.2">
      <c r="B55" s="19"/>
      <c r="C55" s="20" t="s">
        <v>33</v>
      </c>
      <c r="D55" s="29">
        <v>0</v>
      </c>
      <c r="E55" s="30">
        <v>0</v>
      </c>
      <c r="F55" s="31">
        <v>5550</v>
      </c>
    </row>
    <row r="56" spans="2:10" x14ac:dyDescent="0.2">
      <c r="B56" s="19"/>
      <c r="C56" s="20" t="s">
        <v>34</v>
      </c>
      <c r="D56" s="29">
        <v>10.55</v>
      </c>
      <c r="E56" s="30">
        <v>0</v>
      </c>
      <c r="F56" s="31">
        <v>5590</v>
      </c>
    </row>
    <row r="57" spans="2:10" x14ac:dyDescent="0.2">
      <c r="B57" s="5" t="s">
        <v>40</v>
      </c>
      <c r="C57" s="2"/>
      <c r="D57" s="27">
        <f>SUM(D58)</f>
        <v>0</v>
      </c>
      <c r="E57" s="28">
        <f>SUM(E58)</f>
        <v>0</v>
      </c>
      <c r="F57" s="31" t="s">
        <v>55</v>
      </c>
    </row>
    <row r="58" spans="2:10" x14ac:dyDescent="0.2">
      <c r="B58" s="19"/>
      <c r="C58" s="20" t="s">
        <v>38</v>
      </c>
      <c r="D58" s="29">
        <v>0</v>
      </c>
      <c r="E58" s="30">
        <v>0</v>
      </c>
      <c r="F58" s="31">
        <v>5610</v>
      </c>
    </row>
    <row r="59" spans="2:10" x14ac:dyDescent="0.2">
      <c r="B59" s="19"/>
      <c r="C59" s="16"/>
      <c r="D59" s="17"/>
      <c r="E59" s="18"/>
      <c r="F59" s="31" t="s">
        <v>55</v>
      </c>
    </row>
    <row r="60" spans="2:10" x14ac:dyDescent="0.2">
      <c r="B60" s="4" t="s">
        <v>45</v>
      </c>
      <c r="C60" s="12"/>
      <c r="D60" s="27">
        <f>SUM(D57+D50+D44+D40+D30+D26)</f>
        <v>41005642.409999996</v>
      </c>
      <c r="E60" s="3">
        <f>SUM(E57+E50+E44+E40+E30+E26)</f>
        <v>73314828.370000005</v>
      </c>
      <c r="F60" s="31" t="s">
        <v>55</v>
      </c>
    </row>
    <row r="61" spans="2:10" x14ac:dyDescent="0.2">
      <c r="B61" s="19"/>
      <c r="C61" s="12"/>
      <c r="D61" s="27"/>
      <c r="E61" s="3"/>
      <c r="F61" s="31" t="s">
        <v>55</v>
      </c>
    </row>
    <row r="62" spans="2:10" s="2" customFormat="1" x14ac:dyDescent="0.2">
      <c r="B62" s="4" t="s">
        <v>39</v>
      </c>
      <c r="C62" s="12"/>
      <c r="D62" s="27">
        <f>D23-D60</f>
        <v>15225880.530000001</v>
      </c>
      <c r="E62" s="28">
        <f>E23-E60</f>
        <v>-9034071.4600000083</v>
      </c>
      <c r="F62" s="32" t="s">
        <v>55</v>
      </c>
    </row>
    <row r="63" spans="2:10" s="2" customFormat="1" x14ac:dyDescent="0.2">
      <c r="B63" s="22"/>
      <c r="C63" s="23"/>
      <c r="D63" s="24"/>
      <c r="E63" s="25"/>
    </row>
    <row r="64" spans="2:10" s="7" customFormat="1" x14ac:dyDescent="0.2">
      <c r="D64" s="1"/>
      <c r="E64" s="1"/>
      <c r="F64" s="1"/>
      <c r="G64" s="1"/>
      <c r="H64" s="1"/>
      <c r="I64" s="1"/>
      <c r="J64" s="1"/>
    </row>
    <row r="65" spans="3:6" x14ac:dyDescent="0.2">
      <c r="C65" s="33" t="s">
        <v>56</v>
      </c>
    </row>
    <row r="67" spans="3:6" x14ac:dyDescent="0.2">
      <c r="C67" s="39"/>
      <c r="D67" s="39"/>
      <c r="E67" s="39"/>
    </row>
    <row r="70" spans="3:6" x14ac:dyDescent="0.2">
      <c r="C70" s="2" t="s">
        <v>58</v>
      </c>
      <c r="D70" s="2"/>
      <c r="E70" s="40" t="s">
        <v>59</v>
      </c>
      <c r="F70" s="2"/>
    </row>
    <row r="71" spans="3:6" x14ac:dyDescent="0.2">
      <c r="C71" s="2" t="s">
        <v>60</v>
      </c>
      <c r="D71" s="2"/>
      <c r="E71" s="2" t="s">
        <v>61</v>
      </c>
      <c r="F71" s="2"/>
    </row>
  </sheetData>
  <sheetProtection formatCells="0" formatColumns="0" formatRows="0" autoFilter="0"/>
  <mergeCells count="2">
    <mergeCell ref="B2:E2"/>
    <mergeCell ref="B13:C13"/>
  </mergeCells>
  <printOptions horizontalCentered="1"/>
  <pageMargins left="0.78740157480314965" right="0.59055118110236227" top="0.78740157480314965" bottom="0.78740157480314965" header="0.31496062992125984" footer="0.31496062992125984"/>
  <pageSetup scale="70" fitToHeight="0" orientation="portrait" r:id="rId1"/>
  <ignoredErrors>
    <ignoredError sqref="D5:E5 D13:E13 D16:E30 D40:E6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Maleni</cp:lastModifiedBy>
  <cp:lastPrinted>2019-05-15T20:49:00Z</cp:lastPrinted>
  <dcterms:created xsi:type="dcterms:W3CDTF">2012-12-11T20:29:16Z</dcterms:created>
  <dcterms:modified xsi:type="dcterms:W3CDTF">2019-10-22T17:03:38Z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