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A2" i="15"/>
  <c r="A2" i="14" l="1"/>
  <c r="A2" i="13"/>
  <c r="A2" i="12"/>
  <c r="A2" i="11"/>
  <c r="B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74" i="6" l="1"/>
  <c r="H73" i="6"/>
  <c r="H68" i="6"/>
  <c r="H67" i="6" s="1"/>
  <c r="H61" i="6"/>
  <c r="H62" i="6"/>
  <c r="H63" i="6"/>
  <c r="H60" i="6"/>
  <c r="H59" i="6"/>
  <c r="H56" i="6"/>
  <c r="H57" i="6"/>
  <c r="H58" i="6"/>
  <c r="H55" i="6"/>
  <c r="H53" i="6"/>
  <c r="H47" i="6"/>
  <c r="H48" i="6"/>
  <c r="H49" i="6"/>
  <c r="H50" i="6"/>
  <c r="H51" i="6"/>
  <c r="H52" i="6"/>
  <c r="H46" i="6"/>
  <c r="H39" i="6"/>
  <c r="H38" i="6"/>
  <c r="H36" i="6"/>
  <c r="H35" i="6" s="1"/>
  <c r="H30" i="6"/>
  <c r="H31" i="6"/>
  <c r="H32" i="6"/>
  <c r="H33" i="6"/>
  <c r="H29" i="6"/>
  <c r="H28" i="6" s="1"/>
  <c r="H18" i="6"/>
  <c r="H19" i="6"/>
  <c r="H20" i="6"/>
  <c r="H21" i="6"/>
  <c r="H22" i="6"/>
  <c r="H23" i="6"/>
  <c r="H24" i="6"/>
  <c r="H25" i="6"/>
  <c r="H26" i="6"/>
  <c r="H27" i="6"/>
  <c r="H17" i="6"/>
  <c r="H11" i="6"/>
  <c r="H12" i="6"/>
  <c r="H13" i="6"/>
  <c r="H14" i="6"/>
  <c r="H10" i="6"/>
  <c r="H9" i="6"/>
  <c r="G75" i="6"/>
  <c r="G67" i="6"/>
  <c r="G59" i="6"/>
  <c r="G54" i="6"/>
  <c r="G45" i="6"/>
  <c r="G37" i="6"/>
  <c r="G35" i="6"/>
  <c r="G28" i="6"/>
  <c r="G16" i="6"/>
  <c r="G41" i="6" s="1"/>
  <c r="F75" i="6"/>
  <c r="F67" i="6"/>
  <c r="F59" i="6"/>
  <c r="F54" i="6"/>
  <c r="F65" i="6" s="1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65" i="6" s="1"/>
  <c r="D45" i="6"/>
  <c r="D37" i="6"/>
  <c r="D35" i="6"/>
  <c r="D28" i="6"/>
  <c r="D16" i="6"/>
  <c r="C75" i="6"/>
  <c r="C67" i="6"/>
  <c r="C59" i="6"/>
  <c r="C54" i="6"/>
  <c r="C45" i="6"/>
  <c r="C37" i="6"/>
  <c r="C35" i="6"/>
  <c r="C28" i="6"/>
  <c r="C16" i="6"/>
  <c r="E41" i="6" l="1"/>
  <c r="H75" i="6"/>
  <c r="D41" i="6"/>
  <c r="D70" i="6" s="1"/>
  <c r="G65" i="6"/>
  <c r="G70" i="6" s="1"/>
  <c r="C41" i="6"/>
  <c r="C70" i="6" s="1"/>
  <c r="C65" i="6"/>
  <c r="H54" i="6"/>
  <c r="E65" i="6"/>
  <c r="E70" i="6" s="1"/>
  <c r="F41" i="6"/>
  <c r="F70" i="6" s="1"/>
  <c r="H45" i="6"/>
  <c r="H65" i="6" s="1"/>
  <c r="H16" i="6"/>
  <c r="H41" i="6" s="1"/>
  <c r="H37" i="6"/>
  <c r="H42" i="6" l="1"/>
  <c r="H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<sst xmlns="http://schemas.openxmlformats.org/spreadsheetml/2006/main" count="254" uniqueCount="187">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</sst>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4" fontId="0" fillId="0" borderId="11" xfId="0" applyNumberFormat="1" applyBorder="1"/>
    <xf numFmtId="0" fontId="0" fillId="0" borderId="11" xfId="0" applyBorder="1" applyAlignment="1">
      <alignment horizontal="left" indent="6"/>
    </xf>
    <xf numFmtId="4" fontId="0" fillId="2" borderId="13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2" applyFont="1" applyAlignment="1" applyProtection="1">
      <alignment vertical="top" wrapText="1"/>
      <protection locked="0"/>
    </xf>
    <xf numFmtId="0" fontId="1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H80"/>
  <sheetViews>
    <sheetView showGridLines="0" tabSelected="1" zoomScale="75" zoomScaleNormal="75" workbookViewId="0">
      <selection activeCell="F30" sqref="F30"/>
    </sheetView>
  </sheetViews>
  <sheetFormatPr baseColWidth="10" defaultColWidth="11" defaultRowHeight="15" x14ac:dyDescent="0.25"/>
  <cols>
    <col min="2" max="2" width="77.42578125" customWidth="1"/>
    <col min="3" max="3" width="22.28515625" bestFit="1" customWidth="1"/>
    <col min="4" max="4" width="20.5703125" bestFit="1" customWidth="1"/>
    <col min="5" max="5" width="22.28515625" bestFit="1" customWidth="1"/>
    <col min="6" max="6" width="21.85546875" bestFit="1" customWidth="1"/>
    <col min="7" max="7" width="22.28515625" bestFit="1" customWidth="1"/>
    <col min="8" max="8" width="21.28515625" bestFit="1" customWidth="1"/>
    <col min="9" max="9" width="11" customWidth="1"/>
  </cols>
  <sheetData>
    <row r="2" spans="2:8" x14ac:dyDescent="0.25">
      <c r="B2" s="43" t="e">
        <f>#REF!</f>
        <v>#REF!</v>
      </c>
      <c r="C2" s="44"/>
      <c r="D2" s="44"/>
      <c r="E2" s="44"/>
      <c r="F2" s="44"/>
      <c r="G2" s="44"/>
      <c r="H2" s="45"/>
    </row>
    <row r="3" spans="2:8" x14ac:dyDescent="0.25">
      <c r="B3" s="46" t="s">
        <v>2</v>
      </c>
      <c r="C3" s="47"/>
      <c r="D3" s="47"/>
      <c r="E3" s="47"/>
      <c r="F3" s="47"/>
      <c r="G3" s="47"/>
      <c r="H3" s="48"/>
    </row>
    <row r="4" spans="2:8" x14ac:dyDescent="0.25">
      <c r="B4" s="46" t="e">
        <f>#REF!</f>
        <v>#REF!</v>
      </c>
      <c r="C4" s="47"/>
      <c r="D4" s="47"/>
      <c r="E4" s="47"/>
      <c r="F4" s="47"/>
      <c r="G4" s="47"/>
      <c r="H4" s="48"/>
    </row>
    <row r="5" spans="2:8" x14ac:dyDescent="0.25">
      <c r="B5" s="49" t="s">
        <v>0</v>
      </c>
      <c r="C5" s="50"/>
      <c r="D5" s="50"/>
      <c r="E5" s="50"/>
      <c r="F5" s="50"/>
      <c r="G5" s="50"/>
      <c r="H5" s="51"/>
    </row>
    <row r="6" spans="2:8" x14ac:dyDescent="0.25">
      <c r="B6" s="75" t="s">
        <v>3</v>
      </c>
      <c r="C6" s="77" t="s">
        <v>4</v>
      </c>
      <c r="D6" s="77"/>
      <c r="E6" s="77"/>
      <c r="F6" s="77"/>
      <c r="G6" s="77"/>
      <c r="H6" s="77" t="s">
        <v>5</v>
      </c>
    </row>
    <row r="7" spans="2:8" ht="30" x14ac:dyDescent="0.25">
      <c r="B7" s="76"/>
      <c r="C7" s="6" t="s">
        <v>6</v>
      </c>
      <c r="D7" s="3" t="s">
        <v>7</v>
      </c>
      <c r="E7" s="6" t="s">
        <v>8</v>
      </c>
      <c r="F7" s="6" t="s">
        <v>1</v>
      </c>
      <c r="G7" s="6" t="s">
        <v>9</v>
      </c>
      <c r="H7" s="77"/>
    </row>
    <row r="8" spans="2:8" x14ac:dyDescent="0.25">
      <c r="B8" s="7" t="s">
        <v>10</v>
      </c>
      <c r="C8" s="40"/>
      <c r="D8" s="40"/>
      <c r="E8" s="40"/>
      <c r="F8" s="40"/>
      <c r="G8" s="40"/>
      <c r="H8" s="40"/>
    </row>
    <row r="9" spans="2:8" x14ac:dyDescent="0.25">
      <c r="B9" s="19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f>G9-C9</f>
        <v>0</v>
      </c>
    </row>
    <row r="10" spans="2:8" x14ac:dyDescent="0.25">
      <c r="B10" s="19" t="s">
        <v>12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f>G10-C10</f>
        <v>0</v>
      </c>
    </row>
    <row r="11" spans="2:8" x14ac:dyDescent="0.25">
      <c r="B11" s="19" t="s">
        <v>13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f t="shared" ref="H11:H14" si="0">G11-C11</f>
        <v>0</v>
      </c>
    </row>
    <row r="12" spans="2:8" x14ac:dyDescent="0.25">
      <c r="B12" s="19" t="s">
        <v>14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f t="shared" si="0"/>
        <v>0</v>
      </c>
    </row>
    <row r="13" spans="2:8" x14ac:dyDescent="0.25">
      <c r="B13" s="19" t="s">
        <v>15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0"/>
        <v>0</v>
      </c>
    </row>
    <row r="14" spans="2:8" x14ac:dyDescent="0.25">
      <c r="B14" s="19" t="s">
        <v>16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0"/>
        <v>0</v>
      </c>
    </row>
    <row r="15" spans="2:8" x14ac:dyDescent="0.25">
      <c r="B15" s="19" t="s">
        <v>17</v>
      </c>
      <c r="C15" s="69">
        <v>8670810</v>
      </c>
      <c r="D15" s="69">
        <v>8523500.9000000004</v>
      </c>
      <c r="E15" s="68">
        <v>17194310.899999999</v>
      </c>
      <c r="F15" s="69">
        <v>10662899.470000001</v>
      </c>
      <c r="G15" s="69">
        <v>10662899.470000001</v>
      </c>
      <c r="H15" s="68">
        <v>1992089.4700000007</v>
      </c>
    </row>
    <row r="16" spans="2:8" x14ac:dyDescent="0.25">
      <c r="B16" s="41" t="s">
        <v>18</v>
      </c>
      <c r="C16" s="14">
        <f t="shared" ref="C16:H16" si="1">SUM(C17:C27)</f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  <c r="H16" s="14">
        <f t="shared" si="1"/>
        <v>0</v>
      </c>
    </row>
    <row r="17" spans="2:8" x14ac:dyDescent="0.25">
      <c r="B17" s="36" t="s">
        <v>19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f>G17-C17</f>
        <v>0</v>
      </c>
    </row>
    <row r="18" spans="2:8" x14ac:dyDescent="0.25">
      <c r="B18" s="36" t="s">
        <v>20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f t="shared" ref="H18:H27" si="2">G18-C18</f>
        <v>0</v>
      </c>
    </row>
    <row r="19" spans="2:8" x14ac:dyDescent="0.25">
      <c r="B19" s="36" t="s">
        <v>21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f t="shared" si="2"/>
        <v>0</v>
      </c>
    </row>
    <row r="20" spans="2:8" x14ac:dyDescent="0.25">
      <c r="B20" s="36" t="s">
        <v>22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f t="shared" si="2"/>
        <v>0</v>
      </c>
    </row>
    <row r="21" spans="2:8" x14ac:dyDescent="0.25">
      <c r="B21" s="36" t="s">
        <v>23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f t="shared" si="2"/>
        <v>0</v>
      </c>
    </row>
    <row r="22" spans="2:8" x14ac:dyDescent="0.25">
      <c r="B22" s="36" t="s">
        <v>24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f t="shared" si="2"/>
        <v>0</v>
      </c>
    </row>
    <row r="23" spans="2:8" x14ac:dyDescent="0.25">
      <c r="B23" s="36" t="s">
        <v>25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f t="shared" si="2"/>
        <v>0</v>
      </c>
    </row>
    <row r="24" spans="2:8" x14ac:dyDescent="0.25">
      <c r="B24" s="36" t="s">
        <v>26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f t="shared" si="2"/>
        <v>0</v>
      </c>
    </row>
    <row r="25" spans="2:8" x14ac:dyDescent="0.25">
      <c r="B25" s="36" t="s">
        <v>27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f t="shared" si="2"/>
        <v>0</v>
      </c>
    </row>
    <row r="26" spans="2:8" x14ac:dyDescent="0.25">
      <c r="B26" s="36" t="s">
        <v>28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f t="shared" si="2"/>
        <v>0</v>
      </c>
    </row>
    <row r="27" spans="2:8" x14ac:dyDescent="0.25">
      <c r="B27" s="36" t="s">
        <v>29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f t="shared" si="2"/>
        <v>0</v>
      </c>
    </row>
    <row r="28" spans="2:8" x14ac:dyDescent="0.25">
      <c r="B28" s="19" t="s">
        <v>30</v>
      </c>
      <c r="C28" s="14">
        <f t="shared" ref="C28:H28" si="3">SUM(C29:C33)</f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  <c r="H28" s="14">
        <f t="shared" si="3"/>
        <v>0</v>
      </c>
    </row>
    <row r="29" spans="2:8" x14ac:dyDescent="0.25">
      <c r="B29" s="36" t="s">
        <v>31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f>G29-C29</f>
        <v>0</v>
      </c>
    </row>
    <row r="30" spans="2:8" x14ac:dyDescent="0.25">
      <c r="B30" s="36" t="s">
        <v>32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f t="shared" ref="H30:H33" si="4">G30-C30</f>
        <v>0</v>
      </c>
    </row>
    <row r="31" spans="2:8" x14ac:dyDescent="0.25">
      <c r="B31" s="36" t="s">
        <v>33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f t="shared" si="4"/>
        <v>0</v>
      </c>
    </row>
    <row r="32" spans="2:8" x14ac:dyDescent="0.25">
      <c r="B32" s="36" t="s">
        <v>34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f t="shared" si="4"/>
        <v>0</v>
      </c>
    </row>
    <row r="33" spans="2:8" ht="14.45" customHeight="1" x14ac:dyDescent="0.25">
      <c r="B33" s="36" t="s">
        <v>35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f t="shared" si="4"/>
        <v>0</v>
      </c>
    </row>
    <row r="34" spans="2:8" ht="14.45" customHeight="1" x14ac:dyDescent="0.25">
      <c r="B34" s="19" t="s">
        <v>36</v>
      </c>
      <c r="C34" s="71">
        <v>66047697.789999999</v>
      </c>
      <c r="D34" s="71">
        <v>8458665.5099999998</v>
      </c>
      <c r="E34" s="70">
        <v>74506363.299999997</v>
      </c>
      <c r="F34" s="71">
        <v>74506363.299999997</v>
      </c>
      <c r="G34" s="71">
        <v>74506363.299999997</v>
      </c>
      <c r="H34" s="70">
        <v>8458665.5099999979</v>
      </c>
    </row>
    <row r="35" spans="2:8" ht="14.45" customHeight="1" x14ac:dyDescent="0.25">
      <c r="B35" s="19" t="s">
        <v>37</v>
      </c>
      <c r="C35" s="14">
        <f t="shared" ref="C35:H35" si="5">C36</f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0</v>
      </c>
    </row>
    <row r="36" spans="2:8" ht="14.45" customHeight="1" x14ac:dyDescent="0.25">
      <c r="B36" s="36" t="s">
        <v>38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f>G36-C36</f>
        <v>0</v>
      </c>
    </row>
    <row r="37" spans="2:8" ht="14.45" customHeight="1" x14ac:dyDescent="0.25">
      <c r="B37" s="19" t="s">
        <v>39</v>
      </c>
      <c r="C37" s="14">
        <f t="shared" ref="C37:H37" si="6">C38+C39</f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</row>
    <row r="38" spans="2:8" x14ac:dyDescent="0.25">
      <c r="B38" s="36" t="s">
        <v>40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f>G38-C38</f>
        <v>0</v>
      </c>
    </row>
    <row r="39" spans="2:8" x14ac:dyDescent="0.25">
      <c r="B39" s="36" t="s">
        <v>41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f>G39-C39</f>
        <v>0</v>
      </c>
    </row>
    <row r="40" spans="2:8" x14ac:dyDescent="0.25">
      <c r="B40" s="13"/>
      <c r="C40" s="14"/>
      <c r="D40" s="14"/>
      <c r="E40" s="14"/>
      <c r="F40" s="14"/>
      <c r="G40" s="14"/>
      <c r="H40" s="14"/>
    </row>
    <row r="41" spans="2:8" x14ac:dyDescent="0.25">
      <c r="B41" s="1" t="s">
        <v>42</v>
      </c>
      <c r="C41" s="2">
        <f t="shared" ref="C41:H41" si="7">SUM(C9,C10,C11,C12,C13,C14,C15,C16,C28,C34,C35,C37)</f>
        <v>74718507.789999992</v>
      </c>
      <c r="D41" s="2">
        <f t="shared" si="7"/>
        <v>16982166.41</v>
      </c>
      <c r="E41" s="2">
        <f t="shared" si="7"/>
        <v>91700674.199999988</v>
      </c>
      <c r="F41" s="2">
        <f t="shared" si="7"/>
        <v>85169262.769999996</v>
      </c>
      <c r="G41" s="2">
        <f t="shared" si="7"/>
        <v>85169262.769999996</v>
      </c>
      <c r="H41" s="2">
        <f t="shared" si="7"/>
        <v>10450754.979999999</v>
      </c>
    </row>
    <row r="42" spans="2:8" x14ac:dyDescent="0.25">
      <c r="B42" s="1" t="s">
        <v>43</v>
      </c>
      <c r="C42" s="42"/>
      <c r="D42" s="42"/>
      <c r="E42" s="42"/>
      <c r="F42" s="42"/>
      <c r="G42" s="42"/>
      <c r="H42" s="2">
        <f>IF(H41&gt;0,H41,0)</f>
        <v>10450754.979999999</v>
      </c>
    </row>
    <row r="43" spans="2:8" x14ac:dyDescent="0.25">
      <c r="B43" s="13"/>
      <c r="C43" s="15"/>
      <c r="D43" s="15"/>
      <c r="E43" s="15"/>
      <c r="F43" s="15"/>
      <c r="G43" s="15"/>
      <c r="H43" s="15"/>
    </row>
    <row r="44" spans="2:8" x14ac:dyDescent="0.25">
      <c r="B44" s="1" t="s">
        <v>44</v>
      </c>
      <c r="C44" s="15"/>
      <c r="D44" s="15"/>
      <c r="E44" s="15"/>
      <c r="F44" s="15"/>
      <c r="G44" s="15"/>
      <c r="H44" s="15"/>
    </row>
    <row r="45" spans="2:8" x14ac:dyDescent="0.25">
      <c r="B45" s="19" t="s">
        <v>45</v>
      </c>
      <c r="C45" s="14">
        <f t="shared" ref="C45:H45" si="8">SUM(C46:C53)</f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</row>
    <row r="46" spans="2:8" ht="12.95" customHeight="1" x14ac:dyDescent="0.25">
      <c r="B46" s="37" t="s">
        <v>46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f>G46-C46</f>
        <v>0</v>
      </c>
    </row>
    <row r="47" spans="2:8" ht="12.95" customHeight="1" x14ac:dyDescent="0.25">
      <c r="B47" s="37" t="s">
        <v>47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f t="shared" ref="H47:H52" si="9">G47-C47</f>
        <v>0</v>
      </c>
    </row>
    <row r="48" spans="2:8" ht="12.95" customHeight="1" x14ac:dyDescent="0.25">
      <c r="B48" s="37" t="s">
        <v>48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f t="shared" si="9"/>
        <v>0</v>
      </c>
    </row>
    <row r="49" spans="2:8" ht="12.95" customHeight="1" x14ac:dyDescent="0.25">
      <c r="B49" s="37" t="s">
        <v>49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f t="shared" si="9"/>
        <v>0</v>
      </c>
    </row>
    <row r="50" spans="2:8" ht="12.95" customHeight="1" x14ac:dyDescent="0.25">
      <c r="B50" s="37" t="s">
        <v>50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f t="shared" si="9"/>
        <v>0</v>
      </c>
    </row>
    <row r="51" spans="2:8" ht="12.95" customHeight="1" x14ac:dyDescent="0.25">
      <c r="B51" s="37" t="s">
        <v>51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f t="shared" si="9"/>
        <v>0</v>
      </c>
    </row>
    <row r="52" spans="2:8" ht="12.95" customHeight="1" x14ac:dyDescent="0.25">
      <c r="B52" s="38" t="s">
        <v>52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f t="shared" si="9"/>
        <v>0</v>
      </c>
    </row>
    <row r="53" spans="2:8" ht="12.95" customHeight="1" x14ac:dyDescent="0.25">
      <c r="B53" s="36" t="s">
        <v>53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f>G53-C53</f>
        <v>0</v>
      </c>
    </row>
    <row r="54" spans="2:8" ht="12.95" customHeight="1" x14ac:dyDescent="0.25">
      <c r="B54" s="19" t="s">
        <v>54</v>
      </c>
      <c r="C54" s="14">
        <f t="shared" ref="C54:H54" si="10">SUM(C55:C58)</f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  <c r="H54" s="14">
        <f t="shared" si="10"/>
        <v>0</v>
      </c>
    </row>
    <row r="55" spans="2:8" ht="12.95" customHeight="1" x14ac:dyDescent="0.25">
      <c r="B55" s="38" t="s">
        <v>55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f>G55-C55</f>
        <v>0</v>
      </c>
    </row>
    <row r="56" spans="2:8" ht="12.95" customHeight="1" x14ac:dyDescent="0.25">
      <c r="B56" s="37" t="s">
        <v>56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f t="shared" ref="H56:H58" si="11">G56-C56</f>
        <v>0</v>
      </c>
    </row>
    <row r="57" spans="2:8" ht="12.95" customHeight="1" x14ac:dyDescent="0.25">
      <c r="B57" s="37" t="s">
        <v>57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f t="shared" si="11"/>
        <v>0</v>
      </c>
    </row>
    <row r="58" spans="2:8" ht="12.95" customHeight="1" x14ac:dyDescent="0.25">
      <c r="B58" s="38" t="s">
        <v>58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f t="shared" si="11"/>
        <v>0</v>
      </c>
    </row>
    <row r="59" spans="2:8" ht="12.95" customHeight="1" x14ac:dyDescent="0.25">
      <c r="B59" s="19" t="s">
        <v>59</v>
      </c>
      <c r="C59" s="14">
        <f t="shared" ref="C59:H59" si="12">SUM(C60:C61)</f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  <c r="H59" s="14">
        <f t="shared" si="12"/>
        <v>0</v>
      </c>
    </row>
    <row r="60" spans="2:8" ht="12.95" customHeight="1" x14ac:dyDescent="0.25">
      <c r="B60" s="37" t="s">
        <v>60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f>G60-C60</f>
        <v>0</v>
      </c>
    </row>
    <row r="61" spans="2:8" ht="12.95" customHeight="1" x14ac:dyDescent="0.25">
      <c r="B61" s="37" t="s">
        <v>61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f t="shared" ref="H61:H63" si="13">G61-C61</f>
        <v>0</v>
      </c>
    </row>
    <row r="62" spans="2:8" ht="12.95" customHeight="1" x14ac:dyDescent="0.25">
      <c r="B62" s="19" t="s">
        <v>62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f t="shared" si="13"/>
        <v>0</v>
      </c>
    </row>
    <row r="63" spans="2:8" ht="12.95" customHeight="1" x14ac:dyDescent="0.25">
      <c r="B63" s="19" t="s">
        <v>63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f t="shared" si="13"/>
        <v>0</v>
      </c>
    </row>
    <row r="64" spans="2:8" ht="12.95" customHeight="1" x14ac:dyDescent="0.25">
      <c r="B64" s="13"/>
      <c r="C64" s="15"/>
      <c r="D64" s="15"/>
      <c r="E64" s="15"/>
      <c r="F64" s="15"/>
      <c r="G64" s="15"/>
      <c r="H64" s="15"/>
    </row>
    <row r="65" spans="2:8" ht="12.95" customHeight="1" x14ac:dyDescent="0.25">
      <c r="B65" s="1" t="s">
        <v>64</v>
      </c>
      <c r="C65" s="2">
        <f t="shared" ref="C65:H65" si="14">C45+C54+C59+C62+C63</f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  <c r="H65" s="2">
        <f t="shared" si="14"/>
        <v>0</v>
      </c>
    </row>
    <row r="66" spans="2:8" ht="12.95" customHeight="1" x14ac:dyDescent="0.25">
      <c r="B66" s="13"/>
      <c r="C66" s="15"/>
      <c r="D66" s="15"/>
      <c r="E66" s="15"/>
      <c r="F66" s="15"/>
      <c r="G66" s="15"/>
      <c r="H66" s="15"/>
    </row>
    <row r="67" spans="2:8" ht="12.95" customHeight="1" x14ac:dyDescent="0.25">
      <c r="B67" s="1" t="s">
        <v>65</v>
      </c>
      <c r="C67" s="2">
        <f t="shared" ref="C67:H67" si="15">C68</f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</row>
    <row r="68" spans="2:8" ht="12.95" customHeight="1" x14ac:dyDescent="0.25">
      <c r="B68" s="19" t="s">
        <v>66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f>G68-C68</f>
        <v>0</v>
      </c>
    </row>
    <row r="69" spans="2:8" ht="12.95" customHeight="1" x14ac:dyDescent="0.25">
      <c r="B69" s="13"/>
      <c r="C69" s="15"/>
      <c r="D69" s="15"/>
      <c r="E69" s="15"/>
      <c r="F69" s="15"/>
      <c r="G69" s="15"/>
      <c r="H69" s="15"/>
    </row>
    <row r="70" spans="2:8" ht="12.95" customHeight="1" x14ac:dyDescent="0.25">
      <c r="B70" s="1" t="s">
        <v>67</v>
      </c>
      <c r="C70" s="2">
        <f t="shared" ref="C70:H70" si="16">C41+C65+C67</f>
        <v>74718507.789999992</v>
      </c>
      <c r="D70" s="2">
        <f t="shared" si="16"/>
        <v>16982166.41</v>
      </c>
      <c r="E70" s="2">
        <f t="shared" si="16"/>
        <v>91700674.199999988</v>
      </c>
      <c r="F70" s="2">
        <f t="shared" si="16"/>
        <v>85169262.769999996</v>
      </c>
      <c r="G70" s="2">
        <f t="shared" si="16"/>
        <v>85169262.769999996</v>
      </c>
      <c r="H70" s="2">
        <f t="shared" si="16"/>
        <v>10450754.979999999</v>
      </c>
    </row>
    <row r="71" spans="2:8" ht="12.95" customHeight="1" x14ac:dyDescent="0.25">
      <c r="B71" s="13"/>
      <c r="C71" s="15"/>
      <c r="D71" s="15"/>
      <c r="E71" s="15"/>
      <c r="F71" s="15"/>
      <c r="G71" s="15"/>
      <c r="H71" s="15"/>
    </row>
    <row r="72" spans="2:8" ht="12.95" customHeight="1" x14ac:dyDescent="0.25">
      <c r="B72" s="1" t="s">
        <v>68</v>
      </c>
      <c r="C72" s="15"/>
      <c r="D72" s="15"/>
      <c r="E72" s="15"/>
      <c r="F72" s="15"/>
      <c r="G72" s="15"/>
      <c r="H72" s="15"/>
    </row>
    <row r="73" spans="2:8" ht="12.95" customHeight="1" x14ac:dyDescent="0.25">
      <c r="B73" s="28" t="s">
        <v>69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f>G73-C73</f>
        <v>0</v>
      </c>
    </row>
    <row r="74" spans="2:8" ht="12.95" customHeight="1" x14ac:dyDescent="0.25">
      <c r="B74" s="28" t="s">
        <v>70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f>G74-C74</f>
        <v>0</v>
      </c>
    </row>
    <row r="75" spans="2:8" ht="12.95" customHeight="1" x14ac:dyDescent="0.25">
      <c r="B75" s="5" t="s">
        <v>71</v>
      </c>
      <c r="C75" s="2">
        <f t="shared" ref="C75:H75" si="17">C73+C74</f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  <c r="H75" s="2">
        <f t="shared" si="17"/>
        <v>0</v>
      </c>
    </row>
    <row r="76" spans="2:8" ht="12.95" customHeight="1" x14ac:dyDescent="0.25">
      <c r="B76" s="17"/>
      <c r="C76" s="39"/>
      <c r="D76" s="39"/>
      <c r="E76" s="39"/>
      <c r="F76" s="39"/>
      <c r="G76" s="39"/>
      <c r="H76" s="39"/>
    </row>
    <row r="77" spans="2:8" ht="12.95" customHeight="1" x14ac:dyDescent="0.25"/>
    <row r="79" spans="2:8" x14ac:dyDescent="0.25">
      <c r="B79" s="72" t="s">
        <v>183</v>
      </c>
      <c r="C79" s="73"/>
      <c r="E79" s="74" t="s">
        <v>184</v>
      </c>
    </row>
    <row r="80" spans="2:8" x14ac:dyDescent="0.25">
      <c r="B80" s="74" t="s">
        <v>185</v>
      </c>
      <c r="C80" s="73"/>
      <c r="E80" s="74" t="s">
        <v>186</v>
      </c>
    </row>
  </sheetData>
  <mergeCells count="3">
    <mergeCell ref="B6:B7"/>
    <mergeCell ref="C6:G6"/>
    <mergeCell ref="H6:H7"/>
  </mergeCells>
  <dataValidations count="1">
    <dataValidation type="decimal" allowBlank="1" showInputMessage="1" showErrorMessage="1" sqref="C9:H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16:G27 C29:G33 C60:G75 H9:H14 H60:H76 H55:H58 H38:H53 C35:G58" unlockedFormula="1"/>
    <ignoredError sqref="C28:G28 C59:G59" formulaRange="1" unlockedFormula="1"/>
    <ignoredError sqref="H59 H54 H16:H33 H35:H37" formula="1" unlockedFormula="1"/>
    <ignoredError sqref="B2:B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1" t="s">
        <v>72</v>
      </c>
      <c r="B1" s="81"/>
      <c r="C1" s="81"/>
      <c r="D1" s="81"/>
      <c r="E1" s="81"/>
      <c r="F1" s="81"/>
      <c r="G1" s="81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73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74</v>
      </c>
      <c r="B5" s="61"/>
      <c r="C5" s="61"/>
      <c r="D5" s="61"/>
      <c r="E5" s="61"/>
      <c r="F5" s="61"/>
      <c r="G5" s="62"/>
    </row>
    <row r="6" spans="1:7" x14ac:dyDescent="0.25">
      <c r="A6" s="79" t="s">
        <v>75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1" t="s">
        <v>76</v>
      </c>
      <c r="C7" s="80"/>
      <c r="D7" s="80"/>
      <c r="E7" s="80"/>
      <c r="F7" s="80"/>
      <c r="G7" s="80"/>
    </row>
    <row r="8" spans="1:7" ht="30" x14ac:dyDescent="0.25">
      <c r="A8" s="32" t="s">
        <v>77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80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81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82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84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86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88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68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90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91</v>
      </c>
      <c r="B1" s="82"/>
      <c r="C1" s="82"/>
      <c r="D1" s="82"/>
      <c r="E1" s="82"/>
      <c r="F1" s="82"/>
      <c r="G1" s="82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92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74</v>
      </c>
      <c r="B5" s="47"/>
      <c r="C5" s="47"/>
      <c r="D5" s="47"/>
      <c r="E5" s="47"/>
      <c r="F5" s="47"/>
      <c r="G5" s="48"/>
    </row>
    <row r="6" spans="1:7" x14ac:dyDescent="0.25">
      <c r="A6" s="83" t="s">
        <v>93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0" t="s">
        <v>76</v>
      </c>
      <c r="C7" s="80"/>
      <c r="D7" s="80"/>
      <c r="E7" s="80"/>
      <c r="F7" s="80"/>
      <c r="G7" s="80"/>
    </row>
    <row r="8" spans="1:7" x14ac:dyDescent="0.25">
      <c r="A8" s="7" t="s">
        <v>94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95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96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97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100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101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102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103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104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95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96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97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98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99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100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101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105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103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106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107</v>
      </c>
      <c r="B1" s="82"/>
      <c r="C1" s="82"/>
      <c r="D1" s="82"/>
      <c r="E1" s="82"/>
      <c r="F1" s="82"/>
      <c r="G1" s="82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6" t="s">
        <v>75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0" t="s">
        <v>109</v>
      </c>
    </row>
    <row r="7" spans="1:7" x14ac:dyDescent="0.25">
      <c r="A7" s="23" t="s">
        <v>77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110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117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121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122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126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127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68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128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129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5" t="s">
        <v>130</v>
      </c>
      <c r="B39" s="85"/>
      <c r="C39" s="85"/>
      <c r="D39" s="85"/>
      <c r="E39" s="85"/>
      <c r="F39" s="85"/>
      <c r="G39" s="85"/>
    </row>
    <row r="40" spans="1:7" x14ac:dyDescent="0.25">
      <c r="A40" s="85" t="s">
        <v>131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132</v>
      </c>
      <c r="B1" s="82"/>
      <c r="C1" s="82"/>
      <c r="D1" s="82"/>
      <c r="E1" s="82"/>
      <c r="F1" s="82"/>
      <c r="G1" s="82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133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9" t="s">
        <v>93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0" t="s">
        <v>134</v>
      </c>
    </row>
    <row r="7" spans="1:7" x14ac:dyDescent="0.25">
      <c r="A7" s="7" t="s">
        <v>94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95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96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97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98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99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100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101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102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103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104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95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96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97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98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99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100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101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103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135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5" t="s">
        <v>130</v>
      </c>
      <c r="B32" s="85"/>
      <c r="C32" s="85"/>
      <c r="D32" s="85"/>
      <c r="E32" s="85"/>
      <c r="F32" s="85"/>
      <c r="G32" s="85"/>
    </row>
    <row r="33" spans="1:7" x14ac:dyDescent="0.25">
      <c r="A33" s="85" t="s">
        <v>131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1" t="s">
        <v>136</v>
      </c>
      <c r="B1" s="91"/>
      <c r="C1" s="91"/>
      <c r="D1" s="91"/>
      <c r="E1" s="91"/>
      <c r="F1" s="91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137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138</v>
      </c>
      <c r="C4" s="53" t="s">
        <v>139</v>
      </c>
      <c r="D4" s="53" t="s">
        <v>140</v>
      </c>
      <c r="E4" s="53" t="s">
        <v>141</v>
      </c>
      <c r="F4" s="53" t="s">
        <v>142</v>
      </c>
    </row>
    <row r="5" spans="1:6" ht="12.75" customHeight="1" x14ac:dyDescent="0.25">
      <c r="A5" s="5" t="s">
        <v>143</v>
      </c>
      <c r="B5" s="16"/>
      <c r="C5" s="16"/>
      <c r="D5" s="16"/>
      <c r="E5" s="16"/>
      <c r="F5" s="16"/>
    </row>
    <row r="6" spans="1:6" ht="30" x14ac:dyDescent="0.25">
      <c r="A6" s="20" t="s">
        <v>144</v>
      </c>
      <c r="B6" s="21"/>
      <c r="C6" s="21"/>
      <c r="D6" s="21"/>
      <c r="E6" s="21"/>
      <c r="F6" s="21"/>
    </row>
    <row r="7" spans="1:6" ht="15" x14ac:dyDescent="0.25">
      <c r="A7" s="20" t="s">
        <v>145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146</v>
      </c>
      <c r="B9" s="13"/>
      <c r="C9" s="13"/>
      <c r="D9" s="13"/>
      <c r="E9" s="13"/>
      <c r="F9" s="13"/>
    </row>
    <row r="10" spans="1:6" ht="15" x14ac:dyDescent="0.25">
      <c r="A10" s="20" t="s">
        <v>147</v>
      </c>
      <c r="B10" s="21"/>
      <c r="C10" s="21"/>
      <c r="D10" s="21"/>
      <c r="E10" s="21"/>
      <c r="F10" s="21"/>
    </row>
    <row r="11" spans="1:6" ht="15" x14ac:dyDescent="0.25">
      <c r="A11" s="37" t="s">
        <v>148</v>
      </c>
      <c r="B11" s="21"/>
      <c r="C11" s="21"/>
      <c r="D11" s="21"/>
      <c r="E11" s="21"/>
      <c r="F11" s="21"/>
    </row>
    <row r="12" spans="1:6" ht="15" x14ac:dyDescent="0.25">
      <c r="A12" s="37" t="s">
        <v>149</v>
      </c>
      <c r="B12" s="21"/>
      <c r="C12" s="21"/>
      <c r="D12" s="21"/>
      <c r="E12" s="21"/>
      <c r="F12" s="21"/>
    </row>
    <row r="13" spans="1:6" ht="15" x14ac:dyDescent="0.25">
      <c r="A13" s="37" t="s">
        <v>150</v>
      </c>
      <c r="B13" s="21"/>
      <c r="C13" s="21"/>
      <c r="D13" s="21"/>
      <c r="E13" s="21"/>
      <c r="F13" s="21"/>
    </row>
    <row r="14" spans="1:6" ht="15" x14ac:dyDescent="0.25">
      <c r="A14" s="20" t="s">
        <v>151</v>
      </c>
      <c r="B14" s="21"/>
      <c r="C14" s="21"/>
      <c r="D14" s="21"/>
      <c r="E14" s="21"/>
      <c r="F14" s="21"/>
    </row>
    <row r="15" spans="1:6" ht="15" x14ac:dyDescent="0.25">
      <c r="A15" s="37" t="s">
        <v>148</v>
      </c>
      <c r="B15" s="21"/>
      <c r="C15" s="21"/>
      <c r="D15" s="21"/>
      <c r="E15" s="21"/>
      <c r="F15" s="21"/>
    </row>
    <row r="16" spans="1:6" ht="15" x14ac:dyDescent="0.25">
      <c r="A16" s="37" t="s">
        <v>149</v>
      </c>
      <c r="B16" s="21"/>
      <c r="C16" s="21"/>
      <c r="D16" s="21"/>
      <c r="E16" s="21"/>
      <c r="F16" s="21"/>
    </row>
    <row r="17" spans="1:6" ht="15" x14ac:dyDescent="0.25">
      <c r="A17" s="37" t="s">
        <v>150</v>
      </c>
      <c r="B17" s="21"/>
      <c r="C17" s="21"/>
      <c r="D17" s="21"/>
      <c r="E17" s="21"/>
      <c r="F17" s="21"/>
    </row>
    <row r="18" spans="1:6" ht="15" x14ac:dyDescent="0.25">
      <c r="A18" s="20" t="s">
        <v>152</v>
      </c>
      <c r="B18" s="54"/>
      <c r="C18" s="21"/>
      <c r="D18" s="21"/>
      <c r="E18" s="21"/>
      <c r="F18" s="21"/>
    </row>
    <row r="19" spans="1:6" ht="15" x14ac:dyDescent="0.25">
      <c r="A19" s="20" t="s">
        <v>153</v>
      </c>
      <c r="B19" s="21"/>
      <c r="C19" s="21"/>
      <c r="D19" s="21"/>
      <c r="E19" s="21"/>
      <c r="F19" s="21"/>
    </row>
    <row r="20" spans="1:6" ht="30" x14ac:dyDescent="0.25">
      <c r="A20" s="20" t="s">
        <v>154</v>
      </c>
      <c r="B20" s="55"/>
      <c r="C20" s="55"/>
      <c r="D20" s="55"/>
      <c r="E20" s="55"/>
      <c r="F20" s="55"/>
    </row>
    <row r="21" spans="1:6" ht="30" x14ac:dyDescent="0.25">
      <c r="A21" s="20" t="s">
        <v>155</v>
      </c>
      <c r="B21" s="55"/>
      <c r="C21" s="55"/>
      <c r="D21" s="55"/>
      <c r="E21" s="55"/>
      <c r="F21" s="55"/>
    </row>
    <row r="22" spans="1:6" ht="30" x14ac:dyDescent="0.25">
      <c r="A22" s="20" t="s">
        <v>156</v>
      </c>
      <c r="B22" s="55"/>
      <c r="C22" s="55"/>
      <c r="D22" s="55"/>
      <c r="E22" s="55"/>
      <c r="F22" s="55"/>
    </row>
    <row r="23" spans="1:6" ht="15" x14ac:dyDescent="0.25">
      <c r="A23" s="20" t="s">
        <v>157</v>
      </c>
      <c r="B23" s="55"/>
      <c r="C23" s="55"/>
      <c r="D23" s="55"/>
      <c r="E23" s="55"/>
      <c r="F23" s="55"/>
    </row>
    <row r="24" spans="1:6" ht="15" x14ac:dyDescent="0.25">
      <c r="A24" s="20" t="s">
        <v>158</v>
      </c>
      <c r="B24" s="56"/>
      <c r="C24" s="21"/>
      <c r="D24" s="21"/>
      <c r="E24" s="21"/>
      <c r="F24" s="21"/>
    </row>
    <row r="25" spans="1:6" ht="15" x14ac:dyDescent="0.25">
      <c r="A25" s="20" t="s">
        <v>159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160</v>
      </c>
      <c r="B27" s="13"/>
      <c r="C27" s="13"/>
      <c r="D27" s="13"/>
      <c r="E27" s="13"/>
      <c r="F27" s="13"/>
    </row>
    <row r="28" spans="1:6" ht="15" x14ac:dyDescent="0.25">
      <c r="A28" s="20" t="s">
        <v>161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162</v>
      </c>
      <c r="B30" s="13"/>
      <c r="C30" s="13"/>
      <c r="D30" s="13"/>
      <c r="E30" s="13"/>
      <c r="F30" s="13"/>
    </row>
    <row r="31" spans="1:6" ht="15" x14ac:dyDescent="0.25">
      <c r="A31" s="20" t="s">
        <v>147</v>
      </c>
      <c r="B31" s="21"/>
      <c r="C31" s="21"/>
      <c r="D31" s="21"/>
      <c r="E31" s="21"/>
      <c r="F31" s="21"/>
    </row>
    <row r="32" spans="1:6" ht="15" x14ac:dyDescent="0.25">
      <c r="A32" s="20" t="s">
        <v>151</v>
      </c>
      <c r="B32" s="21"/>
      <c r="C32" s="21"/>
      <c r="D32" s="21"/>
      <c r="E32" s="21"/>
      <c r="F32" s="21"/>
    </row>
    <row r="33" spans="1:6" ht="15" x14ac:dyDescent="0.25">
      <c r="A33" s="20" t="s">
        <v>163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164</v>
      </c>
      <c r="B35" s="13"/>
      <c r="C35" s="13"/>
      <c r="D35" s="13"/>
      <c r="E35" s="13"/>
      <c r="F35" s="13"/>
    </row>
    <row r="36" spans="1:6" ht="15" x14ac:dyDescent="0.25">
      <c r="A36" s="20" t="s">
        <v>165</v>
      </c>
      <c r="B36" s="21"/>
      <c r="C36" s="21"/>
      <c r="D36" s="21"/>
      <c r="E36" s="21"/>
      <c r="F36" s="21"/>
    </row>
    <row r="37" spans="1:6" ht="15" x14ac:dyDescent="0.25">
      <c r="A37" s="20" t="s">
        <v>166</v>
      </c>
      <c r="B37" s="21"/>
      <c r="C37" s="21"/>
      <c r="D37" s="21"/>
      <c r="E37" s="21"/>
      <c r="F37" s="21"/>
    </row>
    <row r="38" spans="1:6" ht="15" x14ac:dyDescent="0.25">
      <c r="A38" s="20" t="s">
        <v>167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168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169</v>
      </c>
      <c r="B42" s="13"/>
      <c r="C42" s="13"/>
      <c r="D42" s="13"/>
      <c r="E42" s="13"/>
      <c r="F42" s="13"/>
    </row>
    <row r="43" spans="1:6" ht="15" x14ac:dyDescent="0.25">
      <c r="A43" s="20" t="s">
        <v>170</v>
      </c>
      <c r="B43" s="21"/>
      <c r="C43" s="21"/>
      <c r="D43" s="21"/>
      <c r="E43" s="21"/>
      <c r="F43" s="21"/>
    </row>
    <row r="44" spans="1:6" ht="15" x14ac:dyDescent="0.25">
      <c r="A44" s="20" t="s">
        <v>171</v>
      </c>
      <c r="B44" s="21"/>
      <c r="C44" s="21"/>
      <c r="D44" s="21"/>
      <c r="E44" s="21"/>
      <c r="F44" s="21"/>
    </row>
    <row r="45" spans="1:6" ht="15" x14ac:dyDescent="0.25">
      <c r="A45" s="20" t="s">
        <v>172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173</v>
      </c>
      <c r="B47" s="13"/>
      <c r="C47" s="13"/>
      <c r="D47" s="13"/>
      <c r="E47" s="13"/>
      <c r="F47" s="13"/>
    </row>
    <row r="48" spans="1:6" ht="15" x14ac:dyDescent="0.25">
      <c r="A48" s="20" t="s">
        <v>171</v>
      </c>
      <c r="B48" s="55"/>
      <c r="C48" s="55"/>
      <c r="D48" s="55"/>
      <c r="E48" s="55"/>
      <c r="F48" s="55"/>
    </row>
    <row r="49" spans="1:6" ht="15" x14ac:dyDescent="0.25">
      <c r="A49" s="20" t="s">
        <v>172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174</v>
      </c>
      <c r="B51" s="13"/>
      <c r="C51" s="13"/>
      <c r="D51" s="13"/>
      <c r="E51" s="13"/>
      <c r="F51" s="13"/>
    </row>
    <row r="52" spans="1:6" ht="15" x14ac:dyDescent="0.25">
      <c r="A52" s="20" t="s">
        <v>171</v>
      </c>
      <c r="B52" s="21"/>
      <c r="C52" s="21"/>
      <c r="D52" s="21"/>
      <c r="E52" s="21"/>
      <c r="F52" s="21"/>
    </row>
    <row r="53" spans="1:6" ht="15" x14ac:dyDescent="0.25">
      <c r="A53" s="20" t="s">
        <v>172</v>
      </c>
      <c r="B53" s="21"/>
      <c r="C53" s="21"/>
      <c r="D53" s="21"/>
      <c r="E53" s="21"/>
      <c r="F53" s="21"/>
    </row>
    <row r="54" spans="1:6" ht="15" x14ac:dyDescent="0.25">
      <c r="A54" s="20" t="s">
        <v>175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176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171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172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177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178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180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181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182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