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4" l="1"/>
  <c r="E28" i="4"/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E31" i="4" s="1"/>
  <c r="H29" i="4"/>
  <c r="E29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16" i="4"/>
  <c r="E16" i="4"/>
  <c r="E21" i="4"/>
  <c r="E39" i="4" s="1"/>
  <c r="H2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<sst xmlns="http://schemas.openxmlformats.org/spreadsheetml/2006/main" count="99" uniqueCount="51">
  <si>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</si>
  <si>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</si>
  <si>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</si>
  <si>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</si>
  <si>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</si>
  <si>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</si>
  <si>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</si>
  <si>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</si>
  <si>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</si>
  <si>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</si>
  <si>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</si>
  <si>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</si>
  <si>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</si>
  <si>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</si>
  <si>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</si>
  <si>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</si>
  <si>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</si>
  <si>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</si>
  <si>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</si>
  <si>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</si>
  <si>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</si>
  <si>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</si>
  <si>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</si>
  <si>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</si>
  <si>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</si>
  <si>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</si>
  <si>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</si>
  <si>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</si>
  <si>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</si>
  <si>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</si>
  <si>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</si>
  <si>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</si>
  <si>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</si>
  <si>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</si>
  <si>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</si>
  <si>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</si>
  <si>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</si>
  <si>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</si>
  <si>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</si>
  <si>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</si>
  <si>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</si>
  <si>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</si>
  <si>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</si>
  <si>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</si>
  <si>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</si>
  <si>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</si>
  <si>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</si>
  <si>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</si>
  <si>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</si>
  <si>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</si>
  <si>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Ingresos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</si>
</sst>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B11" sqref="B1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7058424</v>
      </c>
      <c r="D11" s="22">
        <v>8401584.5399999991</v>
      </c>
      <c r="E11" s="22">
        <f t="shared" si="2"/>
        <v>15460008.539999999</v>
      </c>
      <c r="F11" s="22">
        <v>10235940.939999999</v>
      </c>
      <c r="G11" s="22">
        <v>10235940.939999999</v>
      </c>
      <c r="H11" s="22">
        <f t="shared" si="3"/>
        <v>3177516.9399999995</v>
      </c>
      <c r="I11" s="45" t="s">
        <v>42</v>
      </c>
    </row>
    <row r="12" spans="1:9" ht="22.5" x14ac:dyDescent="0.2">
      <c r="A12" s="40"/>
      <c r="B12" s="43" t="s">
        <v>25</v>
      </c>
      <c r="C12" s="22">
        <v>20046795</v>
      </c>
      <c r="D12" s="22">
        <v>-7562246.2000000002</v>
      </c>
      <c r="E12" s="22">
        <f t="shared" si="2"/>
        <v>12484548.800000001</v>
      </c>
      <c r="F12" s="22">
        <v>12484548.800000001</v>
      </c>
      <c r="G12" s="22">
        <v>12484548.800000001</v>
      </c>
      <c r="H12" s="22">
        <f t="shared" si="3"/>
        <v>-7562246.1999999993</v>
      </c>
      <c r="I12" s="45" t="s">
        <v>43</v>
      </c>
    </row>
    <row r="13" spans="1:9" ht="22.5" x14ac:dyDescent="0.2">
      <c r="A13" s="40"/>
      <c r="B13" s="43" t="s">
        <v>26</v>
      </c>
      <c r="C13" s="22">
        <v>66779138.899999999</v>
      </c>
      <c r="D13" s="22">
        <v>6528425.6799999997</v>
      </c>
      <c r="E13" s="22">
        <f t="shared" si="2"/>
        <v>73307564.579999998</v>
      </c>
      <c r="F13" s="22">
        <v>73307564.579999998</v>
      </c>
      <c r="G13" s="22">
        <v>73307564.579999998</v>
      </c>
      <c r="H13" s="22">
        <f t="shared" si="3"/>
        <v>6528425.6799999997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93884357.900000006</v>
      </c>
      <c r="D16" s="23">
        <f t="shared" ref="D16:H16" si="6">SUM(D5:D14)</f>
        <v>7367764.0199999986</v>
      </c>
      <c r="E16" s="23">
        <f t="shared" si="6"/>
        <v>101252121.92</v>
      </c>
      <c r="F16" s="23">
        <f t="shared" si="6"/>
        <v>96028054.319999993</v>
      </c>
      <c r="G16" s="11">
        <f t="shared" si="6"/>
        <v>96028054.319999993</v>
      </c>
      <c r="H16" s="12">
        <f t="shared" si="6"/>
        <v>2143696.42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20046795</v>
      </c>
      <c r="D21" s="24">
        <f t="shared" si="7"/>
        <v>-7562246.2000000002</v>
      </c>
      <c r="E21" s="24">
        <f t="shared" si="7"/>
        <v>12484548.800000001</v>
      </c>
      <c r="F21" s="24">
        <f t="shared" si="7"/>
        <v>12484548.800000001</v>
      </c>
      <c r="G21" s="24">
        <f t="shared" si="7"/>
        <v>12484548.800000001</v>
      </c>
      <c r="H21" s="24">
        <f t="shared" si="7"/>
        <v>-7562246.1999999993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2">
        <v>20046795</v>
      </c>
      <c r="D28" s="22">
        <v>-7562246.2000000002</v>
      </c>
      <c r="E28" s="22">
        <f t="shared" si="12"/>
        <v>12484548.800000001</v>
      </c>
      <c r="F28" s="22">
        <v>12484548.800000001</v>
      </c>
      <c r="G28" s="22">
        <v>12484548.800000001</v>
      </c>
      <c r="H28" s="22">
        <f t="shared" si="13"/>
        <v>-7562246.1999999993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73837562.900000006</v>
      </c>
      <c r="D31" s="26">
        <f t="shared" si="14"/>
        <v>14930010.219999999</v>
      </c>
      <c r="E31" s="26">
        <f t="shared" si="14"/>
        <v>88767573.120000005</v>
      </c>
      <c r="F31" s="26">
        <f t="shared" si="14"/>
        <v>83543505.519999996</v>
      </c>
      <c r="G31" s="26">
        <f t="shared" si="14"/>
        <v>83543505.519999996</v>
      </c>
      <c r="H31" s="26">
        <f t="shared" si="14"/>
        <v>9705942.6199999992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7058424</v>
      </c>
      <c r="D34" s="25">
        <v>8401584.5399999991</v>
      </c>
      <c r="E34" s="25">
        <f>C34+D34</f>
        <v>15460008.539999999</v>
      </c>
      <c r="F34" s="25">
        <v>10235940.939999999</v>
      </c>
      <c r="G34" s="25">
        <v>10235940.939999999</v>
      </c>
      <c r="H34" s="25">
        <f t="shared" si="15"/>
        <v>3177516.9399999995</v>
      </c>
      <c r="I34" s="45" t="s">
        <v>42</v>
      </c>
    </row>
    <row r="35" spans="1:9" ht="22.5" x14ac:dyDescent="0.2">
      <c r="A35" s="16"/>
      <c r="B35" s="17" t="s">
        <v>26</v>
      </c>
      <c r="C35" s="25">
        <v>66779138.899999999</v>
      </c>
      <c r="D35" s="25">
        <v>6528425.6799999997</v>
      </c>
      <c r="E35" s="25">
        <f>C35+D35</f>
        <v>73307564.579999998</v>
      </c>
      <c r="F35" s="25">
        <v>73307564.579999998</v>
      </c>
      <c r="G35" s="25">
        <v>73307564.579999998</v>
      </c>
      <c r="H35" s="25">
        <f t="shared" ref="H35" si="16">G35-C35</f>
        <v>6528425.6799999997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93884357.900000006</v>
      </c>
      <c r="D39" s="23">
        <f t="shared" ref="D39:H39" si="18">SUM(D37+D31+D21)</f>
        <v>7367764.0199999986</v>
      </c>
      <c r="E39" s="23">
        <f t="shared" si="18"/>
        <v>101252121.92</v>
      </c>
      <c r="F39" s="23">
        <f t="shared" si="18"/>
        <v>96028054.319999993</v>
      </c>
      <c r="G39" s="23">
        <f t="shared" si="18"/>
        <v>96028054.319999993</v>
      </c>
      <c r="H39" s="12">
        <f t="shared" si="18"/>
        <v>2143696.42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  <ignoredError sqref="E5:E15 H5:H16 C16:G16 C21:H31 C37:H38 E32:H35 C39:H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2019-04-05T21:16:20Z</cp:lastPrinted>
  <dcterms:created xsi:type="dcterms:W3CDTF">2012-12-11T20:48:19Z</dcterms:created>
  <dcterms:modified xsi:type="dcterms:W3CDTF">2020-01-23T21:59:53Z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