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eni\Documents\2021\INFORMACION FINANCIERA 2021\PRIMER TRIMESTRE 2021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8" i="4" l="1"/>
  <c r="E28" i="4"/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E31" i="4" s="1"/>
  <c r="H29" i="4"/>
  <c r="E29" i="4"/>
  <c r="H27" i="4"/>
  <c r="E27" i="4"/>
  <c r="H26" i="4"/>
  <c r="E26" i="4"/>
  <c r="H25" i="4"/>
  <c r="E25" i="4"/>
  <c r="H24" i="4"/>
  <c r="E24" i="4"/>
  <c r="H23" i="4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E39" i="4"/>
  <c r="H16" i="4"/>
  <c r="E16" i="4"/>
  <c r="H21" i="4"/>
  <c r="H39" i="4" l="1"/>
</calcChain>
</file>

<file path=xl/sharedStrings.xml><?xml version="1.0" encoding="utf-8"?>
<sst xmlns="http://schemas.openxmlformats.org/spreadsheetml/2006/main" count="103" uniqueCount="55">
  <si>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</si>
  <si>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</si>
  <si>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</si>
  <si>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</si>
  <si>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</si>
  <si>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</si>
  <si>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</si>
  <si>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</si>
  <si>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</si>
  <si>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</si>
  <si>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</si>
  <si>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</si>
  <si>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</si>
  <si>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</si>
  <si>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</si>
  <si>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</si>
  <si>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</si>
  <si>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</si>
  <si>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</si>
  <si>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</si>
  <si>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</si>
  <si>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</si>
  <si>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</si>
  <si>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</si>
  <si>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</si>
  <si>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</si>
  <si>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</si>
  <si>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</si>
  <si>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</si>
  <si>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</si>
  <si>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</si>
  <si>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</si>
  <si>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</si>
  <si>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</si>
  <si>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</si>
  <si>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</si>
  <si>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</si>
  <si>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</si>
  <si>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</si>
  <si>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</si>
  <si>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</si>
  <si>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</si>
  <si>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</si>
  <si>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</si>
  <si>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</si>
  <si>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</si>
  <si>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</si>
  <si>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</si>
  <si>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</si>
  <si>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</si>
  <si>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GUANAJUATENSE PARA PERSONAS CON DISCAPACIDAD
Estado Analítico de Ingresos
Del 1 de Enero al 31 de Marzo de 2021</t>
  </si>
  <si>
    <t xml:space="preserve">LIC. JOSE JOSE GRIMALDO COLMENERO </t>
  </si>
  <si>
    <t>CP. EDUARDO ALVAREZ HERNANDEZ</t>
  </si>
  <si>
    <t xml:space="preserve">DIRECTOR GENERAL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</si>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</sst>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13" fillId="0" borderId="0" xfId="0" applyFont="1" applyProtection="1">
      <protection locked="0"/>
    </xf>
    <xf numFmtId="0" fontId="0" fillId="0" borderId="0" xfId="0" applyAlignment="1">
      <alignment horizontal="center"/>
    </xf>
    <xf numFmtId="4" fontId="7" fillId="0" borderId="0" xfId="9" applyNumberFormat="1" applyFont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topLeftCell="A2" zoomScaleNormal="100" workbookViewId="0">
      <selection activeCell="G62" sqref="G62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3" t="s">
        <v>50</v>
      </c>
      <c r="B1" s="54"/>
      <c r="C1" s="54"/>
      <c r="D1" s="54"/>
      <c r="E1" s="54"/>
      <c r="F1" s="54"/>
      <c r="G1" s="54"/>
      <c r="H1" s="55"/>
    </row>
    <row r="2" spans="1:9" s="3" customFormat="1" x14ac:dyDescent="0.2">
      <c r="A2" s="56" t="s">
        <v>14</v>
      </c>
      <c r="B2" s="57"/>
      <c r="C2" s="54" t="s">
        <v>22</v>
      </c>
      <c r="D2" s="54"/>
      <c r="E2" s="54"/>
      <c r="F2" s="54"/>
      <c r="G2" s="54"/>
      <c r="H2" s="62" t="s">
        <v>19</v>
      </c>
    </row>
    <row r="3" spans="1:9" s="1" customFormat="1" ht="24.95" customHeight="1" x14ac:dyDescent="0.2">
      <c r="A3" s="58"/>
      <c r="B3" s="59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3"/>
    </row>
    <row r="4" spans="1:9" s="1" customFormat="1" x14ac:dyDescent="0.2">
      <c r="A4" s="60"/>
      <c r="B4" s="61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6265788</v>
      </c>
      <c r="D11" s="22">
        <v>10699700.58</v>
      </c>
      <c r="E11" s="22">
        <f t="shared" si="2"/>
        <v>16965488.579999998</v>
      </c>
      <c r="F11" s="22">
        <v>1162018.3500000001</v>
      </c>
      <c r="G11" s="22">
        <v>1140018.3500000001</v>
      </c>
      <c r="H11" s="22">
        <f t="shared" si="3"/>
        <v>-5125769.6500000004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3025018.14</v>
      </c>
      <c r="E12" s="22">
        <f t="shared" si="2"/>
        <v>3025018.14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47624629.380000003</v>
      </c>
      <c r="D13" s="22">
        <v>4312575.22</v>
      </c>
      <c r="E13" s="22">
        <f t="shared" si="2"/>
        <v>51937204.600000001</v>
      </c>
      <c r="F13" s="22">
        <v>14577438.640000001</v>
      </c>
      <c r="G13" s="22">
        <v>14577438.640000001</v>
      </c>
      <c r="H13" s="22">
        <f t="shared" si="3"/>
        <v>-33047190.740000002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ht="6" customHeight="1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53890417.380000003</v>
      </c>
      <c r="D16" s="23">
        <f t="shared" ref="D16:H16" si="6">SUM(D5:D14)</f>
        <v>18037293.940000001</v>
      </c>
      <c r="E16" s="23">
        <f t="shared" si="6"/>
        <v>71927711.319999993</v>
      </c>
      <c r="F16" s="23">
        <f t="shared" si="6"/>
        <v>15739456.99</v>
      </c>
      <c r="G16" s="11">
        <f t="shared" si="6"/>
        <v>15717456.99</v>
      </c>
      <c r="H16" s="12">
        <f t="shared" si="6"/>
        <v>-38172960.390000001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4" t="s">
        <v>23</v>
      </c>
      <c r="B18" s="65"/>
      <c r="C18" s="54" t="s">
        <v>22</v>
      </c>
      <c r="D18" s="54"/>
      <c r="E18" s="54"/>
      <c r="F18" s="54"/>
      <c r="G18" s="54"/>
      <c r="H18" s="62" t="s">
        <v>19</v>
      </c>
      <c r="I18" s="45" t="s">
        <v>46</v>
      </c>
    </row>
    <row r="19" spans="1:9" ht="21.75" customHeight="1" x14ac:dyDescent="0.2">
      <c r="A19" s="66"/>
      <c r="B19" s="67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3"/>
      <c r="I19" s="45" t="s">
        <v>46</v>
      </c>
    </row>
    <row r="20" spans="1:9" x14ac:dyDescent="0.2">
      <c r="A20" s="68"/>
      <c r="B20" s="69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3025018.14</v>
      </c>
      <c r="E21" s="24">
        <f t="shared" si="7"/>
        <v>3025018.14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2">
        <v>0</v>
      </c>
      <c r="D28" s="22">
        <v>3025018.14</v>
      </c>
      <c r="E28" s="22">
        <f t="shared" si="12"/>
        <v>3025018.14</v>
      </c>
      <c r="F28" s="22">
        <v>0</v>
      </c>
      <c r="G28" s="22">
        <v>0</v>
      </c>
      <c r="H28" s="22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ht="6" customHeight="1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1" t="s">
        <v>48</v>
      </c>
      <c r="B31" s="52"/>
      <c r="C31" s="26">
        <f t="shared" ref="C31:H31" si="14">SUM(C32:C35)</f>
        <v>53890417.380000003</v>
      </c>
      <c r="D31" s="26">
        <f t="shared" si="14"/>
        <v>15012275.800000001</v>
      </c>
      <c r="E31" s="26">
        <f t="shared" si="14"/>
        <v>68902693.180000007</v>
      </c>
      <c r="F31" s="26">
        <f t="shared" si="14"/>
        <v>15739456.99</v>
      </c>
      <c r="G31" s="26">
        <f t="shared" si="14"/>
        <v>15717456.99</v>
      </c>
      <c r="H31" s="26">
        <f t="shared" si="14"/>
        <v>-38172960.390000001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6265788</v>
      </c>
      <c r="D34" s="25">
        <v>10699700.58</v>
      </c>
      <c r="E34" s="25">
        <f>C34+D34</f>
        <v>16965488.579999998</v>
      </c>
      <c r="F34" s="25">
        <v>1162018.3500000001</v>
      </c>
      <c r="G34" s="25">
        <v>1140018.3500000001</v>
      </c>
      <c r="H34" s="25">
        <f t="shared" si="15"/>
        <v>-5125769.6500000004</v>
      </c>
      <c r="I34" s="45" t="s">
        <v>42</v>
      </c>
    </row>
    <row r="35" spans="1:9" ht="22.5" x14ac:dyDescent="0.2">
      <c r="A35" s="16"/>
      <c r="B35" s="17" t="s">
        <v>26</v>
      </c>
      <c r="C35" s="25">
        <v>47624629.380000003</v>
      </c>
      <c r="D35" s="25">
        <v>4312575.22</v>
      </c>
      <c r="E35" s="25">
        <f>C35+D35</f>
        <v>51937204.600000001</v>
      </c>
      <c r="F35" s="25">
        <v>14577438.640000001</v>
      </c>
      <c r="G35" s="25">
        <v>14577438.640000001</v>
      </c>
      <c r="H35" s="25">
        <f t="shared" ref="H35" si="16">G35-C35</f>
        <v>-33047190.740000002</v>
      </c>
      <c r="I35" s="45" t="s">
        <v>44</v>
      </c>
    </row>
    <row r="36" spans="1:9" ht="2.25" customHeight="1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53890417.380000003</v>
      </c>
      <c r="D39" s="23">
        <f t="shared" ref="D39:H39" si="18">SUM(D37+D31+D21)</f>
        <v>18037293.940000001</v>
      </c>
      <c r="E39" s="23">
        <f t="shared" si="18"/>
        <v>71927711.320000008</v>
      </c>
      <c r="F39" s="23">
        <f t="shared" si="18"/>
        <v>15739456.99</v>
      </c>
      <c r="G39" s="23">
        <f t="shared" si="18"/>
        <v>15717456.99</v>
      </c>
      <c r="H39" s="12">
        <f t="shared" si="18"/>
        <v>-38172960.390000001</v>
      </c>
      <c r="I39" s="45" t="s">
        <v>46</v>
      </c>
    </row>
    <row r="40" spans="1:9" ht="12.75" customHeight="1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1.75" hidden="1" customHeight="1" x14ac:dyDescent="0.2">
      <c r="B42" s="38" t="s">
        <v>34</v>
      </c>
    </row>
    <row r="43" spans="1:9" hidden="1" x14ac:dyDescent="0.2">
      <c r="B43" s="39" t="s">
        <v>35</v>
      </c>
    </row>
    <row r="44" spans="1:9" ht="22.5" hidden="1" customHeight="1" x14ac:dyDescent="0.2">
      <c r="B44" s="50" t="s">
        <v>36</v>
      </c>
      <c r="C44" s="50"/>
      <c r="D44" s="50"/>
      <c r="E44" s="50"/>
      <c r="F44" s="50"/>
      <c r="G44" s="50"/>
      <c r="H44" s="50"/>
    </row>
    <row r="45" spans="1:9" ht="1.5" customHeight="1" x14ac:dyDescent="0.2"/>
    <row r="47" spans="1:9" ht="12" x14ac:dyDescent="0.2">
      <c r="B47" s="47" t="s">
        <v>51</v>
      </c>
      <c r="C47" s="48"/>
      <c r="D47" s="49"/>
      <c r="E47" s="49"/>
      <c r="F47" s="47" t="s">
        <v>52</v>
      </c>
    </row>
    <row r="48" spans="1:9" ht="12" x14ac:dyDescent="0.2">
      <c r="B48" s="47" t="s">
        <v>53</v>
      </c>
      <c r="C48" s="48"/>
      <c r="D48" s="49"/>
      <c r="E48" s="49"/>
      <c r="F48" s="47" t="s">
        <v>54</v>
      </c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70866141732283472" right="0.70866141732283472" top="0.15748031496062992" bottom="0.15748031496062992" header="0.31496062992125984" footer="0.31496062992125984"/>
  <pageSetup paperSize="9" scale="95" orientation="landscape" r:id="rId1"/>
  <ignoredErrors>
    <ignoredError sqref="C20:G20 C4:G4 I5:I40" numberStoredAsText="1"/>
    <ignoredError sqref="E5:H16 C16:D16 C21:H27 C29:H39 E28:H2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Maleni</cp:lastModifiedBy>
  <cp:lastPrinted>2021-04-19T18:26:51Z</cp:lastPrinted>
  <dcterms:created xsi:type="dcterms:W3CDTF">2012-12-11T20:48:19Z</dcterms:created>
  <dcterms:modified xsi:type="dcterms:W3CDTF">2021-04-19T18:46:21Z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