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3.CO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<sst xmlns="http://schemas.openxmlformats.org/spreadsheetml/2006/main" count="54" uniqueCount="54">
  <si>
    <t>Clasificación por Objeto del Gasto (Capítulo y Concepto)</t>
  </si>
  <si>
    <t>Del 1 de enero  al 31 de marzo de 2018 y 2017</t>
  </si>
  <si>
    <t>Ente Público:</t>
  </si>
  <si>
    <t xml:space="preserve"> INSTITUTO ESTATAL DE ATENCION AL MIGRANTE GUANAJUATENSE Y SUS FAMILIAS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</si>
  <si>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</si>
  <si>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</si>
  <si>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</si>
  <si>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</si>
  <si>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</si>
  <si>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</si>
  <si>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</si>
  <si>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</si>
  <si>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</si>
  <si>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</si>
  <si>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</si>
  <si>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</si>
  <si>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</si>
  <si>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</si>
  <si>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</si>
  <si>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</si>
  <si>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</si>
  <si>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</si>
  <si>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</si>
  <si>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</si>
  <si>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</si>
  <si>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</si>
  <si>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</si>
  <si>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</si>
  <si>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</si>
  <si>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</si>
  <si>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</si>
  <si>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</si>
  <si>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</si>
  <si>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</si>
  <si>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</si>
  <si>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</si>
  <si>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</si>
  <si>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</si>
  <si>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</si>
  <si>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</si>
  <si>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</si>
  <si>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AL RESTO DEL SECTOR PÚBLICO</t>
  </si>
  <si>
    <t>SUBSIDIOS Y SUBVENCIONES</t>
  </si>
  <si>
    <t>AYUDAS SOCIALES</t>
  </si>
  <si>
    <t>Bienes Muebles, Inmuebles e Intangibles</t>
  </si>
  <si>
    <t>MOBILIARIO Y EQUIPO DE ADMINISTRACIÓN</t>
  </si>
  <si>
    <t>MOBILIARIO Y EQUIPO EDUCACIONAL Y RECREATIVO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</si>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</sst>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19" fillId="34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42" fillId="33" borderId="13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19" fillId="33" borderId="0" xfId="0" applyFont="1" applyFill="1" applyBorder="1" applyAlignment="1">
      <alignment horizontal="right"/>
    </xf>
    <xf numFmtId="0" fontId="19" fillId="33" borderId="15" xfId="0" applyNumberFormat="1" applyFont="1" applyFill="1" applyBorder="1" applyAlignment="1" applyProtection="1">
      <alignment/>
      <protection locked="0"/>
    </xf>
    <xf numFmtId="0" fontId="19" fillId="33" borderId="15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left" vertical="center" wrapText="1"/>
    </xf>
    <xf numFmtId="164" fontId="44" fillId="33" borderId="19" xfId="47" applyNumberFormat="1" applyFont="1" applyFill="1" applyBorder="1" applyAlignment="1">
      <alignment horizontal="right" vertical="center" wrapText="1"/>
    </xf>
    <xf numFmtId="164" fontId="44" fillId="33" borderId="22" xfId="47" applyNumberFormat="1" applyFont="1" applyFill="1" applyBorder="1" applyAlignment="1">
      <alignment horizontal="right" vertical="center" wrapText="1"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164" fontId="42" fillId="0" borderId="23" xfId="0" applyNumberFormat="1" applyFont="1" applyBorder="1" applyAlignment="1">
      <alignment/>
    </xf>
    <xf numFmtId="164" fontId="42" fillId="0" borderId="24" xfId="0" applyNumberFormat="1" applyFont="1" applyBorder="1" applyAlignment="1">
      <alignment/>
    </xf>
    <xf numFmtId="0" fontId="43" fillId="33" borderId="13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164" fontId="44" fillId="33" borderId="23" xfId="47" applyNumberFormat="1" applyFont="1" applyFill="1" applyBorder="1" applyAlignment="1">
      <alignment horizontal="right" vertical="center" wrapText="1"/>
    </xf>
    <xf numFmtId="164" fontId="44" fillId="33" borderId="24" xfId="47" applyNumberFormat="1" applyFont="1" applyFill="1" applyBorder="1" applyAlignment="1">
      <alignment horizontal="right" vertical="center" wrapText="1"/>
    </xf>
    <xf numFmtId="4" fontId="41" fillId="0" borderId="0" xfId="0" applyNumberFormat="1" applyFont="1" applyAlignment="1">
      <alignment/>
    </xf>
    <xf numFmtId="164" fontId="44" fillId="0" borderId="23" xfId="0" applyNumberFormat="1" applyFont="1" applyBorder="1" applyAlignment="1">
      <alignment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vertical="center" wrapText="1"/>
    </xf>
    <xf numFmtId="164" fontId="42" fillId="0" borderId="26" xfId="0" applyNumberFormat="1" applyFont="1" applyBorder="1" applyAlignment="1">
      <alignment/>
    </xf>
    <xf numFmtId="164" fontId="42" fillId="0" borderId="27" xfId="0" applyNumberFormat="1" applyFont="1" applyBorder="1" applyAlignment="1">
      <alignment/>
    </xf>
    <xf numFmtId="0" fontId="46" fillId="33" borderId="0" xfId="0" applyFont="1" applyFill="1" applyAlignment="1">
      <alignment/>
    </xf>
    <xf numFmtId="0" fontId="44" fillId="33" borderId="28" xfId="0" applyFont="1" applyFill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justify" vertical="center" wrapText="1"/>
    </xf>
    <xf numFmtId="164" fontId="44" fillId="33" borderId="26" xfId="47" applyNumberFormat="1" applyFont="1" applyFill="1" applyBorder="1" applyAlignment="1">
      <alignment vertical="center" wrapText="1"/>
    </xf>
    <xf numFmtId="164" fontId="44" fillId="33" borderId="17" xfId="47" applyNumberFormat="1" applyFont="1" applyFill="1" applyBorder="1" applyAlignment="1">
      <alignment vertical="center" wrapText="1"/>
    </xf>
    <xf numFmtId="164" fontId="44" fillId="33" borderId="18" xfId="47" applyNumberFormat="1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42" fillId="0" borderId="14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43" fontId="47" fillId="0" borderId="0" xfId="0" applyNumberFormat="1" applyFont="1" applyBorder="1" applyAlignment="1">
      <alignment horizontal="center"/>
    </xf>
    <xf numFmtId="0" fontId="42" fillId="0" borderId="15" xfId="0" applyFont="1" applyBorder="1" applyAlignment="1">
      <alignment/>
    </xf>
    <xf numFmtId="0" fontId="44" fillId="33" borderId="21" xfId="0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/>
    </xf>
    <xf numFmtId="0" fontId="44" fillId="0" borderId="2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24" fillId="33" borderId="0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ESTADOS%20FINANCIEROS\CONAC\1.CONAC%20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ESF"/>
      <sheetName val="2.EA"/>
      <sheetName val="3.EVHP"/>
      <sheetName val="4.EFE"/>
      <sheetName val="5.ECSF"/>
      <sheetName val="6.EAA"/>
      <sheetName val="7.EADP"/>
      <sheetName val="PT_ESF_ECSF"/>
      <sheetName val="8.PC"/>
      <sheetName val="9.NOTAS"/>
      <sheetName val="11.CAdmon"/>
      <sheetName val="13.COG"/>
      <sheetName val="12.CTG"/>
      <sheetName val="14.CFG"/>
      <sheetName val="15.EN"/>
      <sheetName val="16.ID"/>
      <sheetName val="17.IPF"/>
      <sheetName val="18.CProg"/>
      <sheetName val="19.PYPI"/>
      <sheetName val="20.IR"/>
      <sheetName val="Esq Bur"/>
      <sheetName val="Rel Cta Banc"/>
      <sheetName val="Ayudas"/>
      <sheetName val="Gto Federalizado"/>
      <sheetName val="Inmuebles"/>
      <sheetName val="Mue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M54"/>
  <sheetViews>
    <sheetView showGridLines="0" tabSelected="1" zoomScale="95" zoomScaleNormal="95" zoomScalePageLayoutView="0" workbookViewId="0" topLeftCell="A1">
      <selection activeCell="C28" sqref="C28"/>
    </sheetView>
  </sheetViews>
  <sheetFormatPr defaultColWidth="11.421875" defaultRowHeight="15"/>
  <cols>
    <col min="1" max="1" width="2.421875" style="2" customWidth="1"/>
    <col min="2" max="2" width="8.140625" style="1" customWidth="1"/>
    <col min="3" max="3" width="63.421875" style="1" customWidth="1"/>
    <col min="4" max="4" width="16.140625" style="1" customWidth="1"/>
    <col min="5" max="5" width="14.7109375" style="1" customWidth="1"/>
    <col min="6" max="6" width="15.57421875" style="1" customWidth="1"/>
    <col min="7" max="7" width="16.140625" style="1" customWidth="1"/>
    <col min="8" max="8" width="15.28125" style="1" customWidth="1"/>
    <col min="9" max="9" width="15.57421875" style="1" bestFit="1" customWidth="1"/>
    <col min="10" max="10" width="15.421875" style="1" customWidth="1"/>
    <col min="11" max="11" width="15.57421875" style="1" bestFit="1" customWidth="1"/>
    <col min="12" max="12" width="3.7109375" style="2" customWidth="1"/>
    <col min="13" max="16384" width="11.421875" style="1" customWidth="1"/>
  </cols>
  <sheetData>
    <row r="1" ht="12.75" thickBot="1"/>
    <row r="2" spans="2:11" ht="12.75">
      <c r="B2" s="3" t="s">
        <v>0</v>
      </c>
      <c r="C2" s="4"/>
      <c r="D2" s="4"/>
      <c r="E2" s="4"/>
      <c r="F2" s="4"/>
      <c r="G2" s="4"/>
      <c r="H2" s="4"/>
      <c r="I2" s="4"/>
      <c r="J2" s="4"/>
      <c r="K2" s="5"/>
    </row>
    <row r="3" spans="2:11" ht="12.75">
      <c r="B3" s="6" t="s">
        <v>1</v>
      </c>
      <c r="C3" s="7"/>
      <c r="D3" s="7"/>
      <c r="E3" s="7"/>
      <c r="F3" s="7"/>
      <c r="G3" s="7"/>
      <c r="H3" s="7"/>
      <c r="I3" s="7"/>
      <c r="J3" s="7"/>
      <c r="K3" s="8"/>
    </row>
    <row r="4" spans="2:11" s="2" customFormat="1" ht="11.25" customHeight="1">
      <c r="B4" s="9"/>
      <c r="C4" s="10"/>
      <c r="D4" s="10"/>
      <c r="E4" s="10"/>
      <c r="F4" s="10"/>
      <c r="G4" s="10"/>
      <c r="H4" s="10"/>
      <c r="I4" s="10"/>
      <c r="J4" s="10"/>
      <c r="K4" s="11"/>
    </row>
    <row r="5" spans="2:11" s="2" customFormat="1" ht="13.5" customHeight="1">
      <c r="B5" s="9"/>
      <c r="C5" s="12" t="s">
        <v>2</v>
      </c>
      <c r="D5" s="13" t="s">
        <v>3</v>
      </c>
      <c r="E5" s="14"/>
      <c r="F5" s="13"/>
      <c r="G5" s="13"/>
      <c r="H5" s="15"/>
      <c r="I5" s="15"/>
      <c r="J5" s="10"/>
      <c r="K5" s="11"/>
    </row>
    <row r="6" spans="2:11" s="2" customFormat="1" ht="2.25" customHeight="1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2:11" ht="12.75">
      <c r="B7" s="16" t="s">
        <v>4</v>
      </c>
      <c r="C7" s="17"/>
      <c r="D7" s="18" t="s">
        <v>5</v>
      </c>
      <c r="E7" s="18"/>
      <c r="F7" s="18"/>
      <c r="G7" s="18"/>
      <c r="H7" s="18"/>
      <c r="I7" s="18"/>
      <c r="J7" s="18"/>
      <c r="K7" s="19" t="s">
        <v>6</v>
      </c>
    </row>
    <row r="8" spans="2:11" ht="25.5">
      <c r="B8" s="16"/>
      <c r="C8" s="17"/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/>
    </row>
    <row r="9" spans="2:11" ht="11.25" customHeight="1">
      <c r="B9" s="16"/>
      <c r="C9" s="17"/>
      <c r="D9" s="21">
        <v>1</v>
      </c>
      <c r="E9" s="20">
        <v>2</v>
      </c>
      <c r="F9" s="20" t="s">
        <v>14</v>
      </c>
      <c r="G9" s="20">
        <v>4</v>
      </c>
      <c r="H9" s="20">
        <v>5</v>
      </c>
      <c r="I9" s="20">
        <v>6</v>
      </c>
      <c r="J9" s="20">
        <v>7</v>
      </c>
      <c r="K9" s="22" t="s">
        <v>15</v>
      </c>
    </row>
    <row r="10" spans="2:11" ht="12.75">
      <c r="B10" s="23" t="s">
        <v>16</v>
      </c>
      <c r="C10" s="24"/>
      <c r="D10" s="25">
        <f>SUM(D11:D16)</f>
        <v>15689434.95</v>
      </c>
      <c r="E10" s="25">
        <f aca="true" t="shared" si="0" ref="E10:K10">SUM(E11:E16)</f>
        <v>598340</v>
      </c>
      <c r="F10" s="25">
        <f t="shared" si="0"/>
        <v>16287774.95</v>
      </c>
      <c r="G10" s="25">
        <f t="shared" si="0"/>
        <v>3306807.21</v>
      </c>
      <c r="H10" s="25">
        <f t="shared" si="0"/>
        <v>3270462.7</v>
      </c>
      <c r="I10" s="25">
        <f t="shared" si="0"/>
        <v>3270462.7</v>
      </c>
      <c r="J10" s="25">
        <f t="shared" si="0"/>
        <v>3270462.7</v>
      </c>
      <c r="K10" s="26">
        <f t="shared" si="0"/>
        <v>13017312.25</v>
      </c>
    </row>
    <row r="11" spans="2:11" ht="12.75">
      <c r="B11" s="27">
        <v>1100</v>
      </c>
      <c r="C11" s="28" t="s">
        <v>17</v>
      </c>
      <c r="D11" s="29">
        <v>2951832</v>
      </c>
      <c r="E11" s="29">
        <v>59172</v>
      </c>
      <c r="F11" s="29">
        <v>3011004</v>
      </c>
      <c r="G11" s="29">
        <v>717159.74</v>
      </c>
      <c r="H11" s="29">
        <v>717159.74</v>
      </c>
      <c r="I11" s="29">
        <v>717159.74</v>
      </c>
      <c r="J11" s="29">
        <v>717159.74</v>
      </c>
      <c r="K11" s="30">
        <v>2293844.26</v>
      </c>
    </row>
    <row r="12" spans="2:11" ht="12.75">
      <c r="B12" s="27">
        <v>1200</v>
      </c>
      <c r="C12" s="28" t="s">
        <v>18</v>
      </c>
      <c r="D12" s="29">
        <v>4185455.95</v>
      </c>
      <c r="E12" s="29">
        <v>0</v>
      </c>
      <c r="F12" s="29">
        <v>4185455.95</v>
      </c>
      <c r="G12" s="29">
        <v>839215.62</v>
      </c>
      <c r="H12" s="29">
        <v>815255.68</v>
      </c>
      <c r="I12" s="29">
        <v>815255.68</v>
      </c>
      <c r="J12" s="29">
        <v>815255.68</v>
      </c>
      <c r="K12" s="30">
        <v>3370200.27</v>
      </c>
    </row>
    <row r="13" spans="2:11" ht="12.75">
      <c r="B13" s="27">
        <v>1300</v>
      </c>
      <c r="C13" s="28" t="s">
        <v>19</v>
      </c>
      <c r="D13" s="29">
        <v>4377296</v>
      </c>
      <c r="E13" s="29">
        <v>136772</v>
      </c>
      <c r="F13" s="29">
        <v>4514068</v>
      </c>
      <c r="G13" s="29">
        <v>710599.5</v>
      </c>
      <c r="H13" s="29">
        <v>710599.28</v>
      </c>
      <c r="I13" s="29">
        <v>710599.28</v>
      </c>
      <c r="J13" s="29">
        <v>710599.28</v>
      </c>
      <c r="K13" s="30">
        <v>3803468.72</v>
      </c>
    </row>
    <row r="14" spans="2:11" ht="12.75">
      <c r="B14" s="27">
        <v>1400</v>
      </c>
      <c r="C14" s="28" t="s">
        <v>20</v>
      </c>
      <c r="D14" s="29">
        <v>1097797</v>
      </c>
      <c r="E14" s="29">
        <v>17652</v>
      </c>
      <c r="F14" s="29">
        <v>1115449</v>
      </c>
      <c r="G14" s="29">
        <v>229085.35</v>
      </c>
      <c r="H14" s="29">
        <v>219492.09</v>
      </c>
      <c r="I14" s="29">
        <v>219492.09</v>
      </c>
      <c r="J14" s="29">
        <v>219492.09</v>
      </c>
      <c r="K14" s="30">
        <v>895956.91</v>
      </c>
    </row>
    <row r="15" spans="2:11" ht="12.75">
      <c r="B15" s="27">
        <v>1500</v>
      </c>
      <c r="C15" s="28" t="s">
        <v>21</v>
      </c>
      <c r="D15" s="29">
        <v>3073948</v>
      </c>
      <c r="E15" s="29">
        <v>384684</v>
      </c>
      <c r="F15" s="29">
        <v>3458632</v>
      </c>
      <c r="G15" s="29">
        <v>810747</v>
      </c>
      <c r="H15" s="29">
        <v>807955.91</v>
      </c>
      <c r="I15" s="29">
        <v>807955.91</v>
      </c>
      <c r="J15" s="29">
        <v>807955.91</v>
      </c>
      <c r="K15" s="30">
        <v>2650676.09</v>
      </c>
    </row>
    <row r="16" spans="2:11" ht="12.75">
      <c r="B16" s="27">
        <v>1700</v>
      </c>
      <c r="C16" s="28" t="s">
        <v>22</v>
      </c>
      <c r="D16" s="29">
        <v>3106</v>
      </c>
      <c r="E16" s="29">
        <v>60</v>
      </c>
      <c r="F16" s="29">
        <v>3166</v>
      </c>
      <c r="G16" s="29">
        <v>0</v>
      </c>
      <c r="H16" s="29">
        <v>0</v>
      </c>
      <c r="I16" s="29">
        <v>0</v>
      </c>
      <c r="J16" s="29">
        <v>0</v>
      </c>
      <c r="K16" s="30">
        <v>3166</v>
      </c>
    </row>
    <row r="17" spans="2:11" ht="12.75">
      <c r="B17" s="31" t="s">
        <v>23</v>
      </c>
      <c r="C17" s="32"/>
      <c r="D17" s="33">
        <f aca="true" t="shared" si="1" ref="D17:K17">SUM(D18:D23)</f>
        <v>1129834.93</v>
      </c>
      <c r="E17" s="33">
        <f t="shared" si="1"/>
        <v>0</v>
      </c>
      <c r="F17" s="33">
        <f t="shared" si="1"/>
        <v>1129834.93</v>
      </c>
      <c r="G17" s="33">
        <f t="shared" si="1"/>
        <v>46831.46000000001</v>
      </c>
      <c r="H17" s="33">
        <f t="shared" si="1"/>
        <v>46831.46000000001</v>
      </c>
      <c r="I17" s="33">
        <f t="shared" si="1"/>
        <v>46831.46000000001</v>
      </c>
      <c r="J17" s="33">
        <f t="shared" si="1"/>
        <v>46831.46000000001</v>
      </c>
      <c r="K17" s="34">
        <f t="shared" si="1"/>
        <v>1083003.47</v>
      </c>
    </row>
    <row r="18" spans="2:11" ht="12.75">
      <c r="B18" s="27">
        <v>2100</v>
      </c>
      <c r="C18" s="28" t="s">
        <v>24</v>
      </c>
      <c r="D18" s="29">
        <v>407834.93</v>
      </c>
      <c r="E18" s="29">
        <v>0</v>
      </c>
      <c r="F18" s="29">
        <v>407834.93</v>
      </c>
      <c r="G18" s="29">
        <v>3572.8</v>
      </c>
      <c r="H18" s="29">
        <v>3572.8</v>
      </c>
      <c r="I18" s="29">
        <v>3572.8</v>
      </c>
      <c r="J18" s="29">
        <v>3572.8</v>
      </c>
      <c r="K18" s="30">
        <v>404262.13</v>
      </c>
    </row>
    <row r="19" spans="2:11" ht="12.75">
      <c r="B19" s="27">
        <v>2200</v>
      </c>
      <c r="C19" s="28" t="s">
        <v>25</v>
      </c>
      <c r="D19" s="29">
        <v>75000</v>
      </c>
      <c r="E19" s="29">
        <v>0</v>
      </c>
      <c r="F19" s="29">
        <v>75000</v>
      </c>
      <c r="G19" s="29">
        <v>0</v>
      </c>
      <c r="H19" s="29">
        <v>0</v>
      </c>
      <c r="I19" s="29">
        <v>0</v>
      </c>
      <c r="J19" s="29">
        <v>0</v>
      </c>
      <c r="K19" s="30">
        <v>75000</v>
      </c>
    </row>
    <row r="20" spans="2:11" ht="12.75">
      <c r="B20" s="27">
        <v>2400</v>
      </c>
      <c r="C20" s="28" t="s">
        <v>26</v>
      </c>
      <c r="D20" s="29">
        <v>10000</v>
      </c>
      <c r="E20" s="29">
        <v>0</v>
      </c>
      <c r="F20" s="29">
        <v>10000</v>
      </c>
      <c r="G20" s="29">
        <v>0</v>
      </c>
      <c r="H20" s="29">
        <v>0</v>
      </c>
      <c r="I20" s="29">
        <v>0</v>
      </c>
      <c r="J20" s="29">
        <v>0</v>
      </c>
      <c r="K20" s="30">
        <v>10000</v>
      </c>
    </row>
    <row r="21" spans="2:11" ht="12.75">
      <c r="B21" s="27">
        <v>2600</v>
      </c>
      <c r="C21" s="28" t="s">
        <v>27</v>
      </c>
      <c r="D21" s="29">
        <v>602000</v>
      </c>
      <c r="E21" s="29">
        <v>0</v>
      </c>
      <c r="F21" s="29">
        <v>602000</v>
      </c>
      <c r="G21" s="29">
        <v>43258.66</v>
      </c>
      <c r="H21" s="29">
        <v>43258.66</v>
      </c>
      <c r="I21" s="29">
        <v>43258.66</v>
      </c>
      <c r="J21" s="29">
        <v>43258.66</v>
      </c>
      <c r="K21" s="30">
        <v>558741.34</v>
      </c>
    </row>
    <row r="22" spans="2:11" ht="12.75">
      <c r="B22" s="27">
        <v>2700</v>
      </c>
      <c r="C22" s="28" t="s">
        <v>28</v>
      </c>
      <c r="D22" s="29">
        <v>30000</v>
      </c>
      <c r="E22" s="29">
        <v>0</v>
      </c>
      <c r="F22" s="29">
        <v>30000</v>
      </c>
      <c r="G22" s="29">
        <v>0</v>
      </c>
      <c r="H22" s="29">
        <v>0</v>
      </c>
      <c r="I22" s="29">
        <v>0</v>
      </c>
      <c r="J22" s="29">
        <v>0</v>
      </c>
      <c r="K22" s="30">
        <v>30000</v>
      </c>
    </row>
    <row r="23" spans="2:11" ht="12.75">
      <c r="B23" s="27">
        <v>2900</v>
      </c>
      <c r="C23" s="28" t="s">
        <v>29</v>
      </c>
      <c r="D23" s="29">
        <v>5000</v>
      </c>
      <c r="E23" s="29">
        <v>0</v>
      </c>
      <c r="F23" s="29">
        <v>5000</v>
      </c>
      <c r="G23" s="29">
        <v>0</v>
      </c>
      <c r="H23" s="29">
        <v>0</v>
      </c>
      <c r="I23" s="29">
        <v>0</v>
      </c>
      <c r="J23" s="29">
        <v>0</v>
      </c>
      <c r="K23" s="30">
        <v>5000</v>
      </c>
    </row>
    <row r="24" spans="2:11" ht="12.75">
      <c r="B24" s="31" t="s">
        <v>30</v>
      </c>
      <c r="C24" s="32"/>
      <c r="D24" s="33">
        <f>SUM(D25:D33)</f>
        <v>12674866.16</v>
      </c>
      <c r="E24" s="33">
        <f aca="true" t="shared" si="2" ref="E24:K24">SUM(E25:E33)</f>
        <v>1611253</v>
      </c>
      <c r="F24" s="33">
        <f t="shared" si="2"/>
        <v>14286119.16</v>
      </c>
      <c r="G24" s="33">
        <f t="shared" si="2"/>
        <v>6509168.600000001</v>
      </c>
      <c r="H24" s="33">
        <f t="shared" si="2"/>
        <v>3301732.37</v>
      </c>
      <c r="I24" s="33">
        <f t="shared" si="2"/>
        <v>3301732.37</v>
      </c>
      <c r="J24" s="33">
        <f t="shared" si="2"/>
        <v>3301732.37</v>
      </c>
      <c r="K24" s="34">
        <f t="shared" si="2"/>
        <v>10984386.79</v>
      </c>
    </row>
    <row r="25" spans="2:11" ht="12.75">
      <c r="B25" s="27">
        <v>3100</v>
      </c>
      <c r="C25" s="28" t="s">
        <v>31</v>
      </c>
      <c r="D25" s="29">
        <v>1287000</v>
      </c>
      <c r="E25" s="29">
        <v>0</v>
      </c>
      <c r="F25" s="29">
        <v>1287000</v>
      </c>
      <c r="G25" s="29">
        <v>142560.86</v>
      </c>
      <c r="H25" s="29">
        <v>142560.86</v>
      </c>
      <c r="I25" s="29">
        <v>142560.86</v>
      </c>
      <c r="J25" s="29">
        <v>142560.86</v>
      </c>
      <c r="K25" s="30">
        <v>1144439.14</v>
      </c>
    </row>
    <row r="26" spans="2:11" ht="12.75">
      <c r="B26" s="27">
        <v>3200</v>
      </c>
      <c r="C26" s="28" t="s">
        <v>32</v>
      </c>
      <c r="D26" s="29">
        <v>192000</v>
      </c>
      <c r="E26" s="29">
        <v>0</v>
      </c>
      <c r="F26" s="29">
        <v>192000</v>
      </c>
      <c r="G26" s="29">
        <v>113578.01</v>
      </c>
      <c r="H26" s="29">
        <v>79472.01</v>
      </c>
      <c r="I26" s="29">
        <v>79472.01</v>
      </c>
      <c r="J26" s="29">
        <v>79472.01</v>
      </c>
      <c r="K26" s="30">
        <v>112527.99</v>
      </c>
    </row>
    <row r="27" spans="2:11" ht="12.75">
      <c r="B27" s="27">
        <v>3300</v>
      </c>
      <c r="C27" s="28" t="s">
        <v>33</v>
      </c>
      <c r="D27" s="29">
        <v>5439194.24</v>
      </c>
      <c r="E27" s="29">
        <v>0</v>
      </c>
      <c r="F27" s="29">
        <v>5439194.24</v>
      </c>
      <c r="G27" s="29">
        <v>4196506.24</v>
      </c>
      <c r="H27" s="29">
        <v>1030895.68</v>
      </c>
      <c r="I27" s="29">
        <v>1030895.68</v>
      </c>
      <c r="J27" s="29">
        <v>1030895.68</v>
      </c>
      <c r="K27" s="30">
        <v>4408298.56</v>
      </c>
    </row>
    <row r="28" spans="2:11" ht="12.75">
      <c r="B28" s="27">
        <v>3400</v>
      </c>
      <c r="C28" s="28" t="s">
        <v>34</v>
      </c>
      <c r="D28" s="29">
        <v>72000</v>
      </c>
      <c r="E28" s="29">
        <v>0</v>
      </c>
      <c r="F28" s="29">
        <v>72000</v>
      </c>
      <c r="G28" s="29">
        <v>0</v>
      </c>
      <c r="H28" s="29">
        <v>0</v>
      </c>
      <c r="I28" s="29">
        <v>0</v>
      </c>
      <c r="J28" s="29">
        <v>0</v>
      </c>
      <c r="K28" s="30">
        <v>72000</v>
      </c>
    </row>
    <row r="29" spans="2:11" ht="12.75">
      <c r="B29" s="27">
        <v>3500</v>
      </c>
      <c r="C29" s="28" t="s">
        <v>35</v>
      </c>
      <c r="D29" s="29">
        <v>798000</v>
      </c>
      <c r="E29" s="29">
        <v>1600000</v>
      </c>
      <c r="F29" s="29">
        <v>2398000</v>
      </c>
      <c r="G29" s="29">
        <v>1591140.03</v>
      </c>
      <c r="H29" s="29">
        <v>1584944.29</v>
      </c>
      <c r="I29" s="29">
        <v>1584944.29</v>
      </c>
      <c r="J29" s="29">
        <v>1584944.29</v>
      </c>
      <c r="K29" s="30">
        <v>813055.71</v>
      </c>
    </row>
    <row r="30" spans="2:11" ht="12.75">
      <c r="B30" s="27">
        <v>3600</v>
      </c>
      <c r="C30" s="28" t="s">
        <v>36</v>
      </c>
      <c r="D30" s="29">
        <v>680000</v>
      </c>
      <c r="E30" s="29">
        <v>0</v>
      </c>
      <c r="F30" s="29">
        <v>680000</v>
      </c>
      <c r="G30" s="29">
        <v>60152.99</v>
      </c>
      <c r="H30" s="29">
        <v>60152.99</v>
      </c>
      <c r="I30" s="29">
        <v>60152.99</v>
      </c>
      <c r="J30" s="29">
        <v>60152.99</v>
      </c>
      <c r="K30" s="30">
        <v>619847.01</v>
      </c>
    </row>
    <row r="31" spans="2:11" ht="12.75">
      <c r="B31" s="27">
        <v>3700</v>
      </c>
      <c r="C31" s="28" t="s">
        <v>37</v>
      </c>
      <c r="D31" s="29">
        <v>2505800</v>
      </c>
      <c r="E31" s="29">
        <v>0</v>
      </c>
      <c r="F31" s="29">
        <v>2505800</v>
      </c>
      <c r="G31" s="29">
        <v>183345.52</v>
      </c>
      <c r="H31" s="29">
        <v>183345.52</v>
      </c>
      <c r="I31" s="29">
        <v>183345.52</v>
      </c>
      <c r="J31" s="29">
        <v>183345.52</v>
      </c>
      <c r="K31" s="30">
        <v>2322454.48</v>
      </c>
    </row>
    <row r="32" spans="2:11" ht="12.75">
      <c r="B32" s="27">
        <v>3800</v>
      </c>
      <c r="C32" s="28" t="s">
        <v>38</v>
      </c>
      <c r="D32" s="29">
        <v>1225456.8</v>
      </c>
      <c r="E32" s="29">
        <v>0</v>
      </c>
      <c r="F32" s="29">
        <v>1225456.8</v>
      </c>
      <c r="G32" s="29">
        <v>162561.2</v>
      </c>
      <c r="H32" s="29">
        <v>162561.2</v>
      </c>
      <c r="I32" s="29">
        <v>162561.2</v>
      </c>
      <c r="J32" s="29">
        <v>162561.2</v>
      </c>
      <c r="K32" s="30">
        <v>1062895.6</v>
      </c>
    </row>
    <row r="33" spans="2:13" ht="12.75">
      <c r="B33" s="27">
        <v>3900</v>
      </c>
      <c r="C33" s="28" t="s">
        <v>39</v>
      </c>
      <c r="D33" s="29">
        <v>475415.12</v>
      </c>
      <c r="E33" s="29">
        <v>11253</v>
      </c>
      <c r="F33" s="29">
        <v>486668.12</v>
      </c>
      <c r="G33" s="29">
        <v>59323.75</v>
      </c>
      <c r="H33" s="29">
        <v>57799.82</v>
      </c>
      <c r="I33" s="29">
        <v>57799.82</v>
      </c>
      <c r="J33" s="29">
        <v>57799.82</v>
      </c>
      <c r="K33" s="30">
        <v>428868.3</v>
      </c>
      <c r="M33" s="35"/>
    </row>
    <row r="34" spans="2:11" ht="12.75">
      <c r="B34" s="31" t="s">
        <v>40</v>
      </c>
      <c r="C34" s="32"/>
      <c r="D34" s="33">
        <f>SUM(D35:D37)</f>
        <v>86448000</v>
      </c>
      <c r="E34" s="33">
        <f aca="true" t="shared" si="3" ref="E34:K34">SUM(E35:E37)</f>
        <v>6273035.16</v>
      </c>
      <c r="F34" s="33">
        <f t="shared" si="3"/>
        <v>92721035.16</v>
      </c>
      <c r="G34" s="33">
        <f t="shared" si="3"/>
        <v>5245.5</v>
      </c>
      <c r="H34" s="33">
        <f t="shared" si="3"/>
        <v>5245.5</v>
      </c>
      <c r="I34" s="33">
        <f t="shared" si="3"/>
        <v>5245.5</v>
      </c>
      <c r="J34" s="33">
        <f t="shared" si="3"/>
        <v>5245.5</v>
      </c>
      <c r="K34" s="34">
        <f t="shared" si="3"/>
        <v>92715789.66</v>
      </c>
    </row>
    <row r="35" spans="2:11" ht="12.75">
      <c r="B35" s="27">
        <v>4200</v>
      </c>
      <c r="C35" s="28" t="s">
        <v>41</v>
      </c>
      <c r="D35" s="29">
        <v>30200000</v>
      </c>
      <c r="E35" s="29">
        <v>7873035.16</v>
      </c>
      <c r="F35" s="29">
        <v>38073035.16</v>
      </c>
      <c r="G35" s="29">
        <v>0</v>
      </c>
      <c r="H35" s="29">
        <v>0</v>
      </c>
      <c r="I35" s="29">
        <v>0</v>
      </c>
      <c r="J35" s="29">
        <v>0</v>
      </c>
      <c r="K35" s="30">
        <v>38073035.16</v>
      </c>
    </row>
    <row r="36" spans="2:11" ht="12.75">
      <c r="B36" s="27">
        <v>4300</v>
      </c>
      <c r="C36" s="28" t="s">
        <v>42</v>
      </c>
      <c r="D36" s="29">
        <v>500000</v>
      </c>
      <c r="E36" s="29">
        <v>0</v>
      </c>
      <c r="F36" s="29">
        <v>500000</v>
      </c>
      <c r="G36" s="29">
        <v>0</v>
      </c>
      <c r="H36" s="29">
        <v>0</v>
      </c>
      <c r="I36" s="29">
        <v>0</v>
      </c>
      <c r="J36" s="29">
        <v>0</v>
      </c>
      <c r="K36" s="30">
        <v>500000</v>
      </c>
    </row>
    <row r="37" spans="2:11" ht="12.75">
      <c r="B37" s="27">
        <v>4400</v>
      </c>
      <c r="C37" s="28" t="s">
        <v>43</v>
      </c>
      <c r="D37" s="29">
        <v>55748000</v>
      </c>
      <c r="E37" s="29">
        <v>-1600000</v>
      </c>
      <c r="F37" s="29">
        <v>54148000</v>
      </c>
      <c r="G37" s="29">
        <v>5245.5</v>
      </c>
      <c r="H37" s="29">
        <v>5245.5</v>
      </c>
      <c r="I37" s="29">
        <v>5245.5</v>
      </c>
      <c r="J37" s="29">
        <v>5245.5</v>
      </c>
      <c r="K37" s="30">
        <v>54142754.5</v>
      </c>
    </row>
    <row r="38" spans="2:11" ht="12.75">
      <c r="B38" s="31" t="s">
        <v>44</v>
      </c>
      <c r="C38" s="32"/>
      <c r="D38" s="36">
        <f>SUM(D39:D43)</f>
        <v>258398</v>
      </c>
      <c r="E38" s="36">
        <f>SUM(E39:E43)</f>
        <v>841297.45</v>
      </c>
      <c r="F38" s="36">
        <f>SUM(F39:F43)</f>
        <v>1099695.45</v>
      </c>
      <c r="G38" s="36"/>
      <c r="H38" s="36">
        <f>SUM(H39:H43)</f>
        <v>0</v>
      </c>
      <c r="I38" s="36">
        <f>SUM(I39:I43)</f>
        <v>0</v>
      </c>
      <c r="J38" s="36">
        <f>SUM(J39:J43)</f>
        <v>0</v>
      </c>
      <c r="K38" s="30">
        <f>SUM(K39:K43)</f>
        <v>1099695.45</v>
      </c>
    </row>
    <row r="39" spans="2:11" ht="12.75">
      <c r="B39" s="27">
        <v>5100</v>
      </c>
      <c r="C39" s="28" t="s">
        <v>45</v>
      </c>
      <c r="D39" s="29">
        <v>213398</v>
      </c>
      <c r="E39" s="29">
        <v>787370.95</v>
      </c>
      <c r="F39" s="29">
        <v>1000768.95</v>
      </c>
      <c r="G39" s="29">
        <v>0</v>
      </c>
      <c r="H39" s="29">
        <v>0</v>
      </c>
      <c r="I39" s="29">
        <v>0</v>
      </c>
      <c r="J39" s="29">
        <v>0</v>
      </c>
      <c r="K39" s="30">
        <v>1000768.95</v>
      </c>
    </row>
    <row r="40" spans="2:11" ht="12.75">
      <c r="B40" s="27">
        <v>5200</v>
      </c>
      <c r="C40" s="28" t="s">
        <v>46</v>
      </c>
      <c r="D40" s="29">
        <v>45000</v>
      </c>
      <c r="E40" s="29">
        <v>29574.4</v>
      </c>
      <c r="F40" s="29">
        <v>74574.4</v>
      </c>
      <c r="G40" s="29">
        <v>0</v>
      </c>
      <c r="H40" s="29">
        <v>0</v>
      </c>
      <c r="I40" s="29">
        <v>0</v>
      </c>
      <c r="J40" s="29">
        <v>0</v>
      </c>
      <c r="K40" s="30">
        <v>74574.4</v>
      </c>
    </row>
    <row r="41" spans="2:11" ht="12.75">
      <c r="B41" s="27">
        <v>5600</v>
      </c>
      <c r="C41" s="28" t="s">
        <v>47</v>
      </c>
      <c r="D41" s="29">
        <v>0</v>
      </c>
      <c r="E41" s="29">
        <v>24352.1</v>
      </c>
      <c r="F41" s="29">
        <v>24352.1</v>
      </c>
      <c r="G41" s="29">
        <v>0</v>
      </c>
      <c r="H41" s="29">
        <v>0</v>
      </c>
      <c r="I41" s="29">
        <v>0</v>
      </c>
      <c r="J41" s="29">
        <v>0</v>
      </c>
      <c r="K41" s="30">
        <v>24352.1</v>
      </c>
    </row>
    <row r="42" spans="2:11" ht="12.75">
      <c r="B42" s="27"/>
      <c r="C42" s="28"/>
      <c r="D42" s="29"/>
      <c r="E42" s="29"/>
      <c r="F42" s="29"/>
      <c r="G42" s="29"/>
      <c r="H42" s="29"/>
      <c r="I42" s="29"/>
      <c r="J42" s="29"/>
      <c r="K42" s="30"/>
    </row>
    <row r="43" spans="2:11" ht="12.75">
      <c r="B43" s="37"/>
      <c r="C43" s="38"/>
      <c r="D43" s="39"/>
      <c r="E43" s="39"/>
      <c r="F43" s="39"/>
      <c r="G43" s="39"/>
      <c r="H43" s="39"/>
      <c r="I43" s="39"/>
      <c r="J43" s="39"/>
      <c r="K43" s="40"/>
    </row>
    <row r="44" spans="1:12" s="47" customFormat="1" ht="12.75">
      <c r="A44" s="41"/>
      <c r="B44" s="42"/>
      <c r="C44" s="43" t="s">
        <v>48</v>
      </c>
      <c r="D44" s="44">
        <f>+D10+D17+D24+D34+D38</f>
        <v>116200534.03999999</v>
      </c>
      <c r="E44" s="45">
        <f aca="true" t="shared" si="4" ref="E44:K44">+E10+E17+E24+E34+E38</f>
        <v>9323925.61</v>
      </c>
      <c r="F44" s="45">
        <f t="shared" si="4"/>
        <v>125524459.64999999</v>
      </c>
      <c r="G44" s="45">
        <f t="shared" si="4"/>
        <v>9868052.77</v>
      </c>
      <c r="H44" s="45">
        <f t="shared" si="4"/>
        <v>6624272.03</v>
      </c>
      <c r="I44" s="45">
        <f>+I10+I17+I24+I34+I38</f>
        <v>6624272.03</v>
      </c>
      <c r="J44" s="45">
        <f t="shared" si="4"/>
        <v>6624272.03</v>
      </c>
      <c r="K44" s="46">
        <f t="shared" si="4"/>
        <v>118900187.61999999</v>
      </c>
      <c r="L44" s="41"/>
    </row>
    <row r="45" spans="2:11" ht="2.25" customHeight="1">
      <c r="B45" s="27"/>
      <c r="C45" s="28"/>
      <c r="D45" s="28"/>
      <c r="E45" s="28"/>
      <c r="F45" s="28"/>
      <c r="G45" s="28"/>
      <c r="H45" s="28"/>
      <c r="I45" s="28"/>
      <c r="J45" s="28"/>
      <c r="K45" s="48"/>
    </row>
    <row r="46" spans="2:11" ht="12.75">
      <c r="B46" s="9" t="s">
        <v>49</v>
      </c>
      <c r="C46" s="28"/>
      <c r="D46" s="28"/>
      <c r="E46" s="28"/>
      <c r="F46" s="49"/>
      <c r="G46" s="49"/>
      <c r="H46" s="49"/>
      <c r="I46" s="49"/>
      <c r="J46" s="49"/>
      <c r="K46" s="50"/>
    </row>
    <row r="47" spans="2:11" ht="12.75">
      <c r="B47" s="27"/>
      <c r="C47" s="28"/>
      <c r="D47" s="28"/>
      <c r="E47" s="28"/>
      <c r="F47" s="28"/>
      <c r="G47" s="28"/>
      <c r="H47" s="28"/>
      <c r="I47" s="28"/>
      <c r="J47" s="28"/>
      <c r="K47" s="48"/>
    </row>
    <row r="48" spans="2:11" ht="12.75">
      <c r="B48" s="27"/>
      <c r="C48" s="28"/>
      <c r="D48" s="49" t="str">
        <f>IF(D45='[1]11.CAdmon'!D38," ","ERROR")</f>
        <v> </v>
      </c>
      <c r="E48" s="51"/>
      <c r="F48" s="49" t="str">
        <f>IF(F45='[1]11.CAdmon'!F38," ","ERROR")</f>
        <v> </v>
      </c>
      <c r="G48" s="49"/>
      <c r="H48" s="49" t="str">
        <f>IF(H45='[1]11.CAdmon'!H38," ","ERROR")</f>
        <v> </v>
      </c>
      <c r="I48" s="49"/>
      <c r="J48" s="49" t="str">
        <f>IF(J45='[1]11.CAdmon'!J38," ","ERROR")</f>
        <v> </v>
      </c>
      <c r="K48" s="50" t="str">
        <f>IF(K45='[1]11.CAdmon'!K38," ","ERROR")</f>
        <v> </v>
      </c>
    </row>
    <row r="49" spans="2:11" ht="12.75">
      <c r="B49" s="27"/>
      <c r="C49" s="52"/>
      <c r="D49" s="28"/>
      <c r="E49" s="28"/>
      <c r="F49" s="28"/>
      <c r="G49" s="28"/>
      <c r="H49" s="28"/>
      <c r="I49" s="28"/>
      <c r="J49" s="28"/>
      <c r="K49" s="48"/>
    </row>
    <row r="50" spans="2:11" ht="12.75" customHeight="1">
      <c r="B50" s="27"/>
      <c r="C50" s="53" t="s">
        <v>50</v>
      </c>
      <c r="D50" s="53"/>
      <c r="E50" s="54"/>
      <c r="F50" s="55" t="s">
        <v>51</v>
      </c>
      <c r="G50" s="55"/>
      <c r="H50" s="55"/>
      <c r="I50" s="55"/>
      <c r="J50" s="55"/>
      <c r="K50" s="56"/>
    </row>
    <row r="51" spans="2:11" ht="12" customHeight="1">
      <c r="B51" s="27"/>
      <c r="C51" s="57" t="s">
        <v>52</v>
      </c>
      <c r="D51" s="57"/>
      <c r="E51" s="28"/>
      <c r="F51" s="58" t="s">
        <v>53</v>
      </c>
      <c r="G51" s="58"/>
      <c r="H51" s="58"/>
      <c r="I51" s="58"/>
      <c r="J51" s="58"/>
      <c r="K51" s="59"/>
    </row>
    <row r="52" spans="2:11" ht="13.5" thickBot="1">
      <c r="B52" s="60"/>
      <c r="C52" s="61"/>
      <c r="D52" s="61"/>
      <c r="E52" s="61"/>
      <c r="F52" s="61"/>
      <c r="G52" s="61"/>
      <c r="H52" s="61"/>
      <c r="I52" s="61"/>
      <c r="J52" s="61"/>
      <c r="K52" s="62"/>
    </row>
    <row r="53" spans="2:11" ht="12.75"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2:11" ht="12.75"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14">
    <mergeCell ref="C51:D51"/>
    <mergeCell ref="F51:K51"/>
    <mergeCell ref="B17:C17"/>
    <mergeCell ref="B24:C24"/>
    <mergeCell ref="B34:C34"/>
    <mergeCell ref="B38:C38"/>
    <mergeCell ref="C50:D50"/>
    <mergeCell ref="F50:K50"/>
    <mergeCell ref="B2:K2"/>
    <mergeCell ref="B3:K3"/>
    <mergeCell ref="B7:C9"/>
    <mergeCell ref="D7:J7"/>
    <mergeCell ref="K7:K8"/>
    <mergeCell ref="B10:C10"/>
  </mergeCells>
  <printOptions horizontalCentered="1" verticalCentered="1"/>
  <pageMargins left="0.48" right="0.43" top="0.7480314960629921" bottom="0.7480314960629921" header="0.31496062992125984" footer="0.31496062992125984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srfarias</dc:creator>
  <cp:keywords/>
  <dc:description/>
  <cp:lastModifiedBy>srfarias</cp:lastModifiedBy>
  <dcterms:created xsi:type="dcterms:W3CDTF">2018-05-08T15:03:43Z</dcterms:created>
  <dcterms:modified xsi:type="dcterms:W3CDTF">2018-05-08T15:04:00Z</dcterms:modified>
  <cp:category/>
  <cp:version/>
  <cp:contentType/>
  <cp:contentStatus/>
</cp:coreProperties>
</file>