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allegose\Desktop\2019 SMEI\"/>
    </mc:Choice>
  </mc:AlternateContent>
  <bookViews>
    <workbookView xWindow="0" yWindow="0" windowWidth="28800" windowHeight="12435"/>
  </bookViews>
  <sheets>
    <sheet name="1.ES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  <c r="J53" i="1"/>
  <c r="K45" i="1"/>
  <c r="J45" i="1"/>
  <c r="K39" i="1"/>
  <c r="K58" i="1" s="1"/>
  <c r="J39" i="1"/>
  <c r="J58" i="1" s="1"/>
  <c r="J60" i="1" s="1"/>
  <c r="F36" i="1"/>
  <c r="E36" i="1"/>
  <c r="J35" i="1"/>
  <c r="K33" i="1"/>
  <c r="K22" i="1"/>
  <c r="K35" i="1" s="1"/>
  <c r="K60" i="1" s="1"/>
  <c r="J22" i="1"/>
  <c r="F21" i="1"/>
  <c r="F38" i="1" s="1"/>
  <c r="E21" i="1"/>
  <c r="E38" i="1" s="1"/>
</calcChain>
</file>

<file path=xl/sharedStrings.xml><?xml version="1.0" encoding="utf-8"?>
<sst xmlns="http://schemas.openxmlformats.org/spreadsheetml/2006/main" count="72" uniqueCount="70">
  <si>
    <t>Estado de Situación Financiera</t>
  </si>
  <si>
    <t>Del 1 de enero al 31 de diciembre de 2018 y 2017</t>
  </si>
  <si>
    <t>(Pesos)</t>
  </si>
  <si>
    <t>Ente Público:</t>
  </si>
  <si>
    <t xml:space="preserve">  INSTITUTO ESTATAL DE ATENCION AL  MIGRANTE GUANAJUATENSE Y SUS FAMILIAS  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</si>
  <si>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</si>
  <si>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</si>
  <si>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</si>
  <si>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</si>
  <si>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</si>
  <si>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</si>
  <si>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</si>
  <si>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</si>
  <si>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</si>
  <si>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</si>
  <si>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</si>
  <si>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</si>
  <si>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</si>
  <si>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</si>
  <si>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</si>
  <si>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</si>
  <si>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</si>
  <si>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</si>
  <si>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</si>
  <si>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</si>
  <si>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</si>
  <si>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</si>
  <si>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</si>
  <si>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</si>
  <si>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</si>
  <si>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</si>
  <si>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</si>
  <si>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</si>
  <si>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</si>
  <si>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</si>
  <si>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</si>
  <si>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</si>
  <si>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</si>
  <si>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</si>
  <si>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</si>
  <si>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</si>
  <si>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</si>
  <si>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</si>
  <si>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</si>
  <si>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</si>
  <si>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</si>
  <si>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</si>
  <si>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</si>
  <si>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</si>
  <si>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</si>
  <si>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</si>
  <si>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</si>
  <si>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</si>
  <si>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</si>
  <si>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</si>
  <si>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</si>
  <si>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</si>
  <si>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</si>
  <si>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</si>
  <si>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</si>
  <si>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</si>
  <si>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</si>
  <si>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</si>
  <si>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</si>
  <si>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</si>
  <si>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</si>
  <si>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Susana Guerra Vallejo</t>
  </si>
  <si>
    <t>Martha Leticia García Hernández</t>
  </si>
  <si>
    <t xml:space="preserve">Subsecretaria de Hospitalidad e Interculturalidad 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</si>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</sst>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</cellStyleXfs>
  <cellXfs count="110">
    <xf numFmtId="0" fontId="0" fillId="0" borderId="0" xfId="0"/>
    <xf numFmtId="0" fontId="2" fillId="2" borderId="0" xfId="0" applyFont="1" applyFill="1" applyBorder="1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Alignment="1">
      <alignment vertical="top"/>
    </xf>
    <xf numFmtId="0" fontId="3" fillId="3" borderId="1" xfId="0" applyFont="1" applyFill="1" applyBorder="1"/>
    <xf numFmtId="0" fontId="4" fillId="3" borderId="2" xfId="0" applyFont="1" applyFill="1" applyBorder="1" applyAlignment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/>
    <xf numFmtId="0" fontId="4" fillId="3" borderId="4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3" fillId="3" borderId="4" xfId="0" applyFont="1" applyFill="1" applyBorder="1"/>
    <xf numFmtId="0" fontId="4" fillId="3" borderId="0" xfId="3" applyNumberFormat="1" applyFont="1" applyFill="1" applyBorder="1" applyAlignment="1">
      <alignment vertical="center"/>
    </xf>
    <xf numFmtId="0" fontId="4" fillId="3" borderId="0" xfId="3" applyNumberFormat="1" applyFont="1" applyFill="1" applyBorder="1" applyAlignment="1">
      <alignment horizontal="center" vertical="center"/>
    </xf>
    <xf numFmtId="0" fontId="4" fillId="3" borderId="5" xfId="3" applyNumberFormat="1" applyFont="1" applyFill="1" applyBorder="1" applyAlignment="1">
      <alignment vertical="center"/>
    </xf>
    <xf numFmtId="0" fontId="4" fillId="2" borderId="4" xfId="3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4" fillId="2" borderId="0" xfId="0" applyNumberFormat="1" applyFont="1" applyFill="1" applyBorder="1" applyAlignment="1" applyProtection="1">
      <protection locked="0"/>
    </xf>
    <xf numFmtId="0" fontId="6" fillId="2" borderId="0" xfId="0" applyNumberFormat="1" applyFont="1" applyFill="1" applyBorder="1" applyAlignment="1" applyProtection="1">
      <alignment horizontal="left" wrapText="1"/>
      <protection locked="0"/>
    </xf>
    <xf numFmtId="0" fontId="3" fillId="2" borderId="5" xfId="0" applyFont="1" applyFill="1" applyBorder="1"/>
    <xf numFmtId="0" fontId="4" fillId="2" borderId="4" xfId="3" applyNumberFormat="1" applyFont="1" applyFill="1" applyBorder="1" applyAlignment="1">
      <alignment vertical="center"/>
    </xf>
    <xf numFmtId="0" fontId="4" fillId="2" borderId="0" xfId="3" applyNumberFormat="1" applyFont="1" applyFill="1" applyBorder="1" applyAlignment="1">
      <alignment vertical="center"/>
    </xf>
    <xf numFmtId="0" fontId="4" fillId="2" borderId="0" xfId="3" applyNumberFormat="1" applyFont="1" applyFill="1" applyBorder="1" applyAlignment="1">
      <alignment horizontal="right" vertical="top"/>
    </xf>
    <xf numFmtId="0" fontId="7" fillId="2" borderId="0" xfId="0" applyFont="1" applyFill="1" applyBorder="1"/>
    <xf numFmtId="0" fontId="8" fillId="3" borderId="6" xfId="2" applyFont="1" applyFill="1" applyBorder="1" applyAlignment="1">
      <alignment horizontal="center" vertical="center"/>
    </xf>
    <xf numFmtId="0" fontId="4" fillId="3" borderId="7" xfId="2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Continuous"/>
    </xf>
    <xf numFmtId="0" fontId="4" fillId="3" borderId="7" xfId="2" applyFont="1" applyFill="1" applyBorder="1" applyAlignment="1">
      <alignment horizontal="right" vertical="top"/>
    </xf>
    <xf numFmtId="0" fontId="4" fillId="3" borderId="8" xfId="0" applyFont="1" applyFill="1" applyBorder="1" applyAlignment="1">
      <alignment horizontal="centerContinuous"/>
    </xf>
    <xf numFmtId="0" fontId="5" fillId="3" borderId="9" xfId="0" applyFont="1" applyFill="1" applyBorder="1"/>
    <xf numFmtId="0" fontId="7" fillId="2" borderId="0" xfId="0" applyFont="1" applyFill="1" applyAlignment="1">
      <alignment vertical="top"/>
    </xf>
    <xf numFmtId="0" fontId="8" fillId="3" borderId="4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 vertical="center"/>
    </xf>
    <xf numFmtId="165" fontId="4" fillId="3" borderId="0" xfId="1" applyNumberFormat="1" applyFont="1" applyFill="1" applyBorder="1" applyAlignment="1">
      <alignment horizontal="center"/>
    </xf>
    <xf numFmtId="0" fontId="4" fillId="3" borderId="0" xfId="2" applyFont="1" applyFill="1" applyBorder="1" applyAlignment="1">
      <alignment horizontal="right" vertical="top"/>
    </xf>
    <xf numFmtId="165" fontId="4" fillId="3" borderId="10" xfId="1" applyNumberFormat="1" applyFont="1" applyFill="1" applyBorder="1" applyAlignment="1">
      <alignment horizontal="center"/>
    </xf>
    <xf numFmtId="0" fontId="5" fillId="3" borderId="5" xfId="0" applyFont="1" applyFill="1" applyBorder="1"/>
    <xf numFmtId="0" fontId="3" fillId="2" borderId="4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166" fontId="5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3" fontId="5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3" fontId="4" fillId="2" borderId="10" xfId="0" applyNumberFormat="1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 wrapText="1"/>
    </xf>
    <xf numFmtId="3" fontId="5" fillId="2" borderId="10" xfId="0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43" fontId="5" fillId="2" borderId="0" xfId="1" applyFont="1" applyFill="1" applyBorder="1" applyAlignment="1" applyProtection="1">
      <alignment vertical="top"/>
      <protection locked="0"/>
    </xf>
    <xf numFmtId="3" fontId="5" fillId="2" borderId="0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3" fontId="5" fillId="2" borderId="0" xfId="1" applyNumberFormat="1" applyFont="1" applyFill="1" applyBorder="1" applyAlignment="1">
      <alignment vertical="top"/>
    </xf>
    <xf numFmtId="0" fontId="10" fillId="2" borderId="4" xfId="0" applyFont="1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>
      <alignment horizontal="right" vertical="top"/>
    </xf>
    <xf numFmtId="3" fontId="4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3" fontId="11" fillId="2" borderId="0" xfId="0" applyNumberFormat="1" applyFont="1" applyFill="1" applyBorder="1"/>
    <xf numFmtId="0" fontId="3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 applyProtection="1">
      <alignment vertical="top"/>
      <protection locked="0"/>
    </xf>
    <xf numFmtId="3" fontId="12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vertical="top"/>
    </xf>
    <xf numFmtId="0" fontId="3" fillId="2" borderId="12" xfId="0" applyFont="1" applyFill="1" applyBorder="1" applyAlignment="1">
      <alignment vertical="top"/>
    </xf>
    <xf numFmtId="0" fontId="3" fillId="2" borderId="12" xfId="0" applyFont="1" applyFill="1" applyBorder="1" applyAlignment="1">
      <alignment horizontal="right" vertical="top"/>
    </xf>
    <xf numFmtId="0" fontId="3" fillId="2" borderId="13" xfId="0" applyFont="1" applyFill="1" applyBorder="1" applyAlignment="1">
      <alignment vertical="top"/>
    </xf>
    <xf numFmtId="0" fontId="3" fillId="2" borderId="14" xfId="0" applyFont="1" applyFill="1" applyBorder="1"/>
    <xf numFmtId="0" fontId="3" fillId="2" borderId="15" xfId="0" applyFont="1" applyFill="1" applyBorder="1"/>
    <xf numFmtId="0" fontId="5" fillId="2" borderId="16" xfId="0" applyFont="1" applyFill="1" applyBorder="1" applyAlignment="1">
      <alignment vertical="top"/>
    </xf>
    <xf numFmtId="0" fontId="5" fillId="2" borderId="16" xfId="0" applyFont="1" applyFill="1" applyBorder="1"/>
    <xf numFmtId="43" fontId="5" fillId="2" borderId="16" xfId="1" applyFont="1" applyFill="1" applyBorder="1"/>
    <xf numFmtId="0" fontId="3" fillId="2" borderId="16" xfId="0" applyFont="1" applyFill="1" applyBorder="1" applyAlignment="1">
      <alignment horizontal="right" vertical="top"/>
    </xf>
    <xf numFmtId="0" fontId="5" fillId="2" borderId="16" xfId="0" applyFont="1" applyFill="1" applyBorder="1" applyAlignment="1">
      <alignment vertical="center"/>
    </xf>
    <xf numFmtId="43" fontId="5" fillId="2" borderId="17" xfId="1" applyFont="1" applyFill="1" applyBorder="1"/>
    <xf numFmtId="0" fontId="3" fillId="2" borderId="4" xfId="0" applyFont="1" applyFill="1" applyBorder="1"/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right" vertical="top"/>
    </xf>
    <xf numFmtId="0" fontId="10" fillId="2" borderId="18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43" fontId="5" fillId="2" borderId="0" xfId="1" applyFont="1" applyFill="1" applyBorder="1" applyAlignment="1">
      <alignment vertical="top"/>
    </xf>
    <xf numFmtId="0" fontId="3" fillId="2" borderId="19" xfId="0" applyFont="1" applyFill="1" applyBorder="1"/>
    <xf numFmtId="0" fontId="3" fillId="2" borderId="20" xfId="0" applyFont="1" applyFill="1" applyBorder="1" applyAlignment="1">
      <alignment vertical="top"/>
    </xf>
    <xf numFmtId="0" fontId="3" fillId="2" borderId="20" xfId="0" applyFont="1" applyFill="1" applyBorder="1"/>
    <xf numFmtId="0" fontId="3" fillId="2" borderId="20" xfId="0" applyFont="1" applyFill="1" applyBorder="1" applyAlignment="1">
      <alignment horizontal="right" vertical="top"/>
    </xf>
    <xf numFmtId="0" fontId="3" fillId="2" borderId="21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6"/>
  <sheetViews>
    <sheetView tabSelected="1" workbookViewId="0">
      <selection sqref="A1:XFD1048576"/>
    </sheetView>
  </sheetViews>
  <sheetFormatPr baseColWidth="10" defaultRowHeight="12" x14ac:dyDescent="0.2"/>
  <cols>
    <col min="1" max="2" width="1.28515625" style="1" customWidth="1"/>
    <col min="3" max="3" width="27.5703125" style="107" customWidth="1"/>
    <col min="4" max="4" width="37.85546875" style="1" customWidth="1"/>
    <col min="5" max="6" width="21" style="1" customWidth="1"/>
    <col min="7" max="7" width="11" style="108" customWidth="1"/>
    <col min="8" max="9" width="27.5703125" style="1" customWidth="1"/>
    <col min="10" max="11" width="21" style="1" customWidth="1"/>
    <col min="12" max="12" width="0.5703125" style="109" customWidth="1"/>
    <col min="13" max="13" width="1.7109375" style="6" customWidth="1"/>
    <col min="14" max="16384" width="11.42578125" style="1"/>
  </cols>
  <sheetData>
    <row r="1" spans="2:13" ht="12.75" thickBot="1" x14ac:dyDescent="0.25">
      <c r="B1" s="2"/>
      <c r="C1" s="3"/>
      <c r="D1" s="2"/>
      <c r="E1" s="4"/>
      <c r="F1" s="4"/>
      <c r="G1" s="5"/>
      <c r="H1" s="4"/>
      <c r="I1" s="4"/>
      <c r="J1" s="4"/>
      <c r="K1" s="2"/>
      <c r="L1" s="2"/>
    </row>
    <row r="2" spans="2:13" ht="12.75" x14ac:dyDescent="0.2">
      <c r="B2" s="7"/>
      <c r="C2" s="8"/>
      <c r="D2" s="9" t="s">
        <v>0</v>
      </c>
      <c r="E2" s="9"/>
      <c r="F2" s="9"/>
      <c r="G2" s="9"/>
      <c r="H2" s="9"/>
      <c r="I2" s="9"/>
      <c r="J2" s="9"/>
      <c r="K2" s="8"/>
      <c r="L2" s="10"/>
    </row>
    <row r="3" spans="2:13" ht="12.75" x14ac:dyDescent="0.2">
      <c r="B3" s="11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2:13" ht="12.75" x14ac:dyDescent="0.2">
      <c r="B4" s="14"/>
      <c r="C4" s="15"/>
      <c r="D4" s="16" t="s">
        <v>2</v>
      </c>
      <c r="E4" s="16"/>
      <c r="F4" s="16"/>
      <c r="G4" s="16"/>
      <c r="H4" s="16"/>
      <c r="I4" s="16"/>
      <c r="J4" s="16"/>
      <c r="K4" s="15"/>
      <c r="L4" s="17"/>
    </row>
    <row r="5" spans="2:13" ht="12.75" x14ac:dyDescent="0.2">
      <c r="B5" s="18"/>
      <c r="C5" s="19"/>
      <c r="D5" s="20"/>
      <c r="E5" s="19" t="s">
        <v>3</v>
      </c>
      <c r="F5" s="21" t="s">
        <v>4</v>
      </c>
      <c r="G5" s="21"/>
      <c r="H5" s="21"/>
      <c r="I5" s="21"/>
      <c r="J5" s="21"/>
      <c r="K5" s="20"/>
      <c r="L5" s="22"/>
    </row>
    <row r="6" spans="2:13" ht="12.75" x14ac:dyDescent="0.2">
      <c r="B6" s="23"/>
      <c r="C6" s="24"/>
      <c r="D6" s="24"/>
      <c r="E6" s="24"/>
      <c r="F6" s="24"/>
      <c r="G6" s="25"/>
      <c r="H6" s="24"/>
      <c r="I6" s="24"/>
      <c r="J6" s="24"/>
      <c r="K6" s="24"/>
      <c r="L6" s="22"/>
    </row>
    <row r="7" spans="2:13" s="26" customFormat="1" ht="12.75" x14ac:dyDescent="0.2">
      <c r="B7" s="27"/>
      <c r="C7" s="28" t="s">
        <v>5</v>
      </c>
      <c r="D7" s="28"/>
      <c r="E7" s="29" t="s">
        <v>6</v>
      </c>
      <c r="F7" s="29"/>
      <c r="G7" s="30"/>
      <c r="H7" s="28" t="s">
        <v>5</v>
      </c>
      <c r="I7" s="28"/>
      <c r="J7" s="29" t="s">
        <v>6</v>
      </c>
      <c r="K7" s="31"/>
      <c r="L7" s="32"/>
      <c r="M7" s="33"/>
    </row>
    <row r="8" spans="2:13" s="26" customFormat="1" ht="12.75" x14ac:dyDescent="0.2">
      <c r="B8" s="34"/>
      <c r="C8" s="35"/>
      <c r="D8" s="35"/>
      <c r="E8" s="36">
        <v>2018</v>
      </c>
      <c r="F8" s="36">
        <v>2017</v>
      </c>
      <c r="G8" s="37"/>
      <c r="H8" s="35"/>
      <c r="I8" s="35"/>
      <c r="J8" s="36">
        <v>2018</v>
      </c>
      <c r="K8" s="38">
        <v>2017</v>
      </c>
      <c r="L8" s="39"/>
      <c r="M8" s="33"/>
    </row>
    <row r="9" spans="2:13" ht="12.75" x14ac:dyDescent="0.2">
      <c r="B9" s="40"/>
      <c r="C9" s="41" t="s">
        <v>7</v>
      </c>
      <c r="D9" s="41"/>
      <c r="E9" s="42"/>
      <c r="F9" s="43"/>
      <c r="G9" s="44"/>
      <c r="H9" s="41" t="s">
        <v>8</v>
      </c>
      <c r="I9" s="41"/>
      <c r="J9" s="45"/>
      <c r="K9" s="46"/>
      <c r="L9" s="22"/>
    </row>
    <row r="10" spans="2:13" ht="12.75" x14ac:dyDescent="0.2">
      <c r="B10" s="40"/>
      <c r="C10" s="47"/>
      <c r="D10" s="45"/>
      <c r="E10" s="48"/>
      <c r="F10" s="48"/>
      <c r="G10" s="44"/>
      <c r="H10" s="47"/>
      <c r="I10" s="45"/>
      <c r="J10" s="49"/>
      <c r="K10" s="50"/>
      <c r="L10" s="22"/>
    </row>
    <row r="11" spans="2:13" ht="12.75" x14ac:dyDescent="0.2">
      <c r="B11" s="40"/>
      <c r="C11" s="51" t="s">
        <v>9</v>
      </c>
      <c r="D11" s="51"/>
      <c r="E11" s="48"/>
      <c r="F11" s="48"/>
      <c r="G11" s="44"/>
      <c r="H11" s="51" t="s">
        <v>10</v>
      </c>
      <c r="I11" s="51"/>
      <c r="J11" s="48"/>
      <c r="K11" s="52"/>
      <c r="L11" s="22"/>
    </row>
    <row r="12" spans="2:13" ht="12.75" x14ac:dyDescent="0.2">
      <c r="B12" s="40"/>
      <c r="C12" s="53"/>
      <c r="D12" s="54"/>
      <c r="E12" s="48"/>
      <c r="F12" s="48"/>
      <c r="G12" s="44"/>
      <c r="H12" s="53"/>
      <c r="I12" s="54"/>
      <c r="J12" s="48"/>
      <c r="K12" s="52"/>
      <c r="L12" s="22"/>
    </row>
    <row r="13" spans="2:13" ht="12.75" x14ac:dyDescent="0.2">
      <c r="B13" s="40"/>
      <c r="C13" s="55" t="s">
        <v>11</v>
      </c>
      <c r="D13" s="55"/>
      <c r="E13" s="56">
        <v>9682211.3399999999</v>
      </c>
      <c r="F13" s="57">
        <v>14344310.720000001</v>
      </c>
      <c r="G13" s="44"/>
      <c r="H13" s="55" t="s">
        <v>12</v>
      </c>
      <c r="I13" s="55"/>
      <c r="J13" s="57">
        <v>8368637.2800000003</v>
      </c>
      <c r="K13" s="57">
        <v>13045153.460000001</v>
      </c>
      <c r="L13" s="22"/>
    </row>
    <row r="14" spans="2:13" ht="12.75" x14ac:dyDescent="0.2">
      <c r="B14" s="40"/>
      <c r="C14" s="55" t="s">
        <v>13</v>
      </c>
      <c r="D14" s="55"/>
      <c r="E14" s="56">
        <v>-1296065.1000000001</v>
      </c>
      <c r="F14" s="57">
        <v>-1281648.3</v>
      </c>
      <c r="G14" s="44"/>
      <c r="H14" s="55" t="s">
        <v>14</v>
      </c>
      <c r="I14" s="55"/>
      <c r="K14" s="57">
        <v>0</v>
      </c>
      <c r="L14" s="22"/>
    </row>
    <row r="15" spans="2:13" ht="12.75" x14ac:dyDescent="0.2">
      <c r="B15" s="40"/>
      <c r="C15" s="55" t="s">
        <v>15</v>
      </c>
      <c r="D15" s="55"/>
      <c r="F15" s="57">
        <v>0</v>
      </c>
      <c r="G15" s="44"/>
      <c r="H15" s="55" t="s">
        <v>16</v>
      </c>
      <c r="I15" s="55"/>
      <c r="K15" s="57">
        <v>0</v>
      </c>
      <c r="L15" s="22"/>
    </row>
    <row r="16" spans="2:13" ht="12.75" x14ac:dyDescent="0.2">
      <c r="B16" s="40"/>
      <c r="C16" s="55" t="s">
        <v>17</v>
      </c>
      <c r="D16" s="55"/>
      <c r="F16" s="57">
        <v>0</v>
      </c>
      <c r="G16" s="44"/>
      <c r="H16" s="55" t="s">
        <v>18</v>
      </c>
      <c r="I16" s="55"/>
      <c r="K16" s="57">
        <v>0</v>
      </c>
      <c r="L16" s="22"/>
    </row>
    <row r="17" spans="2:12" ht="12.75" x14ac:dyDescent="0.2">
      <c r="B17" s="40"/>
      <c r="C17" s="55" t="s">
        <v>19</v>
      </c>
      <c r="D17" s="55"/>
      <c r="F17" s="57">
        <v>0</v>
      </c>
      <c r="G17" s="44"/>
      <c r="H17" s="55" t="s">
        <v>20</v>
      </c>
      <c r="I17" s="55"/>
      <c r="K17" s="57">
        <v>0</v>
      </c>
      <c r="L17" s="22"/>
    </row>
    <row r="18" spans="2:12" ht="12.75" x14ac:dyDescent="0.2">
      <c r="B18" s="40"/>
      <c r="C18" s="55" t="s">
        <v>21</v>
      </c>
      <c r="D18" s="55"/>
      <c r="F18" s="57">
        <v>0</v>
      </c>
      <c r="G18" s="44"/>
      <c r="H18" s="58" t="s">
        <v>22</v>
      </c>
      <c r="I18" s="58"/>
      <c r="K18" s="57">
        <v>0</v>
      </c>
      <c r="L18" s="22"/>
    </row>
    <row r="19" spans="2:12" ht="12.75" x14ac:dyDescent="0.2">
      <c r="B19" s="40"/>
      <c r="C19" s="55" t="s">
        <v>23</v>
      </c>
      <c r="D19" s="55"/>
      <c r="F19" s="57">
        <v>0</v>
      </c>
      <c r="G19" s="44"/>
      <c r="H19" s="55" t="s">
        <v>24</v>
      </c>
      <c r="I19" s="55"/>
      <c r="K19" s="57">
        <v>0</v>
      </c>
      <c r="L19" s="22"/>
    </row>
    <row r="20" spans="2:12" ht="12.75" x14ac:dyDescent="0.2">
      <c r="B20" s="40"/>
      <c r="C20" s="59"/>
      <c r="D20" s="60"/>
      <c r="F20" s="61"/>
      <c r="G20" s="44"/>
      <c r="H20" s="55" t="s">
        <v>25</v>
      </c>
      <c r="I20" s="55"/>
      <c r="K20" s="57"/>
      <c r="L20" s="22"/>
    </row>
    <row r="21" spans="2:12" ht="12.75" x14ac:dyDescent="0.2">
      <c r="B21" s="62"/>
      <c r="C21" s="51" t="s">
        <v>26</v>
      </c>
      <c r="D21" s="51"/>
      <c r="E21" s="63">
        <f>SUM(E13:E19)</f>
        <v>8386146.2400000002</v>
      </c>
      <c r="F21" s="63">
        <f>SUM(F13:F19)</f>
        <v>13062662.42</v>
      </c>
      <c r="G21" s="64"/>
      <c r="H21" s="47"/>
      <c r="I21" s="45"/>
      <c r="K21" s="65"/>
      <c r="L21" s="22"/>
    </row>
    <row r="22" spans="2:12" ht="12.75" x14ac:dyDescent="0.2">
      <c r="B22" s="62"/>
      <c r="C22" s="47"/>
      <c r="D22" s="66"/>
      <c r="F22" s="65"/>
      <c r="G22" s="64"/>
      <c r="H22" s="51" t="s">
        <v>27</v>
      </c>
      <c r="I22" s="51"/>
      <c r="J22" s="67">
        <f>SUM(J13:J21)</f>
        <v>8368637.2800000003</v>
      </c>
      <c r="K22" s="63">
        <f>SUM(K13:K20)</f>
        <v>13045153.460000001</v>
      </c>
      <c r="L22" s="22"/>
    </row>
    <row r="23" spans="2:12" ht="12.75" x14ac:dyDescent="0.2">
      <c r="B23" s="40"/>
      <c r="C23" s="59"/>
      <c r="D23" s="59"/>
      <c r="F23" s="61"/>
      <c r="G23" s="44"/>
      <c r="H23" s="68"/>
      <c r="I23" s="60"/>
      <c r="K23" s="61"/>
      <c r="L23" s="22"/>
    </row>
    <row r="24" spans="2:12" ht="12.75" x14ac:dyDescent="0.2">
      <c r="B24" s="40"/>
      <c r="C24" s="51" t="s">
        <v>28</v>
      </c>
      <c r="D24" s="51"/>
      <c r="F24" s="48"/>
      <c r="G24" s="44"/>
      <c r="H24" s="51" t="s">
        <v>29</v>
      </c>
      <c r="I24" s="51"/>
      <c r="K24" s="48"/>
      <c r="L24" s="22"/>
    </row>
    <row r="25" spans="2:12" ht="12.75" x14ac:dyDescent="0.2">
      <c r="B25" s="40"/>
      <c r="C25" s="59"/>
      <c r="D25" s="59"/>
      <c r="F25" s="61"/>
      <c r="G25" s="44"/>
      <c r="H25" s="59"/>
      <c r="I25" s="60"/>
      <c r="K25" s="61"/>
      <c r="L25" s="22"/>
    </row>
    <row r="26" spans="2:12" ht="12.75" x14ac:dyDescent="0.2">
      <c r="B26" s="40"/>
      <c r="C26" s="55" t="s">
        <v>30</v>
      </c>
      <c r="D26" s="55"/>
      <c r="F26" s="57">
        <v>0</v>
      </c>
      <c r="G26" s="44"/>
      <c r="H26" s="55" t="s">
        <v>31</v>
      </c>
      <c r="I26" s="55"/>
      <c r="K26" s="57">
        <v>0</v>
      </c>
      <c r="L26" s="22"/>
    </row>
    <row r="27" spans="2:12" ht="12.75" x14ac:dyDescent="0.2">
      <c r="B27" s="40"/>
      <c r="C27" s="55" t="s">
        <v>32</v>
      </c>
      <c r="D27" s="55"/>
      <c r="F27" s="57">
        <v>0</v>
      </c>
      <c r="G27" s="44"/>
      <c r="H27" s="55" t="s">
        <v>33</v>
      </c>
      <c r="I27" s="55"/>
      <c r="K27" s="57">
        <v>0</v>
      </c>
      <c r="L27" s="22"/>
    </row>
    <row r="28" spans="2:12" ht="12.75" x14ac:dyDescent="0.2">
      <c r="B28" s="40"/>
      <c r="C28" s="55" t="s">
        <v>34</v>
      </c>
      <c r="D28" s="55"/>
      <c r="E28" s="56">
        <v>10915400</v>
      </c>
      <c r="F28" s="57">
        <v>10915400</v>
      </c>
      <c r="G28" s="44"/>
      <c r="H28" s="55" t="s">
        <v>35</v>
      </c>
      <c r="I28" s="55"/>
      <c r="K28" s="57">
        <v>0</v>
      </c>
      <c r="L28" s="22"/>
    </row>
    <row r="29" spans="2:12" ht="12.75" x14ac:dyDescent="0.2">
      <c r="B29" s="40"/>
      <c r="C29" s="55" t="s">
        <v>36</v>
      </c>
      <c r="D29" s="55"/>
      <c r="E29" s="56">
        <v>3558437.66</v>
      </c>
      <c r="F29" s="57">
        <v>3240608.8</v>
      </c>
      <c r="G29" s="44"/>
      <c r="H29" s="55" t="s">
        <v>37</v>
      </c>
      <c r="I29" s="55"/>
      <c r="K29" s="57">
        <v>0</v>
      </c>
      <c r="L29" s="22"/>
    </row>
    <row r="30" spans="2:12" ht="12.75" x14ac:dyDescent="0.2">
      <c r="B30" s="40"/>
      <c r="C30" s="55" t="s">
        <v>38</v>
      </c>
      <c r="D30" s="55"/>
      <c r="E30" s="56"/>
      <c r="F30" s="57">
        <v>0</v>
      </c>
      <c r="G30" s="44"/>
      <c r="H30" s="58" t="s">
        <v>39</v>
      </c>
      <c r="I30" s="58"/>
      <c r="K30" s="57">
        <v>0</v>
      </c>
      <c r="L30" s="22"/>
    </row>
    <row r="31" spans="2:12" ht="12.75" x14ac:dyDescent="0.2">
      <c r="B31" s="40"/>
      <c r="C31" s="55" t="s">
        <v>40</v>
      </c>
      <c r="D31" s="55"/>
      <c r="E31" s="56">
        <v>-4087369.91</v>
      </c>
      <c r="F31" s="57">
        <v>-2996718.36</v>
      </c>
      <c r="G31" s="44"/>
      <c r="H31" s="55" t="s">
        <v>41</v>
      </c>
      <c r="I31" s="55"/>
      <c r="K31" s="57">
        <v>0</v>
      </c>
      <c r="L31" s="22"/>
    </row>
    <row r="32" spans="2:12" ht="12.75" x14ac:dyDescent="0.2">
      <c r="B32" s="40"/>
      <c r="C32" s="55" t="s">
        <v>42</v>
      </c>
      <c r="D32" s="55"/>
      <c r="E32" s="56">
        <v>149658.26</v>
      </c>
      <c r="F32" s="57">
        <v>44975.85</v>
      </c>
      <c r="G32" s="44"/>
      <c r="H32" s="59"/>
      <c r="I32" s="60"/>
      <c r="K32" s="61"/>
      <c r="L32" s="22"/>
    </row>
    <row r="33" spans="2:12" ht="12.75" x14ac:dyDescent="0.2">
      <c r="B33" s="40"/>
      <c r="C33" s="55" t="s">
        <v>43</v>
      </c>
      <c r="D33" s="55"/>
      <c r="F33" s="57">
        <v>0</v>
      </c>
      <c r="G33" s="44"/>
      <c r="H33" s="51" t="s">
        <v>44</v>
      </c>
      <c r="I33" s="51"/>
      <c r="K33" s="63">
        <f>SUM(K26:K31)</f>
        <v>0</v>
      </c>
      <c r="L33" s="22"/>
    </row>
    <row r="34" spans="2:12" ht="12.75" x14ac:dyDescent="0.2">
      <c r="B34" s="40"/>
      <c r="C34" s="55" t="s">
        <v>45</v>
      </c>
      <c r="D34" s="55"/>
      <c r="F34" s="57">
        <v>0</v>
      </c>
      <c r="G34" s="44"/>
      <c r="H34" s="47"/>
      <c r="I34" s="66"/>
      <c r="K34" s="65"/>
      <c r="L34" s="22"/>
    </row>
    <row r="35" spans="2:12" ht="12.75" x14ac:dyDescent="0.2">
      <c r="B35" s="40"/>
      <c r="C35" s="59"/>
      <c r="D35" s="60"/>
      <c r="F35" s="61"/>
      <c r="G35" s="44"/>
      <c r="H35" s="51" t="s">
        <v>46</v>
      </c>
      <c r="I35" s="51"/>
      <c r="J35" s="67">
        <f>J22+J33</f>
        <v>8368637.2800000003</v>
      </c>
      <c r="K35" s="63">
        <f>K22+K33</f>
        <v>13045153.460000001</v>
      </c>
      <c r="L35" s="22"/>
    </row>
    <row r="36" spans="2:12" ht="12.75" x14ac:dyDescent="0.2">
      <c r="B36" s="62"/>
      <c r="C36" s="51" t="s">
        <v>47</v>
      </c>
      <c r="D36" s="51"/>
      <c r="E36" s="63">
        <f>SUM(E26:E34)</f>
        <v>10536126.01</v>
      </c>
      <c r="F36" s="63">
        <f>SUM(F26:F34)</f>
        <v>11204266.290000001</v>
      </c>
      <c r="G36" s="64"/>
      <c r="H36" s="47"/>
      <c r="I36" s="69"/>
      <c r="K36" s="65"/>
      <c r="L36" s="22"/>
    </row>
    <row r="37" spans="2:12" ht="12.75" x14ac:dyDescent="0.2">
      <c r="B37" s="40"/>
      <c r="C37" s="59"/>
      <c r="D37" s="47"/>
      <c r="F37" s="61"/>
      <c r="G37" s="44"/>
      <c r="H37" s="41" t="s">
        <v>48</v>
      </c>
      <c r="I37" s="41"/>
      <c r="K37" s="61"/>
      <c r="L37" s="22"/>
    </row>
    <row r="38" spans="2:12" ht="12.75" x14ac:dyDescent="0.2">
      <c r="B38" s="40"/>
      <c r="C38" s="51" t="s">
        <v>49</v>
      </c>
      <c r="D38" s="51"/>
      <c r="E38" s="63">
        <f>+E21+E36</f>
        <v>18922272.25</v>
      </c>
      <c r="F38" s="63">
        <f>F21+F36</f>
        <v>24266928.710000001</v>
      </c>
      <c r="G38" s="44"/>
      <c r="H38" s="47"/>
      <c r="I38" s="69"/>
      <c r="K38" s="61"/>
      <c r="L38" s="22"/>
    </row>
    <row r="39" spans="2:12" ht="12.75" x14ac:dyDescent="0.2">
      <c r="B39" s="40"/>
      <c r="C39" s="59"/>
      <c r="D39" s="59"/>
      <c r="E39" s="61"/>
      <c r="F39" s="61"/>
      <c r="G39" s="44"/>
      <c r="H39" s="51" t="s">
        <v>50</v>
      </c>
      <c r="I39" s="51"/>
      <c r="J39" s="63">
        <f>SUM(J41:J43)</f>
        <v>14479242.949999999</v>
      </c>
      <c r="K39" s="63">
        <f>SUM(K41:K43)</f>
        <v>14161414.189999999</v>
      </c>
      <c r="L39" s="22"/>
    </row>
    <row r="40" spans="2:12" ht="12.75" x14ac:dyDescent="0.2">
      <c r="B40" s="40"/>
      <c r="C40" s="59"/>
      <c r="D40" s="59"/>
      <c r="E40" s="61"/>
      <c r="F40" s="61"/>
      <c r="G40" s="44"/>
      <c r="H40" s="59"/>
      <c r="I40" s="43"/>
      <c r="K40" s="61"/>
      <c r="L40" s="22"/>
    </row>
    <row r="41" spans="2:12" ht="12.75" x14ac:dyDescent="0.2">
      <c r="B41" s="40"/>
      <c r="C41" s="59"/>
      <c r="D41" s="59"/>
      <c r="E41" s="61"/>
      <c r="F41" s="61"/>
      <c r="G41" s="44"/>
      <c r="H41" s="55" t="s">
        <v>51</v>
      </c>
      <c r="I41" s="55"/>
      <c r="J41" s="57">
        <v>14479242.949999999</v>
      </c>
      <c r="K41" s="57">
        <v>14161414.189999999</v>
      </c>
      <c r="L41" s="22"/>
    </row>
    <row r="42" spans="2:12" ht="12.75" x14ac:dyDescent="0.2">
      <c r="B42" s="40"/>
      <c r="C42" s="59"/>
      <c r="D42" s="70"/>
      <c r="E42" s="70"/>
      <c r="F42" s="61"/>
      <c r="G42" s="44"/>
      <c r="H42" s="55" t="s">
        <v>52</v>
      </c>
      <c r="I42" s="55"/>
      <c r="J42" s="57"/>
      <c r="K42" s="57">
        <v>0</v>
      </c>
      <c r="L42" s="22"/>
    </row>
    <row r="43" spans="2:12" ht="12.75" x14ac:dyDescent="0.2">
      <c r="B43" s="40"/>
      <c r="C43" s="59"/>
      <c r="D43" s="70"/>
      <c r="E43" s="70"/>
      <c r="F43" s="61"/>
      <c r="G43" s="44"/>
      <c r="H43" s="55" t="s">
        <v>53</v>
      </c>
      <c r="I43" s="55"/>
      <c r="J43" s="57"/>
      <c r="K43" s="57">
        <v>0</v>
      </c>
      <c r="L43" s="22"/>
    </row>
    <row r="44" spans="2:12" ht="12.75" x14ac:dyDescent="0.2">
      <c r="B44" s="40"/>
      <c r="C44" s="59"/>
      <c r="D44" s="70"/>
      <c r="E44" s="70"/>
      <c r="F44" s="61"/>
      <c r="G44" s="44"/>
      <c r="H44" s="59"/>
      <c r="I44" s="43"/>
      <c r="J44" s="57"/>
      <c r="K44" s="61"/>
      <c r="L44" s="22"/>
    </row>
    <row r="45" spans="2:12" ht="12.75" x14ac:dyDescent="0.2">
      <c r="B45" s="40"/>
      <c r="C45" s="59"/>
      <c r="D45" s="70"/>
      <c r="E45" s="70"/>
      <c r="F45" s="61"/>
      <c r="G45" s="44"/>
      <c r="H45" s="51" t="s">
        <v>54</v>
      </c>
      <c r="I45" s="51"/>
      <c r="J45" s="71">
        <f>SUM(J47:J51)</f>
        <v>3925608.08</v>
      </c>
      <c r="K45" s="63">
        <f>SUM(K47:K51)</f>
        <v>-2939638.94</v>
      </c>
      <c r="L45" s="22"/>
    </row>
    <row r="46" spans="2:12" ht="12.75" x14ac:dyDescent="0.2">
      <c r="B46" s="40"/>
      <c r="C46" s="59"/>
      <c r="D46" s="70"/>
      <c r="E46" s="70"/>
      <c r="F46" s="61"/>
      <c r="G46" s="44"/>
      <c r="H46" s="47"/>
      <c r="I46" s="43"/>
      <c r="J46" s="57"/>
      <c r="K46" s="72"/>
      <c r="L46" s="22"/>
    </row>
    <row r="47" spans="2:12" ht="12.75" x14ac:dyDescent="0.2">
      <c r="B47" s="40"/>
      <c r="C47" s="59"/>
      <c r="D47" s="70"/>
      <c r="E47" s="70"/>
      <c r="F47" s="61"/>
      <c r="G47" s="44"/>
      <c r="H47" s="55" t="s">
        <v>55</v>
      </c>
      <c r="I47" s="55"/>
      <c r="J47" s="57">
        <v>985969.14</v>
      </c>
      <c r="K47" s="57">
        <v>-1193037.8999999999</v>
      </c>
      <c r="L47" s="22"/>
    </row>
    <row r="48" spans="2:12" ht="12.75" x14ac:dyDescent="0.2">
      <c r="B48" s="40"/>
      <c r="C48" s="59"/>
      <c r="D48" s="70"/>
      <c r="E48" s="70"/>
      <c r="F48" s="61"/>
      <c r="G48" s="44"/>
      <c r="H48" s="55" t="s">
        <v>56</v>
      </c>
      <c r="I48" s="55"/>
      <c r="J48" s="57">
        <v>2941543.16</v>
      </c>
      <c r="K48" s="57">
        <v>-1748505.26</v>
      </c>
      <c r="L48" s="22"/>
    </row>
    <row r="49" spans="2:12" ht="12.75" x14ac:dyDescent="0.2">
      <c r="B49" s="40"/>
      <c r="C49" s="59"/>
      <c r="D49" s="70"/>
      <c r="E49" s="70"/>
      <c r="F49" s="61"/>
      <c r="G49" s="44"/>
      <c r="H49" s="55" t="s">
        <v>57</v>
      </c>
      <c r="I49" s="55"/>
      <c r="J49" s="57">
        <v>0</v>
      </c>
      <c r="K49" s="57">
        <v>0</v>
      </c>
      <c r="L49" s="22"/>
    </row>
    <row r="50" spans="2:12" ht="12.75" x14ac:dyDescent="0.2">
      <c r="B50" s="40"/>
      <c r="C50" s="59"/>
      <c r="D50" s="59"/>
      <c r="E50" s="61"/>
      <c r="F50" s="61"/>
      <c r="G50" s="44"/>
      <c r="H50" s="55" t="s">
        <v>58</v>
      </c>
      <c r="I50" s="55"/>
      <c r="J50" s="57">
        <v>0</v>
      </c>
      <c r="K50" s="57">
        <v>0</v>
      </c>
      <c r="L50" s="22"/>
    </row>
    <row r="51" spans="2:12" ht="12.75" x14ac:dyDescent="0.2">
      <c r="B51" s="40"/>
      <c r="C51" s="59"/>
      <c r="D51" s="59"/>
      <c r="E51" s="61"/>
      <c r="F51" s="61"/>
      <c r="G51" s="44"/>
      <c r="H51" s="55" t="s">
        <v>59</v>
      </c>
      <c r="I51" s="55"/>
      <c r="J51" s="57">
        <v>-1904.22</v>
      </c>
      <c r="K51" s="57">
        <v>1904.22</v>
      </c>
      <c r="L51" s="22"/>
    </row>
    <row r="52" spans="2:12" ht="12.75" x14ac:dyDescent="0.2">
      <c r="B52" s="40"/>
      <c r="C52" s="59"/>
      <c r="D52" s="59"/>
      <c r="E52" s="61"/>
      <c r="F52" s="61"/>
      <c r="G52" s="44"/>
      <c r="H52" s="59"/>
      <c r="I52" s="43"/>
      <c r="K52" s="61"/>
      <c r="L52" s="22"/>
    </row>
    <row r="53" spans="2:12" ht="12.75" x14ac:dyDescent="0.2">
      <c r="B53" s="40"/>
      <c r="C53" s="59"/>
      <c r="D53" s="59"/>
      <c r="E53" s="61"/>
      <c r="F53" s="61"/>
      <c r="G53" s="44"/>
      <c r="H53" s="51" t="s">
        <v>60</v>
      </c>
      <c r="I53" s="51"/>
      <c r="J53" s="1">
        <f>SUM(J55:J56)</f>
        <v>0</v>
      </c>
      <c r="K53" s="63">
        <f>SUM(K55:K56)</f>
        <v>0</v>
      </c>
      <c r="L53" s="22"/>
    </row>
    <row r="54" spans="2:12" ht="12.75" x14ac:dyDescent="0.2">
      <c r="B54" s="40"/>
      <c r="C54" s="59"/>
      <c r="D54" s="59"/>
      <c r="E54" s="61"/>
      <c r="F54" s="61"/>
      <c r="G54" s="44"/>
      <c r="H54" s="59"/>
      <c r="I54" s="43"/>
      <c r="K54" s="61"/>
      <c r="L54" s="22"/>
    </row>
    <row r="55" spans="2:12" ht="12.75" x14ac:dyDescent="0.2">
      <c r="B55" s="40"/>
      <c r="C55" s="59"/>
      <c r="D55" s="59"/>
      <c r="E55" s="61"/>
      <c r="F55" s="61"/>
      <c r="G55" s="44"/>
      <c r="H55" s="55" t="s">
        <v>61</v>
      </c>
      <c r="I55" s="55"/>
      <c r="J55" s="1">
        <v>0</v>
      </c>
      <c r="K55" s="57">
        <v>0</v>
      </c>
      <c r="L55" s="22"/>
    </row>
    <row r="56" spans="2:12" ht="12.75" x14ac:dyDescent="0.2">
      <c r="B56" s="40"/>
      <c r="C56" s="59"/>
      <c r="D56" s="59"/>
      <c r="E56" s="61"/>
      <c r="F56" s="61"/>
      <c r="G56" s="44"/>
      <c r="H56" s="55" t="s">
        <v>62</v>
      </c>
      <c r="I56" s="55"/>
      <c r="J56" s="1">
        <v>0</v>
      </c>
      <c r="K56" s="57">
        <v>0</v>
      </c>
      <c r="L56" s="22"/>
    </row>
    <row r="57" spans="2:12" ht="12.75" x14ac:dyDescent="0.2">
      <c r="B57" s="40"/>
      <c r="C57" s="59"/>
      <c r="D57" s="59"/>
      <c r="E57" s="61"/>
      <c r="F57" s="61"/>
      <c r="G57" s="44"/>
      <c r="H57" s="59"/>
      <c r="I57" s="73"/>
      <c r="K57" s="61"/>
      <c r="L57" s="22"/>
    </row>
    <row r="58" spans="2:12" ht="12.75" x14ac:dyDescent="0.2">
      <c r="B58" s="40"/>
      <c r="C58" s="59"/>
      <c r="D58" s="59"/>
      <c r="E58" s="61"/>
      <c r="F58" s="61"/>
      <c r="G58" s="44"/>
      <c r="H58" s="51" t="s">
        <v>63</v>
      </c>
      <c r="I58" s="51"/>
      <c r="J58" s="63">
        <f>J39-J45+J53</f>
        <v>10553634.869999999</v>
      </c>
      <c r="K58" s="63">
        <f>K39+K45+K53</f>
        <v>11221775.25</v>
      </c>
      <c r="L58" s="22"/>
    </row>
    <row r="59" spans="2:12" ht="12.75" x14ac:dyDescent="0.2">
      <c r="B59" s="40"/>
      <c r="C59" s="59"/>
      <c r="D59" s="59"/>
      <c r="E59" s="61"/>
      <c r="F59" s="61"/>
      <c r="G59" s="44"/>
      <c r="H59" s="59"/>
      <c r="I59" s="43"/>
      <c r="K59" s="61"/>
      <c r="L59" s="22"/>
    </row>
    <row r="60" spans="2:12" ht="12.75" x14ac:dyDescent="0.2">
      <c r="B60" s="40"/>
      <c r="C60" s="59"/>
      <c r="D60" s="59"/>
      <c r="E60" s="61"/>
      <c r="F60" s="61"/>
      <c r="G60" s="44"/>
      <c r="H60" s="51" t="s">
        <v>64</v>
      </c>
      <c r="I60" s="51"/>
      <c r="J60" s="63">
        <f>+J35+J58</f>
        <v>18922272.149999999</v>
      </c>
      <c r="K60" s="63">
        <f>+K35+K58</f>
        <v>24266928.710000001</v>
      </c>
      <c r="L60" s="22"/>
    </row>
    <row r="61" spans="2:12" ht="12.75" x14ac:dyDescent="0.2">
      <c r="B61" s="74"/>
      <c r="C61" s="75"/>
      <c r="D61" s="75"/>
      <c r="E61" s="75"/>
      <c r="F61" s="75"/>
      <c r="G61" s="76"/>
      <c r="H61" s="75"/>
      <c r="I61" s="75"/>
      <c r="J61" s="75"/>
      <c r="K61" s="77"/>
      <c r="L61" s="78"/>
    </row>
    <row r="62" spans="2:12" ht="12.75" x14ac:dyDescent="0.2">
      <c r="B62" s="79"/>
      <c r="C62" s="80"/>
      <c r="D62" s="81"/>
      <c r="E62" s="82"/>
      <c r="F62" s="82"/>
      <c r="G62" s="83"/>
      <c r="H62" s="84"/>
      <c r="I62" s="81"/>
      <c r="J62" s="82"/>
      <c r="K62" s="85"/>
      <c r="L62" s="22"/>
    </row>
    <row r="63" spans="2:12" ht="12.75" x14ac:dyDescent="0.2">
      <c r="B63" s="86"/>
      <c r="C63" s="87" t="s">
        <v>65</v>
      </c>
      <c r="D63" s="87"/>
      <c r="E63" s="87"/>
      <c r="F63" s="87"/>
      <c r="G63" s="87"/>
      <c r="H63" s="87"/>
      <c r="I63" s="87"/>
      <c r="J63" s="87"/>
      <c r="K63" s="87"/>
      <c r="L63" s="22"/>
    </row>
    <row r="64" spans="2:12" ht="12.75" x14ac:dyDescent="0.2">
      <c r="B64" s="86"/>
      <c r="C64" s="43"/>
      <c r="D64" s="88"/>
      <c r="E64" s="89"/>
      <c r="F64" s="89"/>
      <c r="G64" s="44"/>
      <c r="H64" s="90"/>
      <c r="I64" s="88"/>
      <c r="J64" s="89"/>
      <c r="K64" s="89"/>
      <c r="L64" s="22"/>
    </row>
    <row r="65" spans="2:12" ht="12.75" x14ac:dyDescent="0.2">
      <c r="B65" s="86"/>
      <c r="C65" s="43"/>
      <c r="D65" s="91"/>
      <c r="E65" s="91"/>
      <c r="F65" s="89"/>
      <c r="G65" s="44"/>
      <c r="H65" s="92"/>
      <c r="I65" s="92"/>
      <c r="J65" s="89"/>
      <c r="K65" s="89"/>
      <c r="L65" s="22"/>
    </row>
    <row r="66" spans="2:12" ht="12.75" x14ac:dyDescent="0.2">
      <c r="B66" s="86"/>
      <c r="C66" s="93"/>
      <c r="D66" s="94" t="s">
        <v>66</v>
      </c>
      <c r="E66" s="95"/>
      <c r="F66" s="89"/>
      <c r="G66" s="89"/>
      <c r="H66" s="94" t="s">
        <v>67</v>
      </c>
      <c r="I66" s="95"/>
      <c r="J66" s="45"/>
      <c r="K66" s="89"/>
      <c r="L66" s="22"/>
    </row>
    <row r="67" spans="2:12" ht="12.75" x14ac:dyDescent="0.2">
      <c r="B67" s="86"/>
      <c r="C67" s="96"/>
      <c r="D67" s="97" t="s">
        <v>68</v>
      </c>
      <c r="E67" s="97"/>
      <c r="F67" s="98"/>
      <c r="G67" s="98"/>
      <c r="H67" s="97" t="s">
        <v>69</v>
      </c>
      <c r="I67" s="97"/>
      <c r="J67" s="45"/>
      <c r="K67" s="89"/>
      <c r="L67" s="22"/>
    </row>
    <row r="68" spans="2:12" ht="13.5" thickBot="1" x14ac:dyDescent="0.25">
      <c r="B68" s="99"/>
      <c r="C68" s="100"/>
      <c r="D68" s="101"/>
      <c r="E68" s="101"/>
      <c r="F68" s="101"/>
      <c r="G68" s="102"/>
      <c r="H68" s="101"/>
      <c r="I68" s="101"/>
      <c r="J68" s="101"/>
      <c r="K68" s="101"/>
      <c r="L68" s="103"/>
    </row>
    <row r="69" spans="2:12" ht="12.75" x14ac:dyDescent="0.2">
      <c r="B69" s="104"/>
      <c r="C69" s="105"/>
      <c r="D69" s="104"/>
      <c r="E69" s="104"/>
      <c r="F69" s="104"/>
      <c r="G69" s="44"/>
      <c r="H69" s="104"/>
      <c r="I69" s="104"/>
      <c r="J69" s="104"/>
      <c r="K69" s="104"/>
      <c r="L69" s="106"/>
    </row>
    <row r="70" spans="2:12" ht="12.75" x14ac:dyDescent="0.2">
      <c r="B70" s="104"/>
      <c r="C70" s="105"/>
      <c r="D70" s="104"/>
      <c r="E70" s="104"/>
      <c r="F70" s="104"/>
      <c r="G70" s="44"/>
      <c r="H70" s="104"/>
      <c r="I70" s="104"/>
      <c r="J70" s="104"/>
      <c r="K70" s="104"/>
      <c r="L70" s="106"/>
    </row>
    <row r="71" spans="2:12" ht="12.75" x14ac:dyDescent="0.2">
      <c r="B71" s="104"/>
      <c r="C71" s="105"/>
      <c r="D71" s="104"/>
      <c r="E71" s="104"/>
      <c r="F71" s="104"/>
      <c r="G71" s="44"/>
      <c r="H71" s="104"/>
      <c r="I71" s="104"/>
      <c r="J71" s="104"/>
      <c r="K71" s="104"/>
      <c r="L71" s="106"/>
    </row>
    <row r="72" spans="2:12" ht="12.75" x14ac:dyDescent="0.2">
      <c r="B72" s="104"/>
      <c r="C72" s="105"/>
      <c r="D72" s="104"/>
      <c r="E72" s="104"/>
      <c r="F72" s="104"/>
      <c r="G72" s="44"/>
      <c r="H72" s="104"/>
      <c r="I72" s="104"/>
      <c r="J72" s="104"/>
      <c r="K72" s="104"/>
      <c r="L72" s="106"/>
    </row>
    <row r="73" spans="2:12" ht="12.75" x14ac:dyDescent="0.2">
      <c r="B73" s="104"/>
      <c r="C73" s="105"/>
      <c r="D73" s="104"/>
      <c r="E73" s="104"/>
      <c r="F73" s="104"/>
      <c r="G73" s="44"/>
      <c r="H73" s="104"/>
      <c r="I73" s="104"/>
      <c r="J73" s="104"/>
      <c r="K73" s="104"/>
      <c r="L73" s="106"/>
    </row>
    <row r="74" spans="2:12" ht="12.75" x14ac:dyDescent="0.2">
      <c r="B74" s="104"/>
      <c r="C74" s="105"/>
      <c r="D74" s="104"/>
      <c r="E74" s="104"/>
      <c r="F74" s="104"/>
      <c r="G74" s="44"/>
      <c r="H74" s="104"/>
      <c r="I74" s="104"/>
      <c r="J74" s="104"/>
      <c r="K74" s="104"/>
      <c r="L74" s="106"/>
    </row>
    <row r="75" spans="2:12" ht="12.75" x14ac:dyDescent="0.2">
      <c r="B75" s="104"/>
      <c r="C75" s="105"/>
      <c r="D75" s="104"/>
      <c r="E75" s="104"/>
      <c r="F75" s="104"/>
      <c r="G75" s="44"/>
      <c r="H75" s="104"/>
      <c r="I75" s="104"/>
      <c r="J75" s="104"/>
      <c r="K75" s="104"/>
      <c r="L75" s="106"/>
    </row>
    <row r="76" spans="2:12" ht="12.75" x14ac:dyDescent="0.2">
      <c r="B76" s="104"/>
      <c r="C76" s="105"/>
      <c r="D76" s="104"/>
      <c r="E76" s="104"/>
      <c r="F76" s="104"/>
      <c r="G76" s="44"/>
      <c r="H76" s="104"/>
      <c r="I76" s="104"/>
      <c r="J76" s="104"/>
      <c r="K76" s="104"/>
      <c r="L76" s="106"/>
    </row>
  </sheetData>
  <mergeCells count="74">
    <mergeCell ref="D67:E67"/>
    <mergeCell ref="H67:I67"/>
    <mergeCell ref="H60:I60"/>
    <mergeCell ref="C63:K63"/>
    <mergeCell ref="D65:E65"/>
    <mergeCell ref="H65:I65"/>
    <mergeCell ref="D66:E66"/>
    <mergeCell ref="H66:I66"/>
    <mergeCell ref="H50:I50"/>
    <mergeCell ref="H51:I51"/>
    <mergeCell ref="H53:I53"/>
    <mergeCell ref="H55:I55"/>
    <mergeCell ref="H56:I56"/>
    <mergeCell ref="H58:I58"/>
    <mergeCell ref="H41:I41"/>
    <mergeCell ref="D42:E49"/>
    <mergeCell ref="H42:I42"/>
    <mergeCell ref="H43:I43"/>
    <mergeCell ref="H45:I45"/>
    <mergeCell ref="H47:I47"/>
    <mergeCell ref="H48:I48"/>
    <mergeCell ref="H49:I49"/>
    <mergeCell ref="C34:D34"/>
    <mergeCell ref="H35:I35"/>
    <mergeCell ref="C36:D36"/>
    <mergeCell ref="H37:I37"/>
    <mergeCell ref="C38:D38"/>
    <mergeCell ref="H39:I39"/>
    <mergeCell ref="C30:D30"/>
    <mergeCell ref="H30:I30"/>
    <mergeCell ref="C31:D31"/>
    <mergeCell ref="H31:I31"/>
    <mergeCell ref="C32:D32"/>
    <mergeCell ref="C33:D33"/>
    <mergeCell ref="H33:I33"/>
    <mergeCell ref="C27:D27"/>
    <mergeCell ref="H27:I27"/>
    <mergeCell ref="C28:D28"/>
    <mergeCell ref="H28:I28"/>
    <mergeCell ref="C29:D29"/>
    <mergeCell ref="H29:I29"/>
    <mergeCell ref="H20:I20"/>
    <mergeCell ref="C21:D21"/>
    <mergeCell ref="H22:I22"/>
    <mergeCell ref="C24:D24"/>
    <mergeCell ref="H24:I24"/>
    <mergeCell ref="C26:D26"/>
    <mergeCell ref="H26:I26"/>
    <mergeCell ref="C17:D17"/>
    <mergeCell ref="H17:I17"/>
    <mergeCell ref="C18:D18"/>
    <mergeCell ref="H18:I18"/>
    <mergeCell ref="C19:D19"/>
    <mergeCell ref="H19:I19"/>
    <mergeCell ref="C14:D14"/>
    <mergeCell ref="H14:I14"/>
    <mergeCell ref="C15:D15"/>
    <mergeCell ref="H15:I15"/>
    <mergeCell ref="C16:D16"/>
    <mergeCell ref="H16:I16"/>
    <mergeCell ref="C9:D9"/>
    <mergeCell ref="H9:I9"/>
    <mergeCell ref="C11:D11"/>
    <mergeCell ref="H11:I11"/>
    <mergeCell ref="C13:D13"/>
    <mergeCell ref="H13:I13"/>
    <mergeCell ref="D2:J2"/>
    <mergeCell ref="B3:L3"/>
    <mergeCell ref="D4:J4"/>
    <mergeCell ref="F5:J5"/>
    <mergeCell ref="B7:B8"/>
    <mergeCell ref="C7:D8"/>
    <mergeCell ref="G7:G8"/>
    <mergeCell ref="H7:I8"/>
  </mergeCells>
  <conditionalFormatting sqref="D42:E49">
    <cfRule type="expression" dxfId="3" priority="1">
      <formula>#REF!&lt;&gt;#REF!</formula>
    </cfRule>
    <cfRule type="expression" dxfId="2" priority="2">
      <formula>$F$38&lt;&gt;$K$60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1.ESF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2019-02-07T18:59:44Z</cp:lastPrinted>
  <dcterms:created xsi:type="dcterms:W3CDTF">2019-02-07T18:57:08Z</dcterms:created>
  <dcterms:modified xsi:type="dcterms:W3CDTF">2019-02-07T19:00:42Z</dcterms:modified>
</cp:coreProperties>
</file>