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8.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L24" i="1" s="1"/>
  <c r="L23" i="1" s="1"/>
  <c r="K23" i="1"/>
  <c r="I23" i="1"/>
  <c r="G23" i="1"/>
  <c r="F23" i="1"/>
  <c r="E23" i="1"/>
  <c r="G17" i="1"/>
  <c r="L17" i="1" s="1"/>
  <c r="L14" i="1" s="1"/>
  <c r="K14" i="1"/>
  <c r="I14" i="1"/>
  <c r="G14" i="1"/>
  <c r="F14" i="1"/>
  <c r="E14" i="1"/>
  <c r="E41" i="1" s="1"/>
  <c r="G12" i="1"/>
  <c r="L12" i="1" s="1"/>
  <c r="L11" i="1" s="1"/>
  <c r="K11" i="1"/>
  <c r="K10" i="1" s="1"/>
  <c r="J11" i="1"/>
  <c r="I11" i="1"/>
  <c r="I41" i="1" s="1"/>
  <c r="G11" i="1"/>
  <c r="G41" i="1" s="1"/>
  <c r="L41" i="1" s="1"/>
  <c r="F11" i="1"/>
  <c r="F41" i="1" s="1"/>
  <c r="E11" i="1"/>
  <c r="J10" i="1"/>
  <c r="E10" i="1"/>
  <c r="K41" i="1" l="1"/>
  <c r="F10" i="1"/>
  <c r="G10" i="1"/>
  <c r="I10" i="1"/>
  <c r="L10" i="1" l="1"/>
</calcChain>
</file>

<file path=xl/sharedStrings.xml><?xml version="1.0" encoding="utf-8"?>
<sst xmlns="http://schemas.openxmlformats.org/spreadsheetml/2006/main" count="52" uniqueCount="52">
  <si>
    <t>Gasto por Categoría Programática</t>
  </si>
  <si>
    <t>Del 1 de enero al 30 de junio 2018 y 2017</t>
  </si>
  <si>
    <t>Ente Público:</t>
  </si>
  <si>
    <t>INSTITUTO ESTATAL DE ATENCION AL MIGRANTE GUANAJUATENSE Y SUS FAMILIAS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</si>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</sst>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6" xfId="0" applyNumberFormat="1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3" fillId="2" borderId="6" xfId="0" applyNumberFormat="1" applyFont="1" applyFill="1" applyBorder="1" applyAlignment="1" applyProtection="1">
      <protection locked="0"/>
    </xf>
    <xf numFmtId="0" fontId="5" fillId="2" borderId="6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3" fontId="7" fillId="2" borderId="15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43" fontId="7" fillId="2" borderId="9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3" fontId="7" fillId="2" borderId="16" xfId="1" applyFont="1" applyFill="1" applyBorder="1" applyAlignment="1">
      <alignment horizontal="right" vertical="center" wrapText="1"/>
    </xf>
    <xf numFmtId="0" fontId="2" fillId="0" borderId="0" xfId="0" applyFont="1" applyBorder="1"/>
    <xf numFmtId="43" fontId="7" fillId="2" borderId="5" xfId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8" fillId="0" borderId="16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3" fontId="8" fillId="2" borderId="16" xfId="1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right" vertical="center" wrapText="1"/>
    </xf>
    <xf numFmtId="43" fontId="8" fillId="2" borderId="5" xfId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right" vertical="center" wrapText="1"/>
    </xf>
    <xf numFmtId="0" fontId="2" fillId="0" borderId="16" xfId="0" applyFont="1" applyBorder="1"/>
    <xf numFmtId="43" fontId="8" fillId="0" borderId="0" xfId="1" applyFont="1" applyBorder="1" applyProtection="1">
      <protection locked="0"/>
    </xf>
    <xf numFmtId="0" fontId="5" fillId="2" borderId="13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9" fillId="2" borderId="0" xfId="0" applyFont="1" applyFill="1"/>
    <xf numFmtId="0" fontId="10" fillId="2" borderId="19" xfId="0" applyFont="1" applyFill="1" applyBorder="1" applyAlignment="1">
      <alignment horizontal="justify" vertical="center" wrapText="1"/>
    </xf>
    <xf numFmtId="0" fontId="10" fillId="2" borderId="20" xfId="0" applyFont="1" applyFill="1" applyBorder="1" applyAlignment="1">
      <alignment horizontal="left" vertical="center" wrapText="1" indent="3"/>
    </xf>
    <xf numFmtId="0" fontId="10" fillId="2" borderId="21" xfId="0" applyFont="1" applyFill="1" applyBorder="1" applyAlignment="1">
      <alignment horizontal="left" vertical="center" wrapText="1" indent="3"/>
    </xf>
    <xf numFmtId="164" fontId="7" fillId="2" borderId="17" xfId="1" applyNumberFormat="1" applyFont="1" applyFill="1" applyBorder="1" applyAlignment="1">
      <alignment horizontal="right"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2" borderId="5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tabSelected="1" workbookViewId="0">
      <selection activeCell="B5" sqref="B5"/>
    </sheetView>
  </sheetViews>
  <sheetFormatPr baseColWidth="10" defaultRowHeight="12" x14ac:dyDescent="0.2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2.7109375" style="1" hidden="1" customWidth="1"/>
    <col min="9" max="9" width="12.7109375" style="1" customWidth="1"/>
    <col min="10" max="10" width="12.7109375" style="1" hidden="1" customWidth="1"/>
    <col min="11" max="11" width="14.140625" style="1" bestFit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ht="12.75" thickBot="1" x14ac:dyDescent="0.25"/>
    <row r="2" spans="2:12" ht="13.5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2.75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s="2" customFormat="1" ht="8.25" hidden="1" customHeight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s="2" customFormat="1" ht="13.5" customHeight="1" x14ac:dyDescent="0.2">
      <c r="B5" s="12"/>
      <c r="C5" s="13"/>
      <c r="D5" s="14" t="s">
        <v>2</v>
      </c>
      <c r="E5" s="15" t="s">
        <v>3</v>
      </c>
      <c r="F5" s="16"/>
      <c r="G5" s="17"/>
      <c r="H5" s="17"/>
      <c r="I5" s="18"/>
      <c r="J5" s="18"/>
      <c r="K5" s="10"/>
      <c r="L5" s="11"/>
    </row>
    <row r="6" spans="2:12" s="2" customFormat="1" ht="2.25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1.25" customHeight="1" x14ac:dyDescent="0.2">
      <c r="B7" s="19" t="s">
        <v>4</v>
      </c>
      <c r="C7" s="20"/>
      <c r="D7" s="21"/>
      <c r="E7" s="22" t="s">
        <v>5</v>
      </c>
      <c r="F7" s="22"/>
      <c r="G7" s="22"/>
      <c r="H7" s="22"/>
      <c r="I7" s="22"/>
      <c r="J7" s="22"/>
      <c r="K7" s="22"/>
      <c r="L7" s="23" t="s">
        <v>6</v>
      </c>
    </row>
    <row r="8" spans="2:12" ht="23.25" customHeight="1" x14ac:dyDescent="0.2">
      <c r="B8" s="24"/>
      <c r="C8" s="25"/>
      <c r="D8" s="26"/>
      <c r="E8" s="27" t="s">
        <v>7</v>
      </c>
      <c r="F8" s="27" t="s">
        <v>8</v>
      </c>
      <c r="G8" s="27" t="s">
        <v>9</v>
      </c>
      <c r="H8" s="27" t="s">
        <v>10</v>
      </c>
      <c r="I8" s="27" t="s">
        <v>11</v>
      </c>
      <c r="J8" s="27" t="s">
        <v>12</v>
      </c>
      <c r="K8" s="27" t="s">
        <v>13</v>
      </c>
      <c r="L8" s="23"/>
    </row>
    <row r="9" spans="2:12" ht="11.25" customHeight="1" x14ac:dyDescent="0.2">
      <c r="B9" s="28"/>
      <c r="C9" s="29"/>
      <c r="D9" s="30"/>
      <c r="E9" s="27">
        <v>1</v>
      </c>
      <c r="F9" s="27">
        <v>2</v>
      </c>
      <c r="G9" s="27" t="s">
        <v>14</v>
      </c>
      <c r="H9" s="27"/>
      <c r="I9" s="27">
        <v>4</v>
      </c>
      <c r="J9" s="27"/>
      <c r="K9" s="27">
        <v>5</v>
      </c>
      <c r="L9" s="31" t="s">
        <v>15</v>
      </c>
    </row>
    <row r="10" spans="2:12" ht="15" customHeight="1" x14ac:dyDescent="0.2">
      <c r="B10" s="32" t="s">
        <v>16</v>
      </c>
      <c r="C10" s="33"/>
      <c r="D10" s="34"/>
      <c r="E10" s="35">
        <f>+E11+E14+E23</f>
        <v>116200534.04000001</v>
      </c>
      <c r="F10" s="35">
        <f t="shared" ref="F10:G10" si="0">+F11+F14+F23</f>
        <v>9335382.4299999997</v>
      </c>
      <c r="G10" s="35">
        <f t="shared" si="0"/>
        <v>125535916.47000001</v>
      </c>
      <c r="H10" s="36"/>
      <c r="I10" s="35">
        <f>+I11+I14+I23</f>
        <v>31110610.089999996</v>
      </c>
      <c r="J10" s="35">
        <f t="shared" ref="J10:K10" si="1">+J11+J14+J23</f>
        <v>0</v>
      </c>
      <c r="K10" s="35">
        <f t="shared" si="1"/>
        <v>31021726.939999998</v>
      </c>
      <c r="L10" s="37">
        <f>+G10-I10</f>
        <v>94425306.380000025</v>
      </c>
    </row>
    <row r="11" spans="2:12" ht="12.75" x14ac:dyDescent="0.2">
      <c r="B11" s="38"/>
      <c r="C11" s="39" t="s">
        <v>17</v>
      </c>
      <c r="D11" s="40"/>
      <c r="E11" s="41">
        <f>+E12+E13</f>
        <v>105869703.04000001</v>
      </c>
      <c r="F11" s="41">
        <f>+F12+F13</f>
        <v>8944079.4800000004</v>
      </c>
      <c r="G11" s="41">
        <f>+G12+G13</f>
        <v>114813782.52000001</v>
      </c>
      <c r="H11" s="42"/>
      <c r="I11" s="41">
        <f>+I12+H13</f>
        <v>27003640.399999999</v>
      </c>
      <c r="J11" s="41">
        <f t="shared" ref="J11:K11" si="2">+J12+J13</f>
        <v>0</v>
      </c>
      <c r="K11" s="41">
        <f t="shared" si="2"/>
        <v>26915189.210000001</v>
      </c>
      <c r="L11" s="43">
        <f>+L12</f>
        <v>87810142.120000005</v>
      </c>
    </row>
    <row r="12" spans="2:12" ht="12.75" x14ac:dyDescent="0.2">
      <c r="B12" s="38"/>
      <c r="C12" s="44"/>
      <c r="D12" s="45" t="s">
        <v>18</v>
      </c>
      <c r="E12" s="46">
        <v>105869703.04000001</v>
      </c>
      <c r="F12" s="46">
        <v>8944079.4800000004</v>
      </c>
      <c r="G12" s="46">
        <f>+E12+F12</f>
        <v>114813782.52000001</v>
      </c>
      <c r="H12" s="47"/>
      <c r="I12" s="46">
        <v>27003640.399999999</v>
      </c>
      <c r="J12" s="46"/>
      <c r="K12" s="46">
        <v>26915189.210000001</v>
      </c>
      <c r="L12" s="48">
        <f>+G12-I12</f>
        <v>87810142.120000005</v>
      </c>
    </row>
    <row r="13" spans="2:12" ht="12.75" x14ac:dyDescent="0.2">
      <c r="B13" s="38"/>
      <c r="C13" s="44"/>
      <c r="D13" s="45" t="s">
        <v>19</v>
      </c>
      <c r="E13" s="49"/>
      <c r="F13" s="49"/>
      <c r="G13" s="49"/>
      <c r="H13" s="50"/>
      <c r="I13" s="49"/>
      <c r="J13" s="49"/>
      <c r="K13" s="49"/>
      <c r="L13" s="51"/>
    </row>
    <row r="14" spans="2:12" ht="12.75" x14ac:dyDescent="0.2">
      <c r="B14" s="38"/>
      <c r="C14" s="39" t="s">
        <v>20</v>
      </c>
      <c r="D14" s="40"/>
      <c r="E14" s="41">
        <f>SUM(E15:E22)</f>
        <v>4877364</v>
      </c>
      <c r="F14" s="41">
        <f>SUM(F15:F22)</f>
        <v>114861.25</v>
      </c>
      <c r="G14" s="41">
        <f>SUM(G15:G22)</f>
        <v>4992225.25</v>
      </c>
      <c r="H14" s="52"/>
      <c r="I14" s="41">
        <f t="shared" ref="I14:K14" si="3">SUM(I15:I22)</f>
        <v>1647246.72</v>
      </c>
      <c r="J14" s="41"/>
      <c r="K14" s="41">
        <f t="shared" si="3"/>
        <v>1647246.72</v>
      </c>
      <c r="L14" s="43">
        <f>+L17</f>
        <v>4992225.25</v>
      </c>
    </row>
    <row r="15" spans="2:12" ht="12.75" x14ac:dyDescent="0.2">
      <c r="B15" s="38"/>
      <c r="C15" s="44"/>
      <c r="D15" s="45" t="s">
        <v>21</v>
      </c>
      <c r="E15" s="49"/>
      <c r="F15" s="49"/>
      <c r="G15" s="49"/>
      <c r="H15" s="50"/>
      <c r="I15" s="49"/>
      <c r="J15" s="49"/>
      <c r="K15" s="49"/>
      <c r="L15" s="51"/>
    </row>
    <row r="16" spans="2:12" ht="12.75" x14ac:dyDescent="0.2">
      <c r="B16" s="38"/>
      <c r="C16" s="44"/>
      <c r="D16" s="45" t="s">
        <v>22</v>
      </c>
      <c r="E16" s="49"/>
      <c r="F16" s="49"/>
      <c r="G16" s="49"/>
      <c r="H16" s="50"/>
      <c r="I16" s="49"/>
      <c r="J16" s="49"/>
      <c r="K16" s="49"/>
      <c r="L16" s="51"/>
    </row>
    <row r="17" spans="2:12" ht="12.75" x14ac:dyDescent="0.2">
      <c r="B17" s="38"/>
      <c r="C17" s="44"/>
      <c r="D17" s="45" t="s">
        <v>23</v>
      </c>
      <c r="E17" s="46">
        <v>4877364</v>
      </c>
      <c r="F17" s="46">
        <v>114861.25</v>
      </c>
      <c r="G17" s="46">
        <f>+E17+F17</f>
        <v>4992225.25</v>
      </c>
      <c r="H17" s="47"/>
      <c r="I17" s="46">
        <v>1647246.72</v>
      </c>
      <c r="J17" s="53"/>
      <c r="K17" s="46">
        <v>1647246.72</v>
      </c>
      <c r="L17" s="48">
        <f>+G17-H17</f>
        <v>4992225.25</v>
      </c>
    </row>
    <row r="18" spans="2:12" ht="12.75" x14ac:dyDescent="0.2">
      <c r="B18" s="38"/>
      <c r="C18" s="44"/>
      <c r="D18" s="45" t="s">
        <v>24</v>
      </c>
      <c r="E18" s="49"/>
      <c r="F18" s="49"/>
      <c r="G18" s="49"/>
      <c r="H18" s="50"/>
      <c r="I18" s="49"/>
      <c r="J18" s="49"/>
      <c r="K18" s="49"/>
      <c r="L18" s="51"/>
    </row>
    <row r="19" spans="2:12" ht="12.75" x14ac:dyDescent="0.2">
      <c r="B19" s="38"/>
      <c r="C19" s="44"/>
      <c r="D19" s="45" t="s">
        <v>25</v>
      </c>
      <c r="E19" s="49"/>
      <c r="F19" s="49"/>
      <c r="G19" s="49"/>
      <c r="H19" s="50"/>
      <c r="I19" s="49"/>
      <c r="J19" s="49"/>
      <c r="K19" s="49"/>
      <c r="L19" s="51"/>
    </row>
    <row r="20" spans="2:12" ht="12.75" x14ac:dyDescent="0.2">
      <c r="B20" s="38"/>
      <c r="C20" s="44"/>
      <c r="D20" s="45" t="s">
        <v>26</v>
      </c>
      <c r="E20" s="49"/>
      <c r="F20" s="49"/>
      <c r="G20" s="49"/>
      <c r="H20" s="50"/>
      <c r="I20" s="49"/>
      <c r="J20" s="49"/>
      <c r="K20" s="49"/>
      <c r="L20" s="51"/>
    </row>
    <row r="21" spans="2:12" ht="12.75" x14ac:dyDescent="0.2">
      <c r="B21" s="38"/>
      <c r="C21" s="44"/>
      <c r="D21" s="45" t="s">
        <v>27</v>
      </c>
      <c r="E21" s="49"/>
      <c r="F21" s="49"/>
      <c r="G21" s="49"/>
      <c r="H21" s="50"/>
      <c r="I21" s="49"/>
      <c r="J21" s="49"/>
      <c r="K21" s="49"/>
      <c r="L21" s="51"/>
    </row>
    <row r="22" spans="2:12" ht="12.75" x14ac:dyDescent="0.2">
      <c r="B22" s="38"/>
      <c r="C22" s="44"/>
      <c r="D22" s="45" t="s">
        <v>28</v>
      </c>
      <c r="E22" s="49"/>
      <c r="F22" s="49"/>
      <c r="G22" s="49"/>
      <c r="H22" s="50"/>
      <c r="I22" s="49"/>
      <c r="J22" s="49"/>
      <c r="K22" s="49"/>
      <c r="L22" s="51"/>
    </row>
    <row r="23" spans="2:12" ht="12.75" x14ac:dyDescent="0.2">
      <c r="B23" s="38"/>
      <c r="C23" s="39" t="s">
        <v>29</v>
      </c>
      <c r="D23" s="40"/>
      <c r="E23" s="41">
        <f>SUM(E24:E26)</f>
        <v>5453467</v>
      </c>
      <c r="F23" s="41">
        <f>+F24</f>
        <v>276441.7</v>
      </c>
      <c r="G23" s="41">
        <f>SUM(G24:G26)</f>
        <v>5729908.7000000002</v>
      </c>
      <c r="H23" s="52"/>
      <c r="I23" s="41">
        <f t="shared" ref="I23" si="4">SUM(I24:I26)</f>
        <v>2459722.9700000002</v>
      </c>
      <c r="J23" s="41"/>
      <c r="K23" s="41">
        <f>SUM(K24:K26)</f>
        <v>2459291.0099999998</v>
      </c>
      <c r="L23" s="43">
        <f>+L24</f>
        <v>3270185.73</v>
      </c>
    </row>
    <row r="24" spans="2:12" ht="12.75" x14ac:dyDescent="0.2">
      <c r="B24" s="38"/>
      <c r="C24" s="44"/>
      <c r="D24" s="45" t="s">
        <v>30</v>
      </c>
      <c r="E24" s="46">
        <v>5453467</v>
      </c>
      <c r="F24" s="46">
        <v>276441.7</v>
      </c>
      <c r="G24" s="46">
        <f>+E24+F24</f>
        <v>5729908.7000000002</v>
      </c>
      <c r="H24" s="54"/>
      <c r="I24" s="46">
        <v>2459722.9700000002</v>
      </c>
      <c r="J24" s="53"/>
      <c r="K24" s="46">
        <v>2459291.0099999998</v>
      </c>
      <c r="L24" s="51">
        <f>+G24-I24</f>
        <v>3270185.73</v>
      </c>
    </row>
    <row r="25" spans="2:12" ht="12.75" x14ac:dyDescent="0.2">
      <c r="B25" s="38"/>
      <c r="C25" s="44"/>
      <c r="D25" s="45" t="s">
        <v>31</v>
      </c>
      <c r="E25" s="49"/>
      <c r="F25" s="49"/>
      <c r="G25" s="49"/>
      <c r="H25" s="50"/>
      <c r="I25" s="49"/>
      <c r="J25" s="49"/>
      <c r="K25" s="49"/>
      <c r="L25" s="51"/>
    </row>
    <row r="26" spans="2:12" ht="12.75" x14ac:dyDescent="0.2">
      <c r="B26" s="38"/>
      <c r="C26" s="44"/>
      <c r="D26" s="45" t="s">
        <v>32</v>
      </c>
      <c r="E26" s="49"/>
      <c r="F26" s="49"/>
      <c r="G26" s="49"/>
      <c r="H26" s="50"/>
      <c r="I26" s="49"/>
      <c r="J26" s="49"/>
      <c r="K26" s="49"/>
      <c r="L26" s="51"/>
    </row>
    <row r="27" spans="2:12" ht="12.75" x14ac:dyDescent="0.2">
      <c r="B27" s="38"/>
      <c r="C27" s="39" t="s">
        <v>33</v>
      </c>
      <c r="D27" s="40"/>
      <c r="E27" s="41"/>
      <c r="F27" s="41"/>
      <c r="G27" s="41"/>
      <c r="H27" s="52"/>
      <c r="I27" s="41"/>
      <c r="J27" s="41"/>
      <c r="K27" s="41"/>
      <c r="L27" s="43"/>
    </row>
    <row r="28" spans="2:12" ht="12.75" x14ac:dyDescent="0.2">
      <c r="B28" s="38"/>
      <c r="C28" s="44"/>
      <c r="D28" s="45" t="s">
        <v>34</v>
      </c>
      <c r="E28" s="49"/>
      <c r="F28" s="49"/>
      <c r="G28" s="49"/>
      <c r="H28" s="50"/>
      <c r="I28" s="49"/>
      <c r="J28" s="49"/>
      <c r="K28" s="49"/>
      <c r="L28" s="51"/>
    </row>
    <row r="29" spans="2:12" ht="12.75" x14ac:dyDescent="0.2">
      <c r="B29" s="38"/>
      <c r="C29" s="44"/>
      <c r="D29" s="45" t="s">
        <v>35</v>
      </c>
      <c r="E29" s="49"/>
      <c r="F29" s="49"/>
      <c r="G29" s="49"/>
      <c r="H29" s="50"/>
      <c r="I29" s="49"/>
      <c r="J29" s="49"/>
      <c r="K29" s="49"/>
      <c r="L29" s="51"/>
    </row>
    <row r="30" spans="2:12" ht="12.75" x14ac:dyDescent="0.2">
      <c r="B30" s="38"/>
      <c r="C30" s="39" t="s">
        <v>36</v>
      </c>
      <c r="D30" s="40"/>
      <c r="E30" s="41"/>
      <c r="F30" s="41"/>
      <c r="G30" s="41"/>
      <c r="H30" s="52"/>
      <c r="I30" s="41"/>
      <c r="J30" s="41"/>
      <c r="K30" s="41"/>
      <c r="L30" s="43"/>
    </row>
    <row r="31" spans="2:12" ht="12.75" x14ac:dyDescent="0.2">
      <c r="B31" s="38"/>
      <c r="C31" s="44"/>
      <c r="D31" s="45" t="s">
        <v>37</v>
      </c>
      <c r="E31" s="49"/>
      <c r="F31" s="49"/>
      <c r="G31" s="49"/>
      <c r="H31" s="50"/>
      <c r="I31" s="49"/>
      <c r="J31" s="49"/>
      <c r="K31" s="49"/>
      <c r="L31" s="51"/>
    </row>
    <row r="32" spans="2:12" ht="12.75" x14ac:dyDescent="0.2">
      <c r="B32" s="38"/>
      <c r="C32" s="44"/>
      <c r="D32" s="45" t="s">
        <v>38</v>
      </c>
      <c r="E32" s="49"/>
      <c r="F32" s="49"/>
      <c r="G32" s="49"/>
      <c r="H32" s="50"/>
      <c r="I32" s="49"/>
      <c r="J32" s="49"/>
      <c r="K32" s="49"/>
      <c r="L32" s="51"/>
    </row>
    <row r="33" spans="1:13" ht="12.75" x14ac:dyDescent="0.2">
      <c r="B33" s="38"/>
      <c r="C33" s="44"/>
      <c r="D33" s="45" t="s">
        <v>39</v>
      </c>
      <c r="E33" s="49"/>
      <c r="F33" s="49"/>
      <c r="G33" s="49"/>
      <c r="H33" s="50"/>
      <c r="I33" s="49"/>
      <c r="J33" s="49"/>
      <c r="K33" s="49"/>
      <c r="L33" s="51"/>
    </row>
    <row r="34" spans="1:13" ht="12.75" x14ac:dyDescent="0.2">
      <c r="B34" s="38"/>
      <c r="C34" s="44"/>
      <c r="D34" s="45" t="s">
        <v>40</v>
      </c>
      <c r="E34" s="49"/>
      <c r="F34" s="49"/>
      <c r="G34" s="49"/>
      <c r="H34" s="50"/>
      <c r="I34" s="49"/>
      <c r="J34" s="49"/>
      <c r="K34" s="49"/>
      <c r="L34" s="51"/>
    </row>
    <row r="35" spans="1:13" ht="12.75" x14ac:dyDescent="0.2">
      <c r="B35" s="38"/>
      <c r="C35" s="39" t="s">
        <v>41</v>
      </c>
      <c r="D35" s="40"/>
      <c r="E35" s="41"/>
      <c r="F35" s="41"/>
      <c r="G35" s="41"/>
      <c r="H35" s="52"/>
      <c r="I35" s="41"/>
      <c r="J35" s="41"/>
      <c r="K35" s="41"/>
      <c r="L35" s="43"/>
    </row>
    <row r="36" spans="1:13" ht="12.75" x14ac:dyDescent="0.2">
      <c r="B36" s="38"/>
      <c r="C36" s="44"/>
      <c r="D36" s="45" t="s">
        <v>42</v>
      </c>
      <c r="E36" s="41"/>
      <c r="F36" s="41"/>
      <c r="G36" s="41"/>
      <c r="H36" s="52"/>
      <c r="I36" s="41"/>
      <c r="J36" s="41"/>
      <c r="K36" s="41"/>
      <c r="L36" s="43"/>
    </row>
    <row r="37" spans="1:13" ht="15" customHeight="1" x14ac:dyDescent="0.2">
      <c r="B37" s="32" t="s">
        <v>43</v>
      </c>
      <c r="C37" s="33"/>
      <c r="D37" s="34"/>
      <c r="E37" s="41"/>
      <c r="F37" s="41"/>
      <c r="G37" s="41"/>
      <c r="H37" s="52"/>
      <c r="I37" s="41"/>
      <c r="J37" s="41"/>
      <c r="K37" s="41"/>
      <c r="L37" s="43"/>
    </row>
    <row r="38" spans="1:13" ht="15" customHeight="1" x14ac:dyDescent="0.2">
      <c r="B38" s="32" t="s">
        <v>44</v>
      </c>
      <c r="C38" s="33"/>
      <c r="D38" s="34"/>
      <c r="E38" s="41"/>
      <c r="F38" s="41"/>
      <c r="G38" s="41"/>
      <c r="H38" s="52"/>
      <c r="I38" s="41"/>
      <c r="J38" s="41"/>
      <c r="K38" s="41"/>
      <c r="L38" s="43"/>
    </row>
    <row r="39" spans="1:13" ht="15.75" customHeight="1" x14ac:dyDescent="0.2">
      <c r="B39" s="32" t="s">
        <v>45</v>
      </c>
      <c r="C39" s="33"/>
      <c r="D39" s="34"/>
      <c r="E39" s="41"/>
      <c r="F39" s="41"/>
      <c r="G39" s="41"/>
      <c r="H39" s="52"/>
      <c r="I39" s="41"/>
      <c r="J39" s="41"/>
      <c r="K39" s="41"/>
      <c r="L39" s="43"/>
    </row>
    <row r="40" spans="1:13" ht="4.5" customHeight="1" x14ac:dyDescent="0.2">
      <c r="B40" s="55"/>
      <c r="C40" s="56"/>
      <c r="D40" s="57"/>
      <c r="E40" s="58"/>
      <c r="F40" s="58"/>
      <c r="G40" s="58"/>
      <c r="H40" s="59"/>
      <c r="I40" s="58"/>
      <c r="J40" s="58"/>
      <c r="K40" s="58"/>
      <c r="L40" s="60"/>
    </row>
    <row r="41" spans="1:13" s="67" customFormat="1" ht="12.75" x14ac:dyDescent="0.2">
      <c r="A41" s="61"/>
      <c r="B41" s="62"/>
      <c r="C41" s="63" t="s">
        <v>46</v>
      </c>
      <c r="D41" s="64"/>
      <c r="E41" s="65">
        <f>+E11+E14+E23+E27+E30+E35+E37+E38+E39</f>
        <v>116200534.04000001</v>
      </c>
      <c r="F41" s="65">
        <f t="shared" ref="F41:K41" si="5">+F11+F14+F23+F27+F30+F35+F37+F38+F39</f>
        <v>9335382.4299999997</v>
      </c>
      <c r="G41" s="65">
        <f>+G11+G14+G23+G27+G30+G35+G37+G38+G39</f>
        <v>125535916.47000001</v>
      </c>
      <c r="H41" s="65"/>
      <c r="I41" s="65">
        <f>+I11+I14+I23+I27+I30+I35+I37+I38+I39</f>
        <v>31110610.089999996</v>
      </c>
      <c r="J41" s="65"/>
      <c r="K41" s="65">
        <f t="shared" si="5"/>
        <v>31021726.939999998</v>
      </c>
      <c r="L41" s="66">
        <f>+G41-I41</f>
        <v>94425306.380000025</v>
      </c>
      <c r="M41" s="61"/>
    </row>
    <row r="42" spans="1:13" ht="0.75" customHeight="1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68"/>
    </row>
    <row r="43" spans="1:13" ht="12.75" x14ac:dyDescent="0.2">
      <c r="B43" s="12" t="s">
        <v>47</v>
      </c>
      <c r="C43" s="69"/>
      <c r="D43" s="69"/>
      <c r="E43" s="69"/>
      <c r="F43" s="13"/>
      <c r="G43" s="13"/>
      <c r="H43" s="13"/>
      <c r="I43" s="13"/>
      <c r="J43" s="13"/>
      <c r="K43" s="13"/>
      <c r="L43" s="68"/>
    </row>
    <row r="44" spans="1:13" ht="12.75" x14ac:dyDescent="0.2">
      <c r="B44" s="70"/>
      <c r="C44" s="69"/>
      <c r="D44" s="69"/>
      <c r="E44" s="69"/>
      <c r="F44" s="69"/>
      <c r="G44" s="69"/>
      <c r="H44" s="69"/>
      <c r="I44" s="69"/>
      <c r="J44" s="69"/>
      <c r="K44" s="69"/>
      <c r="L44" s="71"/>
    </row>
    <row r="45" spans="1:13" ht="12.75" x14ac:dyDescent="0.2">
      <c r="B45" s="70"/>
      <c r="C45" s="69"/>
      <c r="D45" s="69"/>
      <c r="E45" s="69"/>
      <c r="F45" s="69"/>
      <c r="G45" s="69"/>
      <c r="H45" s="69"/>
      <c r="I45" s="69"/>
      <c r="J45" s="69"/>
      <c r="K45" s="69"/>
      <c r="L45" s="71"/>
    </row>
    <row r="46" spans="1:13" ht="12.75" x14ac:dyDescent="0.2">
      <c r="B46" s="70"/>
      <c r="C46" s="69"/>
      <c r="D46" s="72"/>
      <c r="E46" s="69"/>
      <c r="F46" s="69"/>
      <c r="G46" s="69"/>
      <c r="H46" s="69"/>
      <c r="I46" s="69"/>
      <c r="J46" s="69"/>
      <c r="K46" s="69"/>
      <c r="L46" s="71"/>
    </row>
    <row r="47" spans="1:13" ht="12.75" x14ac:dyDescent="0.2">
      <c r="B47" s="70"/>
      <c r="C47" s="69"/>
      <c r="D47" s="73" t="s">
        <v>48</v>
      </c>
      <c r="E47" s="74"/>
      <c r="F47" s="74"/>
      <c r="G47" s="75" t="s">
        <v>49</v>
      </c>
      <c r="H47" s="75"/>
      <c r="I47" s="75"/>
      <c r="J47" s="75"/>
      <c r="K47" s="75"/>
      <c r="L47" s="76"/>
    </row>
    <row r="48" spans="1:13" ht="13.5" thickBot="1" x14ac:dyDescent="0.25">
      <c r="B48" s="77"/>
      <c r="C48" s="78"/>
      <c r="D48" s="79" t="s">
        <v>50</v>
      </c>
      <c r="E48" s="78"/>
      <c r="F48" s="78"/>
      <c r="G48" s="80" t="s">
        <v>51</v>
      </c>
      <c r="H48" s="80"/>
      <c r="I48" s="80"/>
      <c r="J48" s="80"/>
      <c r="K48" s="80"/>
      <c r="L48" s="81"/>
    </row>
    <row r="49" spans="2:12" ht="12.75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2:12" ht="12.75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2:12" ht="12.75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2:12" ht="12.75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</sheetData>
  <protectedRanges>
    <protectedRange sqref="K24 E24:I24" name="Rango1"/>
    <protectedRange sqref="K12:L12 L17" name="Rango1_2"/>
  </protectedRanges>
  <mergeCells count="18">
    <mergeCell ref="B37:D37"/>
    <mergeCell ref="B38:D38"/>
    <mergeCell ref="B39:D39"/>
    <mergeCell ref="C41:D41"/>
    <mergeCell ref="G47:L47"/>
    <mergeCell ref="G48:L48"/>
    <mergeCell ref="C11:D11"/>
    <mergeCell ref="C14:D14"/>
    <mergeCell ref="C23:D23"/>
    <mergeCell ref="C27:D27"/>
    <mergeCell ref="C30:D30"/>
    <mergeCell ref="C35:D35"/>
    <mergeCell ref="B2:L2"/>
    <mergeCell ref="B3:L3"/>
    <mergeCell ref="B7:D9"/>
    <mergeCell ref="E7:K7"/>
    <mergeCell ref="L7:L8"/>
    <mergeCell ref="B10:D10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18.CProg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2018-07-31T16:47:46Z</dcterms:created>
  <dcterms:modified xsi:type="dcterms:W3CDTF">2018-07-31T16:48:04Z</dcterms:modified>
</cp:coreProperties>
</file>