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ESTADOS FINANCIEROS\CONAC\LINK\2018\2DO TRIMESTRE\"/>
    </mc:Choice>
  </mc:AlternateContent>
  <bookViews>
    <workbookView xWindow="0" yWindow="0" windowWidth="28800" windowHeight="11835"/>
  </bookViews>
  <sheets>
    <sheet name="6.EAA" sheetId="1" r:id="rId1"/>
  </sheets>
  <externalReferences>
    <externalReference r:id="rId2"/>
  </externalReferences>
  <definedNames>
    <definedName name="_xlnm.Print_Area" localSheetId="0">'6.EAA'!$B$2:$J$45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I35" i="1"/>
  <c r="H35" i="1"/>
  <c r="H34" i="1"/>
  <c r="I34" i="1" s="1"/>
  <c r="I33" i="1"/>
  <c r="H33" i="1"/>
  <c r="H32" i="1"/>
  <c r="I32" i="1" s="1"/>
  <c r="I31" i="1"/>
  <c r="H31" i="1"/>
  <c r="H30" i="1"/>
  <c r="I30" i="1" s="1"/>
  <c r="I29" i="1"/>
  <c r="H29" i="1"/>
  <c r="H28" i="1"/>
  <c r="I28" i="1" s="1"/>
  <c r="I27" i="1"/>
  <c r="H27" i="1"/>
  <c r="H25" i="1"/>
  <c r="I25" i="1" s="1"/>
  <c r="G25" i="1"/>
  <c r="F25" i="1"/>
  <c r="E25" i="1"/>
  <c r="L23" i="1"/>
  <c r="I23" i="1"/>
  <c r="H23" i="1"/>
  <c r="L22" i="1"/>
  <c r="I22" i="1"/>
  <c r="H22" i="1"/>
  <c r="H21" i="1"/>
  <c r="I21" i="1" s="1"/>
  <c r="H20" i="1"/>
  <c r="L20" i="1" s="1"/>
  <c r="L19" i="1"/>
  <c r="I19" i="1"/>
  <c r="H19" i="1"/>
  <c r="H18" i="1"/>
  <c r="I18" i="1" s="1"/>
  <c r="H17" i="1"/>
  <c r="L17" i="1" s="1"/>
  <c r="G15" i="1"/>
  <c r="F15" i="1"/>
  <c r="E15" i="1"/>
  <c r="H15" i="1" s="1"/>
  <c r="G13" i="1"/>
  <c r="F13" i="1"/>
  <c r="I15" i="1" l="1"/>
  <c r="I13" i="1" s="1"/>
  <c r="H13" i="1"/>
  <c r="I17" i="1"/>
  <c r="I20" i="1"/>
  <c r="L21" i="1"/>
  <c r="E13" i="1"/>
</calcChain>
</file>

<file path=xl/sharedStrings.xml><?xml version="1.0" encoding="utf-8"?>
<sst xmlns="http://schemas.openxmlformats.org/spreadsheetml/2006/main" count="39" uniqueCount="38">
  <si>
    <t>Estado Analítico del Activo</t>
  </si>
  <si>
    <t>Del 1 de enero  al 30 de junio   de 2018 y 2017</t>
  </si>
  <si>
    <t>(Pesos)</t>
  </si>
  <si>
    <t>Ente Público:</t>
  </si>
  <si>
    <t xml:space="preserve"> INSTITUTO ESTATAL DE ATENCION AL  MIGRANTE GUANAJUATENSE Y SUS FAMILIAS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</si>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</sst>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8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3" borderId="1" xfId="0" applyFont="1" applyFill="1" applyBorder="1"/>
    <xf numFmtId="0" fontId="4" fillId="3" borderId="2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3" fillId="3" borderId="4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3" borderId="4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3" fillId="2" borderId="5" xfId="0" applyFont="1" applyFill="1" applyBorder="1"/>
    <xf numFmtId="0" fontId="4" fillId="2" borderId="4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 wrapText="1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4" fillId="2" borderId="5" xfId="0" applyNumberFormat="1" applyFont="1" applyFill="1" applyBorder="1" applyAlignment="1" applyProtection="1">
      <protection locked="0"/>
    </xf>
    <xf numFmtId="0" fontId="4" fillId="2" borderId="4" xfId="3" applyNumberFormat="1" applyFont="1" applyFill="1" applyBorder="1" applyAlignment="1">
      <alignment horizontal="center" vertical="center"/>
    </xf>
    <xf numFmtId="0" fontId="4" fillId="2" borderId="0" xfId="3" applyNumberFormat="1" applyFont="1" applyFill="1" applyBorder="1" applyAlignment="1">
      <alignment horizontal="center" vertical="center"/>
    </xf>
    <xf numFmtId="0" fontId="4" fillId="2" borderId="5" xfId="3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3" borderId="6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2" borderId="4" xfId="3" applyNumberFormat="1" applyFont="1" applyFill="1" applyBorder="1" applyAlignment="1">
      <alignment horizontal="center" vertical="top"/>
    </xf>
    <xf numFmtId="0" fontId="4" fillId="2" borderId="0" xfId="3" applyNumberFormat="1" applyFont="1" applyFill="1" applyBorder="1" applyAlignment="1">
      <alignment horizontal="center" vertical="top"/>
    </xf>
    <xf numFmtId="0" fontId="4" fillId="2" borderId="5" xfId="3" applyNumberFormat="1" applyFont="1" applyFill="1" applyBorder="1" applyAlignment="1">
      <alignment horizontal="center" vertical="top"/>
    </xf>
    <xf numFmtId="0" fontId="9" fillId="2" borderId="4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3" fontId="9" fillId="2" borderId="0" xfId="0" applyNumberFormat="1" applyFont="1" applyFill="1" applyBorder="1" applyAlignment="1">
      <alignment vertical="top"/>
    </xf>
    <xf numFmtId="0" fontId="9" fillId="2" borderId="5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0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3" fontId="9" fillId="2" borderId="0" xfId="1" applyNumberFormat="1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0" fontId="11" fillId="2" borderId="0" xfId="0" applyFont="1" applyFill="1"/>
    <xf numFmtId="0" fontId="3" fillId="2" borderId="4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" fontId="5" fillId="2" borderId="0" xfId="1" applyNumberFormat="1" applyFont="1" applyFill="1" applyBorder="1" applyAlignment="1" applyProtection="1">
      <alignment vertical="top"/>
      <protection locked="0"/>
    </xf>
    <xf numFmtId="3" fontId="5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>
      <alignment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4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5" xfId="0" applyFont="1" applyFill="1" applyBorder="1" applyAlignment="1"/>
    <xf numFmtId="0" fontId="3" fillId="2" borderId="4" xfId="0" applyFont="1" applyFill="1" applyBorder="1"/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3" fillId="2" borderId="0" xfId="0" applyFont="1" applyFill="1" applyBorder="1"/>
    <xf numFmtId="0" fontId="5" fillId="2" borderId="0" xfId="0" applyFont="1" applyFill="1" applyBorder="1" applyAlignment="1">
      <alignment vertical="center"/>
    </xf>
    <xf numFmtId="43" fontId="5" fillId="2" borderId="5" xfId="1" applyFont="1" applyFill="1" applyBorder="1"/>
    <xf numFmtId="43" fontId="12" fillId="2" borderId="0" xfId="1" applyFont="1" applyFill="1" applyBorder="1"/>
    <xf numFmtId="0" fontId="5" fillId="2" borderId="10" xfId="0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vertical="top"/>
    </xf>
    <xf numFmtId="0" fontId="3" fillId="2" borderId="12" xfId="0" applyFont="1" applyFill="1" applyBorder="1"/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vertical="top"/>
    </xf>
    <xf numFmtId="0" fontId="3" fillId="2" borderId="0" xfId="0" applyFont="1" applyFill="1"/>
    <xf numFmtId="0" fontId="3" fillId="2" borderId="0" xfId="0" applyFont="1" applyFill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ESTADOS%20FINANCIEROS/CONAC/JUNIO/CONAC/1.CONAC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SF"/>
      <sheetName val="2.EA"/>
      <sheetName val="3.EVHP"/>
      <sheetName val="3.EVHP-"/>
      <sheetName val="4.EFE"/>
      <sheetName val="5.ECSF"/>
      <sheetName val="6.EAA"/>
      <sheetName val="7.EADP"/>
      <sheetName val="PT_ESF_ECSF"/>
      <sheetName val="8.PC"/>
      <sheetName val="9.NOTAS"/>
      <sheetName val="10.EAI"/>
      <sheetName val="11.CAdmon"/>
      <sheetName val="13.COG"/>
      <sheetName val="12.CTG"/>
      <sheetName val="14.CFG"/>
      <sheetName val="15.EN"/>
      <sheetName val="16.ID"/>
      <sheetName val="17.IPF"/>
      <sheetName val="18.CProg"/>
      <sheetName val="19.PYPI"/>
      <sheetName val="20.IR"/>
      <sheetName val="Esq Bur"/>
      <sheetName val="Rel Cta Banc"/>
      <sheetName val="Ayudas"/>
      <sheetName val="Gto Federalizado"/>
      <sheetName val="Inmuebles"/>
      <sheetName val="Muebles"/>
    </sheetNames>
    <sheetDataSet>
      <sheetData sheetId="0">
        <row r="13">
          <cell r="F13">
            <v>14344310.720000001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34">
          <cell r="F3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R51"/>
  <sheetViews>
    <sheetView showGridLines="0" tabSelected="1" zoomScale="90" zoomScaleNormal="90" workbookViewId="0">
      <selection activeCell="N22" sqref="N22"/>
    </sheetView>
  </sheetViews>
  <sheetFormatPr baseColWidth="10" defaultRowHeight="12" x14ac:dyDescent="0.2"/>
  <cols>
    <col min="1" max="1" width="1.42578125" style="1" customWidth="1"/>
    <col min="2" max="2" width="1.140625" style="1" customWidth="1"/>
    <col min="3" max="3" width="11.7109375" style="1" customWidth="1"/>
    <col min="4" max="4" width="54.42578125" style="1" customWidth="1"/>
    <col min="5" max="5" width="19.140625" style="2" customWidth="1"/>
    <col min="6" max="6" width="19.28515625" style="1" customWidth="1"/>
    <col min="7" max="7" width="19" style="1" customWidth="1"/>
    <col min="8" max="8" width="21.28515625" style="1" customWidth="1"/>
    <col min="9" max="9" width="18.7109375" style="1" customWidth="1"/>
    <col min="10" max="10" width="1.140625" style="1" customWidth="1"/>
    <col min="11" max="11" width="11.42578125" style="1"/>
    <col min="12" max="12" width="0" style="1" hidden="1" customWidth="1"/>
    <col min="13" max="16384" width="11.42578125" style="1"/>
  </cols>
  <sheetData>
    <row r="1" spans="2:12" ht="12.75" thickBot="1" x14ac:dyDescent="0.25"/>
    <row r="2" spans="2:12" s="3" customFormat="1" ht="9" customHeight="1" x14ac:dyDescent="0.2">
      <c r="B2" s="4"/>
      <c r="C2" s="5"/>
      <c r="D2" s="6"/>
      <c r="E2" s="6"/>
      <c r="F2" s="6"/>
      <c r="G2" s="6"/>
      <c r="H2" s="6"/>
      <c r="I2" s="5"/>
      <c r="J2" s="7"/>
      <c r="K2" s="1"/>
      <c r="L2" s="1"/>
    </row>
    <row r="3" spans="2:12" s="3" customFormat="1" ht="14.1" customHeight="1" x14ac:dyDescent="0.2">
      <c r="B3" s="8"/>
      <c r="C3" s="9"/>
      <c r="D3" s="10" t="s">
        <v>0</v>
      </c>
      <c r="E3" s="10"/>
      <c r="F3" s="10"/>
      <c r="G3" s="10"/>
      <c r="H3" s="10"/>
      <c r="I3" s="9"/>
      <c r="J3" s="11"/>
      <c r="K3" s="1"/>
      <c r="L3" s="1"/>
    </row>
    <row r="4" spans="2:12" s="3" customFormat="1" ht="14.1" customHeight="1" x14ac:dyDescent="0.2">
      <c r="B4" s="12" t="s">
        <v>1</v>
      </c>
      <c r="C4" s="13"/>
      <c r="D4" s="13"/>
      <c r="E4" s="13"/>
      <c r="F4" s="13"/>
      <c r="G4" s="13"/>
      <c r="H4" s="13"/>
      <c r="I4" s="13"/>
      <c r="J4" s="14"/>
      <c r="K4" s="1"/>
      <c r="L4" s="1"/>
    </row>
    <row r="5" spans="2:12" s="3" customFormat="1" ht="23.25" customHeight="1" x14ac:dyDescent="0.2">
      <c r="B5" s="8"/>
      <c r="C5" s="9"/>
      <c r="D5" s="10" t="s">
        <v>2</v>
      </c>
      <c r="E5" s="10"/>
      <c r="F5" s="10"/>
      <c r="G5" s="10"/>
      <c r="H5" s="10"/>
      <c r="I5" s="9"/>
      <c r="J5" s="11"/>
      <c r="K5" s="1"/>
      <c r="L5" s="1"/>
    </row>
    <row r="6" spans="2:12" s="3" customFormat="1" ht="27.75" customHeight="1" x14ac:dyDescent="0.2">
      <c r="B6" s="15"/>
      <c r="C6" s="16"/>
      <c r="D6" s="16" t="s">
        <v>3</v>
      </c>
      <c r="E6" s="17" t="s">
        <v>4</v>
      </c>
      <c r="F6" s="17"/>
      <c r="G6" s="17"/>
      <c r="H6" s="17"/>
      <c r="I6" s="18"/>
      <c r="J6" s="19"/>
    </row>
    <row r="7" spans="2:12" s="3" customFormat="1" ht="6.75" customHeight="1" x14ac:dyDescent="0.2">
      <c r="B7" s="20"/>
      <c r="C7" s="21"/>
      <c r="D7" s="21"/>
      <c r="E7" s="21"/>
      <c r="F7" s="21"/>
      <c r="G7" s="21"/>
      <c r="H7" s="21"/>
      <c r="I7" s="21"/>
      <c r="J7" s="22"/>
    </row>
    <row r="8" spans="2:12" s="3" customFormat="1" ht="3" customHeight="1" x14ac:dyDescent="0.2">
      <c r="B8" s="20"/>
      <c r="C8" s="21"/>
      <c r="D8" s="21"/>
      <c r="E8" s="21"/>
      <c r="F8" s="21"/>
      <c r="G8" s="21"/>
      <c r="H8" s="21"/>
      <c r="I8" s="21"/>
      <c r="J8" s="22"/>
    </row>
    <row r="9" spans="2:12" s="23" customFormat="1" ht="25.5" x14ac:dyDescent="0.2">
      <c r="B9" s="24"/>
      <c r="C9" s="25" t="s">
        <v>5</v>
      </c>
      <c r="D9" s="25"/>
      <c r="E9" s="26" t="s">
        <v>6</v>
      </c>
      <c r="F9" s="26" t="s">
        <v>7</v>
      </c>
      <c r="G9" s="27" t="s">
        <v>8</v>
      </c>
      <c r="H9" s="27" t="s">
        <v>9</v>
      </c>
      <c r="I9" s="27" t="s">
        <v>10</v>
      </c>
      <c r="J9" s="28"/>
    </row>
    <row r="10" spans="2:12" s="23" customFormat="1" ht="12.75" x14ac:dyDescent="0.2">
      <c r="B10" s="29"/>
      <c r="C10" s="30"/>
      <c r="D10" s="30"/>
      <c r="E10" s="31">
        <v>1</v>
      </c>
      <c r="F10" s="31">
        <v>2</v>
      </c>
      <c r="G10" s="32">
        <v>3</v>
      </c>
      <c r="H10" s="32" t="s">
        <v>11</v>
      </c>
      <c r="I10" s="32" t="s">
        <v>12</v>
      </c>
      <c r="J10" s="33"/>
    </row>
    <row r="11" spans="2:12" s="3" customFormat="1" ht="3" customHeight="1" x14ac:dyDescent="0.2">
      <c r="B11" s="20"/>
      <c r="C11" s="21"/>
      <c r="D11" s="21"/>
      <c r="E11" s="21"/>
      <c r="F11" s="21"/>
      <c r="G11" s="21"/>
      <c r="H11" s="21"/>
      <c r="I11" s="21"/>
      <c r="J11" s="22"/>
    </row>
    <row r="12" spans="2:12" s="3" customFormat="1" ht="3" customHeight="1" x14ac:dyDescent="0.2">
      <c r="B12" s="34"/>
      <c r="C12" s="35"/>
      <c r="D12" s="35"/>
      <c r="E12" s="35"/>
      <c r="F12" s="35"/>
      <c r="G12" s="35"/>
      <c r="H12" s="35"/>
      <c r="I12" s="35"/>
      <c r="J12" s="36"/>
      <c r="K12" s="1"/>
      <c r="L12" s="1"/>
    </row>
    <row r="13" spans="2:12" s="3" customFormat="1" ht="12.75" x14ac:dyDescent="0.2">
      <c r="B13" s="37"/>
      <c r="C13" s="38" t="s">
        <v>13</v>
      </c>
      <c r="D13" s="38"/>
      <c r="E13" s="39">
        <f>+E15+E25</f>
        <v>24266928.710000001</v>
      </c>
      <c r="F13" s="39">
        <f>+F15+F25</f>
        <v>78807062.689999998</v>
      </c>
      <c r="G13" s="39">
        <f>+G15+G25</f>
        <v>47248076.479999997</v>
      </c>
      <c r="H13" s="39">
        <f t="shared" ref="H13:I13" si="0">+H15+H25</f>
        <v>55825914.920000002</v>
      </c>
      <c r="I13" s="39">
        <f t="shared" si="0"/>
        <v>31558986.209999997</v>
      </c>
      <c r="J13" s="40"/>
      <c r="K13" s="1"/>
      <c r="L13" s="1"/>
    </row>
    <row r="14" spans="2:12" s="3" customFormat="1" ht="5.0999999999999996" customHeight="1" x14ac:dyDescent="0.2">
      <c r="B14" s="37"/>
      <c r="C14" s="41"/>
      <c r="D14" s="41"/>
      <c r="E14" s="39"/>
      <c r="F14" s="39"/>
      <c r="G14" s="39"/>
      <c r="H14" s="39"/>
      <c r="I14" s="39"/>
      <c r="J14" s="40"/>
      <c r="K14" s="1"/>
      <c r="L14" s="1"/>
    </row>
    <row r="15" spans="2:12" s="3" customFormat="1" ht="12.75" x14ac:dyDescent="0.2">
      <c r="B15" s="42"/>
      <c r="C15" s="43" t="s">
        <v>14</v>
      </c>
      <c r="D15" s="43"/>
      <c r="E15" s="44">
        <f>SUM(E17:E23)</f>
        <v>13062662.42</v>
      </c>
      <c r="F15" s="44">
        <f>SUM(F17:F23)</f>
        <v>78807062.689999998</v>
      </c>
      <c r="G15" s="44">
        <f>SUM(G17:G23)</f>
        <v>47205582</v>
      </c>
      <c r="H15" s="44">
        <f>E15+F15-G15</f>
        <v>44664143.109999999</v>
      </c>
      <c r="I15" s="44">
        <f>H15-E15</f>
        <v>31601480.689999998</v>
      </c>
      <c r="J15" s="45"/>
      <c r="K15" s="1"/>
      <c r="L15" s="46"/>
    </row>
    <row r="16" spans="2:12" s="3" customFormat="1" ht="5.0999999999999996" customHeight="1" x14ac:dyDescent="0.2">
      <c r="B16" s="47"/>
      <c r="C16" s="48"/>
      <c r="D16" s="48"/>
      <c r="E16" s="49"/>
      <c r="F16" s="49"/>
      <c r="G16" s="49"/>
      <c r="H16" s="49"/>
      <c r="I16" s="49"/>
      <c r="J16" s="50"/>
      <c r="K16" s="1"/>
      <c r="L16" s="46"/>
    </row>
    <row r="17" spans="2:15" s="3" customFormat="1" ht="19.5" customHeight="1" x14ac:dyDescent="0.2">
      <c r="B17" s="47"/>
      <c r="C17" s="51" t="s">
        <v>15</v>
      </c>
      <c r="D17" s="51"/>
      <c r="E17" s="52">
        <v>14344310.720000001</v>
      </c>
      <c r="F17" s="52">
        <v>76869920</v>
      </c>
      <c r="G17" s="52">
        <v>47187388</v>
      </c>
      <c r="H17" s="53">
        <f>+E17+F17-G17</f>
        <v>44026842.719999999</v>
      </c>
      <c r="I17" s="53">
        <f>H17-E17</f>
        <v>29682532</v>
      </c>
      <c r="J17" s="50"/>
      <c r="K17" s="1"/>
      <c r="L17" s="46" t="str">
        <f>IF(H17='[1]1.ESF'!F13," ","Error")</f>
        <v>Error</v>
      </c>
    </row>
    <row r="18" spans="2:15" s="3" customFormat="1" ht="19.5" customHeight="1" x14ac:dyDescent="0.2">
      <c r="B18" s="47"/>
      <c r="C18" s="51" t="s">
        <v>16</v>
      </c>
      <c r="D18" s="51"/>
      <c r="E18" s="52">
        <v>-1281648.3</v>
      </c>
      <c r="F18" s="52">
        <v>1937142.69</v>
      </c>
      <c r="G18" s="52">
        <v>18194</v>
      </c>
      <c r="H18" s="53">
        <f t="shared" ref="H18:H23" si="1">E18+F18-G18</f>
        <v>637300.3899999999</v>
      </c>
      <c r="I18" s="53">
        <f>H18-E18</f>
        <v>1918948.69</v>
      </c>
      <c r="J18" s="50"/>
      <c r="K18" s="1"/>
      <c r="L18" s="46"/>
    </row>
    <row r="19" spans="2:15" s="3" customFormat="1" ht="19.5" customHeight="1" x14ac:dyDescent="0.2">
      <c r="B19" s="47"/>
      <c r="C19" s="51" t="s">
        <v>17</v>
      </c>
      <c r="D19" s="51"/>
      <c r="E19" s="52"/>
      <c r="F19" s="52">
        <v>0</v>
      </c>
      <c r="G19" s="52">
        <v>0</v>
      </c>
      <c r="H19" s="53">
        <f t="shared" si="1"/>
        <v>0</v>
      </c>
      <c r="I19" s="53">
        <f t="shared" ref="I19:I23" si="2">H19-E19</f>
        <v>0</v>
      </c>
      <c r="J19" s="50"/>
      <c r="K19" s="1"/>
      <c r="L19" s="46" t="str">
        <f>IF(H19='[1]1.ESF'!F15," ","Error")</f>
        <v xml:space="preserve"> </v>
      </c>
    </row>
    <row r="20" spans="2:15" s="3" customFormat="1" ht="19.5" customHeight="1" x14ac:dyDescent="0.2">
      <c r="B20" s="47"/>
      <c r="C20" s="51" t="s">
        <v>18</v>
      </c>
      <c r="D20" s="51"/>
      <c r="E20" s="52"/>
      <c r="F20" s="52">
        <v>0</v>
      </c>
      <c r="G20" s="52">
        <v>0</v>
      </c>
      <c r="H20" s="53">
        <f t="shared" si="1"/>
        <v>0</v>
      </c>
      <c r="I20" s="53">
        <f t="shared" si="2"/>
        <v>0</v>
      </c>
      <c r="J20" s="50"/>
      <c r="K20" s="1"/>
      <c r="L20" s="46" t="str">
        <f>IF(H20='[1]1.ESF'!F16," ","Error")</f>
        <v xml:space="preserve"> </v>
      </c>
      <c r="O20" s="3" t="s">
        <v>19</v>
      </c>
    </row>
    <row r="21" spans="2:15" s="3" customFormat="1" ht="19.5" customHeight="1" x14ac:dyDescent="0.2">
      <c r="B21" s="47"/>
      <c r="C21" s="51" t="s">
        <v>20</v>
      </c>
      <c r="D21" s="51"/>
      <c r="E21" s="52"/>
      <c r="F21" s="52">
        <v>0</v>
      </c>
      <c r="G21" s="52">
        <v>0</v>
      </c>
      <c r="H21" s="53">
        <f t="shared" si="1"/>
        <v>0</v>
      </c>
      <c r="I21" s="53">
        <f t="shared" si="2"/>
        <v>0</v>
      </c>
      <c r="J21" s="50"/>
      <c r="K21" s="1"/>
      <c r="L21" s="46" t="str">
        <f>IF(H21='[1]1.ESF'!F17," ","Error")</f>
        <v xml:space="preserve"> </v>
      </c>
    </row>
    <row r="22" spans="2:15" s="3" customFormat="1" ht="19.5" customHeight="1" x14ac:dyDescent="0.2">
      <c r="B22" s="47"/>
      <c r="C22" s="51" t="s">
        <v>21</v>
      </c>
      <c r="D22" s="51"/>
      <c r="E22" s="52"/>
      <c r="F22" s="52">
        <v>0</v>
      </c>
      <c r="G22" s="52">
        <v>0</v>
      </c>
      <c r="H22" s="53">
        <f t="shared" si="1"/>
        <v>0</v>
      </c>
      <c r="I22" s="53">
        <f t="shared" si="2"/>
        <v>0</v>
      </c>
      <c r="J22" s="50"/>
      <c r="K22" s="1"/>
      <c r="L22" s="46" t="str">
        <f>IF(H22='[1]1.ESF'!F18," ","Error")</f>
        <v xml:space="preserve"> </v>
      </c>
      <c r="M22" s="3" t="s">
        <v>19</v>
      </c>
    </row>
    <row r="23" spans="2:15" ht="19.5" customHeight="1" x14ac:dyDescent="0.2">
      <c r="B23" s="47"/>
      <c r="C23" s="51" t="s">
        <v>22</v>
      </c>
      <c r="D23" s="51"/>
      <c r="E23" s="52"/>
      <c r="F23" s="52">
        <v>0</v>
      </c>
      <c r="G23" s="52">
        <v>0</v>
      </c>
      <c r="H23" s="53">
        <f t="shared" si="1"/>
        <v>0</v>
      </c>
      <c r="I23" s="53">
        <f t="shared" si="2"/>
        <v>0</v>
      </c>
      <c r="J23" s="50"/>
      <c r="L23" s="46" t="str">
        <f>IF(H23='[1]1.ESF'!F19," ","Error")</f>
        <v xml:space="preserve"> </v>
      </c>
    </row>
    <row r="24" spans="2:15" ht="12.75" x14ac:dyDescent="0.2">
      <c r="B24" s="47"/>
      <c r="C24" s="54"/>
      <c r="D24" s="54"/>
      <c r="E24" s="55"/>
      <c r="F24" s="55"/>
      <c r="G24" s="55"/>
      <c r="H24" s="55"/>
      <c r="I24" s="55"/>
      <c r="J24" s="50"/>
      <c r="L24" s="46"/>
    </row>
    <row r="25" spans="2:15" ht="12.75" x14ac:dyDescent="0.2">
      <c r="B25" s="42"/>
      <c r="C25" s="43" t="s">
        <v>23</v>
      </c>
      <c r="D25" s="43"/>
      <c r="E25" s="44">
        <f>SUM(E27:E35)</f>
        <v>11204266.290000001</v>
      </c>
      <c r="F25" s="44">
        <f>SUM(F27:F35)</f>
        <v>0</v>
      </c>
      <c r="G25" s="44">
        <f>SUM(G27:G35)</f>
        <v>42494.48</v>
      </c>
      <c r="H25" s="44">
        <f>E25+F25-G25</f>
        <v>11161771.810000001</v>
      </c>
      <c r="I25" s="44">
        <f>H25-E25</f>
        <v>-42494.480000000447</v>
      </c>
      <c r="J25" s="45"/>
      <c r="L25" s="46"/>
    </row>
    <row r="26" spans="2:15" ht="5.0999999999999996" customHeight="1" x14ac:dyDescent="0.2">
      <c r="B26" s="47"/>
      <c r="C26" s="48"/>
      <c r="D26" s="54"/>
      <c r="E26" s="49"/>
      <c r="F26" s="49"/>
      <c r="G26" s="49"/>
      <c r="H26" s="49"/>
      <c r="I26" s="49"/>
      <c r="J26" s="50"/>
      <c r="L26" s="46"/>
    </row>
    <row r="27" spans="2:15" ht="19.5" customHeight="1" x14ac:dyDescent="0.2">
      <c r="B27" s="47"/>
      <c r="C27" s="51" t="s">
        <v>24</v>
      </c>
      <c r="D27" s="51"/>
      <c r="E27" s="52"/>
      <c r="F27" s="52">
        <v>0</v>
      </c>
      <c r="G27" s="52">
        <v>0</v>
      </c>
      <c r="H27" s="53">
        <f>E27+F27-G27</f>
        <v>0</v>
      </c>
      <c r="I27" s="53">
        <f>H27-E27</f>
        <v>0</v>
      </c>
      <c r="J27" s="50"/>
      <c r="L27" s="46"/>
    </row>
    <row r="28" spans="2:15" ht="19.5" customHeight="1" x14ac:dyDescent="0.2">
      <c r="B28" s="47"/>
      <c r="C28" s="51" t="s">
        <v>25</v>
      </c>
      <c r="D28" s="51"/>
      <c r="E28" s="52"/>
      <c r="F28" s="52">
        <v>0</v>
      </c>
      <c r="G28" s="52">
        <v>0</v>
      </c>
      <c r="H28" s="53">
        <f t="shared" ref="H28:H35" si="3">E28+F28-G28</f>
        <v>0</v>
      </c>
      <c r="I28" s="53">
        <f t="shared" ref="I28:I35" si="4">H28-E28</f>
        <v>0</v>
      </c>
      <c r="J28" s="50"/>
      <c r="L28" s="46"/>
    </row>
    <row r="29" spans="2:15" ht="19.5" customHeight="1" x14ac:dyDescent="0.2">
      <c r="B29" s="47"/>
      <c r="C29" s="51" t="s">
        <v>26</v>
      </c>
      <c r="D29" s="51"/>
      <c r="E29" s="52">
        <v>10915400</v>
      </c>
      <c r="F29" s="52">
        <v>0</v>
      </c>
      <c r="G29" s="52">
        <v>0</v>
      </c>
      <c r="H29" s="53">
        <f t="shared" si="3"/>
        <v>10915400</v>
      </c>
      <c r="I29" s="53">
        <f t="shared" si="4"/>
        <v>0</v>
      </c>
      <c r="J29" s="50"/>
      <c r="L29" s="46"/>
    </row>
    <row r="30" spans="2:15" ht="19.5" customHeight="1" x14ac:dyDescent="0.2">
      <c r="B30" s="47"/>
      <c r="C30" s="51" t="s">
        <v>27</v>
      </c>
      <c r="D30" s="51"/>
      <c r="E30" s="52">
        <v>3240608.8</v>
      </c>
      <c r="F30" s="52"/>
      <c r="G30" s="52">
        <v>0</v>
      </c>
      <c r="H30" s="53">
        <f t="shared" si="3"/>
        <v>3240608.8</v>
      </c>
      <c r="I30" s="53">
        <f t="shared" si="4"/>
        <v>0</v>
      </c>
      <c r="J30" s="50"/>
      <c r="L30" s="46"/>
    </row>
    <row r="31" spans="2:15" ht="19.5" customHeight="1" x14ac:dyDescent="0.2">
      <c r="B31" s="47"/>
      <c r="C31" s="51" t="s">
        <v>28</v>
      </c>
      <c r="D31" s="51"/>
      <c r="E31" s="52"/>
      <c r="F31" s="52">
        <v>0</v>
      </c>
      <c r="G31" s="52">
        <v>0</v>
      </c>
      <c r="H31" s="53">
        <f t="shared" si="3"/>
        <v>0</v>
      </c>
      <c r="I31" s="53">
        <f t="shared" si="4"/>
        <v>0</v>
      </c>
      <c r="J31" s="50"/>
      <c r="L31" s="46"/>
    </row>
    <row r="32" spans="2:15" ht="19.5" customHeight="1" x14ac:dyDescent="0.2">
      <c r="B32" s="47"/>
      <c r="C32" s="51" t="s">
        <v>29</v>
      </c>
      <c r="D32" s="51"/>
      <c r="E32" s="52">
        <v>-2996718.36</v>
      </c>
      <c r="F32" s="52">
        <v>0</v>
      </c>
      <c r="G32" s="52"/>
      <c r="H32" s="53">
        <f t="shared" si="3"/>
        <v>-2996718.36</v>
      </c>
      <c r="I32" s="53">
        <f t="shared" si="4"/>
        <v>0</v>
      </c>
      <c r="J32" s="50"/>
      <c r="L32" s="46"/>
    </row>
    <row r="33" spans="2:18" ht="19.5" customHeight="1" x14ac:dyDescent="0.2">
      <c r="B33" s="47"/>
      <c r="C33" s="51" t="s">
        <v>30</v>
      </c>
      <c r="D33" s="51"/>
      <c r="E33" s="52">
        <v>44975.85</v>
      </c>
      <c r="F33" s="52"/>
      <c r="G33" s="52">
        <v>42494.48</v>
      </c>
      <c r="H33" s="53">
        <f t="shared" si="3"/>
        <v>2481.3699999999953</v>
      </c>
      <c r="I33" s="53">
        <f t="shared" si="4"/>
        <v>-42494.48</v>
      </c>
      <c r="J33" s="50"/>
      <c r="L33" s="46"/>
    </row>
    <row r="34" spans="2:18" ht="19.5" customHeight="1" x14ac:dyDescent="0.2">
      <c r="B34" s="47"/>
      <c r="C34" s="51" t="s">
        <v>31</v>
      </c>
      <c r="D34" s="51"/>
      <c r="E34" s="52"/>
      <c r="F34" s="52">
        <v>0</v>
      </c>
      <c r="G34" s="52">
        <v>0</v>
      </c>
      <c r="H34" s="53">
        <f t="shared" si="3"/>
        <v>0</v>
      </c>
      <c r="I34" s="53">
        <f t="shared" si="4"/>
        <v>0</v>
      </c>
      <c r="J34" s="50"/>
      <c r="L34" s="46"/>
    </row>
    <row r="35" spans="2:18" ht="19.5" customHeight="1" x14ac:dyDescent="0.2">
      <c r="B35" s="47"/>
      <c r="C35" s="51" t="s">
        <v>32</v>
      </c>
      <c r="D35" s="51"/>
      <c r="E35" s="52"/>
      <c r="F35" s="52">
        <v>0</v>
      </c>
      <c r="G35" s="52">
        <v>0</v>
      </c>
      <c r="H35" s="53">
        <f t="shared" si="3"/>
        <v>0</v>
      </c>
      <c r="I35" s="53">
        <f t="shared" si="4"/>
        <v>0</v>
      </c>
      <c r="J35" s="50"/>
      <c r="L35" s="46" t="str">
        <f>IF(H35='[1]1.ESF'!F34," ","error")</f>
        <v xml:space="preserve"> </v>
      </c>
    </row>
    <row r="36" spans="2:18" ht="12.75" x14ac:dyDescent="0.2">
      <c r="B36" s="47"/>
      <c r="C36" s="54"/>
      <c r="D36" s="54"/>
      <c r="E36" s="55"/>
      <c r="F36" s="49"/>
      <c r="G36" s="49"/>
      <c r="H36" s="49"/>
      <c r="I36" s="49"/>
      <c r="J36" s="50"/>
      <c r="L36" s="46"/>
    </row>
    <row r="37" spans="2:18" ht="6" customHeight="1" x14ac:dyDescent="0.2">
      <c r="B37" s="56"/>
      <c r="C37" s="57"/>
      <c r="D37" s="57"/>
      <c r="E37" s="57"/>
      <c r="F37" s="57"/>
      <c r="G37" s="57"/>
      <c r="H37" s="57"/>
      <c r="I37" s="57"/>
      <c r="J37" s="58"/>
    </row>
    <row r="38" spans="2:18" ht="6" customHeight="1" x14ac:dyDescent="0.2">
      <c r="B38" s="59"/>
      <c r="C38" s="60"/>
      <c r="D38" s="61"/>
      <c r="E38" s="62"/>
      <c r="F38" s="63"/>
      <c r="G38" s="63"/>
      <c r="H38" s="63"/>
      <c r="I38" s="63"/>
      <c r="J38" s="64"/>
    </row>
    <row r="39" spans="2:18" ht="15" customHeight="1" x14ac:dyDescent="0.2">
      <c r="B39" s="65"/>
      <c r="C39" s="66" t="s">
        <v>33</v>
      </c>
      <c r="D39" s="66"/>
      <c r="E39" s="66"/>
      <c r="F39" s="66"/>
      <c r="G39" s="66"/>
      <c r="H39" s="66"/>
      <c r="I39" s="66"/>
      <c r="J39" s="67"/>
      <c r="K39" s="68"/>
      <c r="L39" s="3"/>
      <c r="M39" s="3"/>
      <c r="N39" s="3"/>
      <c r="O39" s="3"/>
      <c r="P39" s="3"/>
      <c r="Q39" s="3"/>
      <c r="R39" s="3"/>
    </row>
    <row r="40" spans="2:18" ht="9.75" customHeight="1" x14ac:dyDescent="0.2">
      <c r="B40" s="65"/>
      <c r="C40" s="69"/>
      <c r="D40" s="70"/>
      <c r="E40" s="71"/>
      <c r="F40" s="71"/>
      <c r="G40" s="72"/>
      <c r="H40" s="73"/>
      <c r="I40" s="70"/>
      <c r="J40" s="74"/>
      <c r="K40" s="75"/>
      <c r="L40" s="3"/>
      <c r="M40" s="3"/>
      <c r="N40" s="3"/>
      <c r="O40" s="3"/>
      <c r="P40" s="3"/>
      <c r="Q40" s="3"/>
      <c r="R40" s="3"/>
    </row>
    <row r="41" spans="2:18" ht="46.5" customHeight="1" x14ac:dyDescent="0.2">
      <c r="B41" s="65"/>
      <c r="C41" s="76"/>
      <c r="D41" s="76"/>
      <c r="E41" s="71"/>
      <c r="F41" s="77"/>
      <c r="G41" s="77"/>
      <c r="H41" s="78"/>
      <c r="I41" s="78"/>
      <c r="J41" s="74"/>
      <c r="K41" s="75"/>
      <c r="L41" s="3"/>
      <c r="M41" s="3"/>
      <c r="N41" s="3"/>
      <c r="O41" s="3"/>
      <c r="P41" s="3"/>
      <c r="Q41" s="3"/>
      <c r="R41" s="3"/>
    </row>
    <row r="42" spans="2:18" ht="14.1" customHeight="1" x14ac:dyDescent="0.2">
      <c r="B42" s="65"/>
      <c r="C42" s="79" t="s">
        <v>34</v>
      </c>
      <c r="D42" s="79"/>
      <c r="E42" s="63"/>
      <c r="F42" s="79" t="s">
        <v>35</v>
      </c>
      <c r="G42" s="79"/>
      <c r="H42" s="80"/>
      <c r="I42" s="80"/>
      <c r="J42" s="81"/>
      <c r="K42" s="3"/>
      <c r="Q42" s="3"/>
      <c r="R42" s="3"/>
    </row>
    <row r="43" spans="2:18" ht="14.1" customHeight="1" thickBot="1" x14ac:dyDescent="0.25">
      <c r="B43" s="82"/>
      <c r="C43" s="83" t="s">
        <v>36</v>
      </c>
      <c r="D43" s="83"/>
      <c r="E43" s="84"/>
      <c r="F43" s="83" t="s">
        <v>37</v>
      </c>
      <c r="G43" s="83"/>
      <c r="H43" s="85"/>
      <c r="I43" s="85"/>
      <c r="J43" s="86"/>
      <c r="K43" s="3"/>
      <c r="Q43" s="3"/>
      <c r="R43" s="3"/>
    </row>
    <row r="44" spans="2:18" ht="12.75" x14ac:dyDescent="0.2">
      <c r="B44" s="87"/>
      <c r="C44" s="72"/>
      <c r="D44" s="72"/>
      <c r="E44" s="62"/>
      <c r="F44" s="72"/>
      <c r="G44" s="72"/>
      <c r="H44" s="72"/>
      <c r="I44" s="87"/>
      <c r="J44" s="87"/>
    </row>
    <row r="45" spans="2:18" ht="12.75" x14ac:dyDescent="0.2">
      <c r="B45" s="87"/>
      <c r="C45" s="72"/>
      <c r="D45" s="72"/>
      <c r="E45" s="62"/>
      <c r="F45" s="72"/>
      <c r="G45" s="72"/>
      <c r="H45" s="72"/>
      <c r="I45" s="87"/>
      <c r="J45" s="87"/>
    </row>
    <row r="46" spans="2:18" ht="12.75" x14ac:dyDescent="0.2">
      <c r="B46" s="87"/>
      <c r="C46" s="87"/>
      <c r="D46" s="87"/>
      <c r="E46" s="88"/>
      <c r="F46" s="87"/>
      <c r="G46" s="87"/>
      <c r="H46" s="87"/>
      <c r="I46" s="87"/>
      <c r="J46" s="87"/>
    </row>
    <row r="47" spans="2:18" ht="12.75" x14ac:dyDescent="0.2">
      <c r="B47" s="87"/>
      <c r="C47" s="87"/>
      <c r="D47" s="87"/>
      <c r="E47" s="88"/>
      <c r="F47" s="87"/>
      <c r="G47" s="87"/>
      <c r="H47" s="87"/>
      <c r="I47" s="87"/>
      <c r="J47" s="87"/>
    </row>
    <row r="48" spans="2:18" ht="12.75" x14ac:dyDescent="0.2">
      <c r="B48" s="87"/>
      <c r="C48" s="87"/>
      <c r="D48" s="87"/>
      <c r="E48" s="88"/>
      <c r="F48" s="87"/>
      <c r="G48" s="87"/>
      <c r="H48" s="87"/>
      <c r="I48" s="87"/>
      <c r="J48" s="87"/>
    </row>
    <row r="49" spans="2:10" ht="12.75" x14ac:dyDescent="0.2">
      <c r="B49" s="87"/>
      <c r="C49" s="87"/>
      <c r="D49" s="87"/>
      <c r="E49" s="88"/>
      <c r="F49" s="87"/>
      <c r="G49" s="87"/>
      <c r="H49" s="87"/>
      <c r="I49" s="87"/>
      <c r="J49" s="87"/>
    </row>
    <row r="50" spans="2:10" ht="12.75" x14ac:dyDescent="0.2">
      <c r="B50" s="87"/>
      <c r="C50" s="87"/>
      <c r="D50" s="87"/>
      <c r="E50" s="88"/>
      <c r="F50" s="87"/>
      <c r="G50" s="87"/>
      <c r="H50" s="87"/>
      <c r="I50" s="87"/>
      <c r="J50" s="87"/>
    </row>
    <row r="51" spans="2:10" ht="12.75" x14ac:dyDescent="0.2">
      <c r="B51" s="87"/>
      <c r="C51" s="87"/>
      <c r="D51" s="87"/>
      <c r="E51" s="88"/>
      <c r="F51" s="87"/>
      <c r="G51" s="87"/>
      <c r="H51" s="87"/>
      <c r="I51" s="87"/>
      <c r="J51" s="87"/>
    </row>
  </sheetData>
  <sheetProtection formatCells="0" selectLockedCells="1"/>
  <mergeCells count="38">
    <mergeCell ref="C39:I39"/>
    <mergeCell ref="C41:D41"/>
    <mergeCell ref="C42:D42"/>
    <mergeCell ref="F42:G42"/>
    <mergeCell ref="H42:I42"/>
    <mergeCell ref="C43:D43"/>
    <mergeCell ref="F43:G43"/>
    <mergeCell ref="H43:I43"/>
    <mergeCell ref="C31:D31"/>
    <mergeCell ref="C32:D32"/>
    <mergeCell ref="C33:D33"/>
    <mergeCell ref="C34:D34"/>
    <mergeCell ref="C35:D35"/>
    <mergeCell ref="B37:J37"/>
    <mergeCell ref="C23:D23"/>
    <mergeCell ref="C25:D25"/>
    <mergeCell ref="C27:D27"/>
    <mergeCell ref="C28:D28"/>
    <mergeCell ref="C29:D29"/>
    <mergeCell ref="C30:D30"/>
    <mergeCell ref="C17:D17"/>
    <mergeCell ref="C18:D18"/>
    <mergeCell ref="C19:D19"/>
    <mergeCell ref="C20:D20"/>
    <mergeCell ref="C21:D21"/>
    <mergeCell ref="C22:D22"/>
    <mergeCell ref="B8:J8"/>
    <mergeCell ref="C9:D10"/>
    <mergeCell ref="B11:J11"/>
    <mergeCell ref="B12:J12"/>
    <mergeCell ref="C13:D13"/>
    <mergeCell ref="C15:D15"/>
    <mergeCell ref="D2:H2"/>
    <mergeCell ref="D3:H3"/>
    <mergeCell ref="B4:I4"/>
    <mergeCell ref="D5:H5"/>
    <mergeCell ref="E6:H6"/>
    <mergeCell ref="B7:J7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6.EAA</vt:lpstr>
      <vt:lpstr>'6.EAA'!Área_de_impresión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2018-07-31T16:20:28Z</dcterms:created>
  <dcterms:modified xsi:type="dcterms:W3CDTF">2018-07-31T16:20:46Z</dcterms:modified>
</cp:coreProperties>
</file>