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90" windowHeight="9540" activeTab="0"/>
  </bookViews>
  <sheets>
    <sheet name="19.PYPI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<sst xmlns="http://schemas.openxmlformats.org/spreadsheetml/2006/main" count="39" uniqueCount="37">
  <si>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PROGRAMAS Y PROYECTOS DE INVERSIÓN</t>
  </si>
  <si>
    <t>Del 1 enero al 31 marzo  2018 y 2017</t>
  </si>
  <si>
    <t>Ente Público:</t>
  </si>
  <si>
    <t>INSTITUTO ESTATAL DE ATENCIÓN AL MIGRANTE GUANAJUATENSE Y SUS FAMILIAS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</si>
  <si>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</si>
  <si>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</si>
  <si>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</si>
  <si>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</si>
  <si>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</si>
  <si>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</si>
  <si>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</si>
  <si>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</si>
  <si>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</si>
  <si>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</si>
  <si>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</si>
  <si>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</si>
  <si>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</si>
  <si>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</si>
  <si>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</si>
  <si>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</si>
  <si>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</si>
  <si>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</si>
  <si>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</si>
  <si>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</si>
  <si>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 xml:space="preserve">INVERSION </t>
  </si>
  <si>
    <t>Q0082</t>
  </si>
  <si>
    <t xml:space="preserve">PROGRAMA DE INVERSION MIGRANTE </t>
  </si>
  <si>
    <t>Q1491</t>
  </si>
  <si>
    <t xml:space="preserve">OFICINAS DE ATENCION AL MIGRANTE EN EL EXTERIOR </t>
  </si>
  <si>
    <t>Q2759</t>
  </si>
  <si>
    <t>FERIA DE SERVICIOS EN EL EXTERIOR</t>
  </si>
  <si>
    <t>Total del Gasto</t>
  </si>
  <si>
    <t>Bajo protesta de decir verdad declaramos que los Estados Financieros y sus Notas son razonablemente correctos y responsabilidad del emisor</t>
  </si>
  <si>
    <t xml:space="preserve">  Susana Guerra Vallejo</t>
  </si>
  <si>
    <t xml:space="preserve">    Martha Leticia García Hernández</t>
  </si>
  <si>
    <t>Directora General del IEAM</t>
  </si>
  <si>
    <t>Coordinadora Administrativa IEAM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</si>
</sst>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19" fillId="34" borderId="10" xfId="0" applyFont="1" applyFill="1" applyBorder="1" applyAlignment="1">
      <alignment horizontal="center" vertical="top"/>
    </xf>
    <xf numFmtId="0" fontId="19" fillId="34" borderId="11" xfId="0" applyFont="1" applyFill="1" applyBorder="1" applyAlignment="1">
      <alignment horizontal="center" vertical="top"/>
    </xf>
    <xf numFmtId="0" fontId="19" fillId="34" borderId="12" xfId="0" applyFont="1" applyFill="1" applyBorder="1" applyAlignment="1">
      <alignment horizontal="center" vertical="top"/>
    </xf>
    <xf numFmtId="0" fontId="42" fillId="0" borderId="0" xfId="0" applyFont="1" applyAlignment="1">
      <alignment/>
    </xf>
    <xf numFmtId="0" fontId="19" fillId="34" borderId="13" xfId="0" applyFont="1" applyFill="1" applyBorder="1" applyAlignment="1">
      <alignment horizontal="center" vertical="top"/>
    </xf>
    <xf numFmtId="0" fontId="19" fillId="34" borderId="0" xfId="0" applyFont="1" applyFill="1" applyBorder="1" applyAlignment="1">
      <alignment horizontal="center" vertical="top"/>
    </xf>
    <xf numFmtId="0" fontId="19" fillId="34" borderId="14" xfId="0" applyFont="1" applyFill="1" applyBorder="1" applyAlignment="1">
      <alignment horizontal="center" vertical="top"/>
    </xf>
    <xf numFmtId="0" fontId="19" fillId="34" borderId="13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43" fillId="33" borderId="14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0" fontId="19" fillId="33" borderId="0" xfId="0" applyFont="1" applyFill="1" applyBorder="1" applyAlignment="1">
      <alignment horizontal="right"/>
    </xf>
    <xf numFmtId="0" fontId="22" fillId="33" borderId="0" xfId="0" applyNumberFormat="1" applyFont="1" applyFill="1" applyBorder="1" applyAlignment="1" applyProtection="1">
      <alignment/>
      <protection locked="0"/>
    </xf>
    <xf numFmtId="0" fontId="19" fillId="33" borderId="0" xfId="0" applyFont="1" applyFill="1" applyBorder="1" applyAlignment="1">
      <alignment/>
    </xf>
    <xf numFmtId="0" fontId="19" fillId="33" borderId="0" xfId="0" applyNumberFormat="1" applyFont="1" applyFill="1" applyBorder="1" applyAlignment="1" applyProtection="1">
      <alignment/>
      <protection locked="0"/>
    </xf>
    <xf numFmtId="0" fontId="19" fillId="34" borderId="15" xfId="0" applyFont="1" applyFill="1" applyBorder="1" applyAlignment="1">
      <alignment horizontal="center" vertical="center" wrapText="1"/>
    </xf>
    <xf numFmtId="0" fontId="19" fillId="34" borderId="16" xfId="0" applyFont="1" applyFill="1" applyBorder="1" applyAlignment="1">
      <alignment horizontal="center" vertical="center" wrapText="1"/>
    </xf>
    <xf numFmtId="0" fontId="19" fillId="34" borderId="17" xfId="0" applyFont="1" applyFill="1" applyBorder="1" applyAlignment="1">
      <alignment horizontal="center" vertical="center" wrapText="1"/>
    </xf>
    <xf numFmtId="0" fontId="19" fillId="34" borderId="18" xfId="0" applyFont="1" applyFill="1" applyBorder="1" applyAlignment="1">
      <alignment horizontal="center" vertical="center" wrapText="1"/>
    </xf>
    <xf numFmtId="0" fontId="19" fillId="34" borderId="18" xfId="0" applyFont="1" applyFill="1" applyBorder="1" applyAlignment="1">
      <alignment horizontal="center" vertical="center" wrapText="1"/>
    </xf>
    <xf numFmtId="0" fontId="19" fillId="34" borderId="19" xfId="0" applyFont="1" applyFill="1" applyBorder="1" applyAlignment="1">
      <alignment horizontal="center" vertical="center" wrapText="1"/>
    </xf>
    <xf numFmtId="0" fontId="19" fillId="34" borderId="20" xfId="0" applyFont="1" applyFill="1" applyBorder="1" applyAlignment="1">
      <alignment horizontal="center" vertical="center" wrapText="1"/>
    </xf>
    <xf numFmtId="0" fontId="19" fillId="34" borderId="21" xfId="0" applyFont="1" applyFill="1" applyBorder="1" applyAlignment="1">
      <alignment horizontal="center" vertical="center" wrapText="1"/>
    </xf>
    <xf numFmtId="0" fontId="19" fillId="34" borderId="22" xfId="0" applyFont="1" applyFill="1" applyBorder="1" applyAlignment="1">
      <alignment horizontal="center" vertical="center" wrapText="1"/>
    </xf>
    <xf numFmtId="0" fontId="44" fillId="34" borderId="19" xfId="0" applyFont="1" applyFill="1" applyBorder="1" applyAlignment="1">
      <alignment horizontal="center"/>
    </xf>
    <xf numFmtId="0" fontId="44" fillId="34" borderId="23" xfId="0" applyFont="1" applyFill="1" applyBorder="1" applyAlignment="1">
      <alignment horizontal="center"/>
    </xf>
    <xf numFmtId="0" fontId="19" fillId="34" borderId="13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0" fontId="19" fillId="34" borderId="24" xfId="0" applyFont="1" applyFill="1" applyBorder="1" applyAlignment="1">
      <alignment horizontal="center" vertical="center" wrapText="1"/>
    </xf>
    <xf numFmtId="0" fontId="19" fillId="34" borderId="25" xfId="0" applyFont="1" applyFill="1" applyBorder="1" applyAlignment="1">
      <alignment horizontal="center" vertical="center" wrapText="1"/>
    </xf>
    <xf numFmtId="0" fontId="19" fillId="34" borderId="25" xfId="0" applyFont="1" applyFill="1" applyBorder="1" applyAlignment="1">
      <alignment horizontal="center" vertical="center" wrapText="1"/>
    </xf>
    <xf numFmtId="0" fontId="19" fillId="34" borderId="22" xfId="0" applyFont="1" applyFill="1" applyBorder="1" applyAlignment="1">
      <alignment horizontal="center" vertical="center" wrapText="1"/>
    </xf>
    <xf numFmtId="0" fontId="44" fillId="34" borderId="22" xfId="0" applyFont="1" applyFill="1" applyBorder="1" applyAlignment="1">
      <alignment horizontal="center" wrapText="1"/>
    </xf>
    <xf numFmtId="0" fontId="44" fillId="34" borderId="26" xfId="0" applyFont="1" applyFill="1" applyBorder="1" applyAlignment="1">
      <alignment horizontal="center" wrapText="1"/>
    </xf>
    <xf numFmtId="0" fontId="19" fillId="34" borderId="27" xfId="0" applyFont="1" applyFill="1" applyBorder="1" applyAlignment="1">
      <alignment horizontal="center" vertical="center" wrapText="1"/>
    </xf>
    <xf numFmtId="0" fontId="19" fillId="34" borderId="28" xfId="0" applyFont="1" applyFill="1" applyBorder="1" applyAlignment="1">
      <alignment horizontal="center" vertical="center" wrapText="1"/>
    </xf>
    <xf numFmtId="0" fontId="19" fillId="34" borderId="29" xfId="0" applyFont="1" applyFill="1" applyBorder="1" applyAlignment="1">
      <alignment horizontal="center" vertical="center" wrapText="1"/>
    </xf>
    <xf numFmtId="0" fontId="19" fillId="34" borderId="30" xfId="0" applyFont="1" applyFill="1" applyBorder="1" applyAlignment="1">
      <alignment horizontal="center" vertical="center" wrapText="1"/>
    </xf>
    <xf numFmtId="0" fontId="19" fillId="34" borderId="30" xfId="0" applyFont="1" applyFill="1" applyBorder="1" applyAlignment="1">
      <alignment horizontal="center" vertical="center" wrapText="1"/>
    </xf>
    <xf numFmtId="49" fontId="19" fillId="34" borderId="22" xfId="0" applyNumberFormat="1" applyFont="1" applyFill="1" applyBorder="1" applyAlignment="1">
      <alignment horizontal="center" vertical="center" wrapText="1"/>
    </xf>
    <xf numFmtId="49" fontId="19" fillId="34" borderId="26" xfId="0" applyNumberFormat="1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24" xfId="0" applyFont="1" applyFill="1" applyBorder="1" applyAlignment="1">
      <alignment horizontal="right" vertical="center" wrapText="1"/>
    </xf>
    <xf numFmtId="0" fontId="45" fillId="33" borderId="24" xfId="0" applyFont="1" applyFill="1" applyBorder="1" applyAlignment="1">
      <alignment horizontal="center" vertical="center" wrapText="1"/>
    </xf>
    <xf numFmtId="0" fontId="43" fillId="33" borderId="25" xfId="0" applyFont="1" applyFill="1" applyBorder="1" applyAlignment="1">
      <alignment horizontal="right" vertical="center" wrapText="1"/>
    </xf>
    <xf numFmtId="43" fontId="43" fillId="33" borderId="25" xfId="47" applyFont="1" applyFill="1" applyBorder="1" applyAlignment="1">
      <alignment horizontal="right" vertical="center" wrapText="1"/>
    </xf>
    <xf numFmtId="4" fontId="43" fillId="33" borderId="25" xfId="0" applyNumberFormat="1" applyFont="1" applyFill="1" applyBorder="1" applyAlignment="1">
      <alignment horizontal="right" vertical="center" wrapText="1"/>
    </xf>
    <xf numFmtId="164" fontId="43" fillId="33" borderId="25" xfId="0" applyNumberFormat="1" applyFont="1" applyFill="1" applyBorder="1" applyAlignment="1">
      <alignment horizontal="right" vertical="center" wrapText="1"/>
    </xf>
    <xf numFmtId="43" fontId="43" fillId="33" borderId="25" xfId="0" applyNumberFormat="1" applyFont="1" applyFill="1" applyBorder="1" applyAlignment="1">
      <alignment/>
    </xf>
    <xf numFmtId="9" fontId="43" fillId="33" borderId="31" xfId="53" applyFont="1" applyFill="1" applyBorder="1" applyAlignment="1">
      <alignment/>
    </xf>
    <xf numFmtId="0" fontId="43" fillId="33" borderId="13" xfId="0" applyFont="1" applyFill="1" applyBorder="1" applyAlignment="1">
      <alignment horizontal="justify" vertical="center" wrapText="1"/>
    </xf>
    <xf numFmtId="0" fontId="43" fillId="33" borderId="0" xfId="0" applyFont="1" applyFill="1" applyBorder="1" applyAlignment="1">
      <alignment horizontal="justify" vertical="center" wrapText="1"/>
    </xf>
    <xf numFmtId="0" fontId="43" fillId="33" borderId="24" xfId="0" applyFont="1" applyFill="1" applyBorder="1" applyAlignment="1">
      <alignment horizontal="justify" vertical="center" wrapText="1"/>
    </xf>
    <xf numFmtId="49" fontId="43" fillId="33" borderId="25" xfId="0" applyNumberFormat="1" applyFont="1" applyFill="1" applyBorder="1" applyAlignment="1">
      <alignment horizontal="right" vertical="center" wrapText="1"/>
    </xf>
    <xf numFmtId="43" fontId="44" fillId="33" borderId="25" xfId="0" applyNumberFormat="1" applyFont="1" applyFill="1" applyBorder="1" applyAlignment="1">
      <alignment horizontal="right" vertical="center" wrapText="1"/>
    </xf>
    <xf numFmtId="43" fontId="43" fillId="33" borderId="25" xfId="0" applyNumberFormat="1" applyFont="1" applyFill="1" applyBorder="1" applyAlignment="1">
      <alignment horizontal="right" vertical="center" wrapText="1"/>
    </xf>
    <xf numFmtId="0" fontId="43" fillId="0" borderId="0" xfId="0" applyFont="1" applyBorder="1" applyAlignment="1">
      <alignment/>
    </xf>
    <xf numFmtId="0" fontId="43" fillId="0" borderId="24" xfId="0" applyFont="1" applyBorder="1" applyAlignment="1">
      <alignment/>
    </xf>
    <xf numFmtId="43" fontId="43" fillId="33" borderId="25" xfId="47" applyFont="1" applyFill="1" applyBorder="1" applyAlignment="1">
      <alignment horizontal="right" vertical="top" wrapText="1"/>
    </xf>
    <xf numFmtId="0" fontId="43" fillId="33" borderId="0" xfId="0" applyFont="1" applyFill="1" applyBorder="1" applyAlignment="1">
      <alignment horizontal="center" vertical="center" wrapText="1"/>
    </xf>
    <xf numFmtId="0" fontId="43" fillId="33" borderId="24" xfId="0" applyFont="1" applyFill="1" applyBorder="1" applyAlignment="1">
      <alignment horizontal="center" vertical="center" wrapText="1"/>
    </xf>
    <xf numFmtId="9" fontId="43" fillId="33" borderId="25" xfId="53" applyFont="1" applyFill="1" applyBorder="1" applyAlignment="1">
      <alignment/>
    </xf>
    <xf numFmtId="0" fontId="43" fillId="33" borderId="0" xfId="0" applyFont="1" applyFill="1" applyBorder="1" applyAlignment="1">
      <alignment horizontal="justify" vertical="center" wrapText="1"/>
    </xf>
    <xf numFmtId="0" fontId="43" fillId="33" borderId="24" xfId="0" applyFont="1" applyFill="1" applyBorder="1" applyAlignment="1">
      <alignment horizontal="justify" vertical="center" wrapText="1"/>
    </xf>
    <xf numFmtId="0" fontId="44" fillId="33" borderId="24" xfId="0" applyFont="1" applyFill="1" applyBorder="1" applyAlignment="1">
      <alignment horizontal="right" vertical="center" wrapText="1"/>
    </xf>
    <xf numFmtId="0" fontId="44" fillId="33" borderId="25" xfId="0" applyFont="1" applyFill="1" applyBorder="1" applyAlignment="1">
      <alignment horizontal="right" vertical="center" wrapText="1"/>
    </xf>
    <xf numFmtId="0" fontId="43" fillId="33" borderId="13" xfId="0" applyFont="1" applyFill="1" applyBorder="1" applyAlignment="1">
      <alignment horizontal="left" vertical="center" wrapText="1"/>
    </xf>
    <xf numFmtId="0" fontId="43" fillId="33" borderId="0" xfId="0" applyFont="1" applyFill="1" applyBorder="1" applyAlignment="1">
      <alignment horizontal="left" vertical="center" wrapText="1"/>
    </xf>
    <xf numFmtId="0" fontId="43" fillId="33" borderId="24" xfId="0" applyFont="1" applyFill="1" applyBorder="1" applyAlignment="1">
      <alignment horizontal="left" vertical="center" wrapText="1"/>
    </xf>
    <xf numFmtId="0" fontId="43" fillId="33" borderId="27" xfId="0" applyFont="1" applyFill="1" applyBorder="1" applyAlignment="1">
      <alignment horizontal="justify" vertical="center" wrapText="1"/>
    </xf>
    <xf numFmtId="0" fontId="43" fillId="33" borderId="28" xfId="0" applyFont="1" applyFill="1" applyBorder="1" applyAlignment="1">
      <alignment horizontal="justify" vertical="center" wrapText="1"/>
    </xf>
    <xf numFmtId="0" fontId="43" fillId="33" borderId="29" xfId="0" applyFont="1" applyFill="1" applyBorder="1" applyAlignment="1">
      <alignment horizontal="justify" vertical="center" wrapText="1"/>
    </xf>
    <xf numFmtId="0" fontId="43" fillId="33" borderId="29" xfId="0" applyFont="1" applyFill="1" applyBorder="1" applyAlignment="1">
      <alignment horizontal="right" vertical="center" wrapText="1"/>
    </xf>
    <xf numFmtId="0" fontId="43" fillId="33" borderId="30" xfId="0" applyFont="1" applyFill="1" applyBorder="1" applyAlignment="1">
      <alignment horizontal="right" vertical="center" wrapText="1"/>
    </xf>
    <xf numFmtId="0" fontId="46" fillId="33" borderId="0" xfId="0" applyFont="1" applyFill="1" applyAlignment="1">
      <alignment/>
    </xf>
    <xf numFmtId="0" fontId="44" fillId="33" borderId="32" xfId="0" applyFont="1" applyFill="1" applyBorder="1" applyAlignment="1">
      <alignment horizontal="justify" vertical="center" wrapText="1"/>
    </xf>
    <xf numFmtId="0" fontId="44" fillId="33" borderId="20" xfId="0" applyFont="1" applyFill="1" applyBorder="1" applyAlignment="1">
      <alignment horizontal="left" vertical="center" wrapText="1" indent="3"/>
    </xf>
    <xf numFmtId="0" fontId="44" fillId="33" borderId="21" xfId="0" applyFont="1" applyFill="1" applyBorder="1" applyAlignment="1">
      <alignment horizontal="left" vertical="center" wrapText="1" indent="3"/>
    </xf>
    <xf numFmtId="0" fontId="44" fillId="33" borderId="30" xfId="0" applyFont="1" applyFill="1" applyBorder="1" applyAlignment="1">
      <alignment horizontal="right" vertical="center" wrapText="1"/>
    </xf>
    <xf numFmtId="43" fontId="44" fillId="33" borderId="30" xfId="0" applyNumberFormat="1" applyFont="1" applyFill="1" applyBorder="1" applyAlignment="1">
      <alignment horizontal="right" vertical="center" wrapText="1"/>
    </xf>
    <xf numFmtId="9" fontId="44" fillId="33" borderId="19" xfId="53" applyFont="1" applyFill="1" applyBorder="1" applyAlignment="1">
      <alignment horizontal="center"/>
    </xf>
    <xf numFmtId="9" fontId="44" fillId="33" borderId="23" xfId="53" applyFont="1" applyFill="1" applyBorder="1" applyAlignment="1">
      <alignment horizontal="center"/>
    </xf>
    <xf numFmtId="0" fontId="46" fillId="0" borderId="0" xfId="0" applyFont="1" applyAlignment="1">
      <alignment/>
    </xf>
    <xf numFmtId="0" fontId="43" fillId="0" borderId="14" xfId="0" applyFont="1" applyBorder="1" applyAlignment="1">
      <alignment/>
    </xf>
    <xf numFmtId="43" fontId="43" fillId="33" borderId="0" xfId="0" applyNumberFormat="1" applyFont="1" applyFill="1" applyBorder="1" applyAlignment="1">
      <alignment/>
    </xf>
    <xf numFmtId="0" fontId="43" fillId="33" borderId="28" xfId="0" applyFont="1" applyFill="1" applyBorder="1" applyAlignment="1">
      <alignment/>
    </xf>
    <xf numFmtId="0" fontId="42" fillId="0" borderId="0" xfId="0" applyFont="1" applyBorder="1" applyAlignment="1">
      <alignment/>
    </xf>
    <xf numFmtId="0" fontId="44" fillId="33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0" fontId="44" fillId="33" borderId="16" xfId="0" applyFont="1" applyFill="1" applyBorder="1" applyAlignment="1">
      <alignment horizontal="center"/>
    </xf>
    <xf numFmtId="0" fontId="42" fillId="0" borderId="13" xfId="0" applyFont="1" applyBorder="1" applyAlignment="1">
      <alignment/>
    </xf>
    <xf numFmtId="0" fontId="43" fillId="33" borderId="0" xfId="0" applyFont="1" applyFill="1" applyBorder="1" applyAlignment="1">
      <alignment horizontal="center"/>
    </xf>
    <xf numFmtId="0" fontId="43" fillId="33" borderId="33" xfId="0" applyFont="1" applyFill="1" applyBorder="1" applyAlignment="1">
      <alignment/>
    </xf>
    <xf numFmtId="0" fontId="43" fillId="33" borderId="34" xfId="0" applyFont="1" applyFill="1" applyBorder="1" applyAlignment="1">
      <alignment/>
    </xf>
    <xf numFmtId="0" fontId="43" fillId="33" borderId="35" xfId="0" applyFont="1" applyFill="1" applyBorder="1" applyAlignment="1">
      <alignment/>
    </xf>
    <xf numFmtId="0" fontId="43" fillId="0" borderId="0" xfId="0" applyFont="1" applyAlignment="1">
      <alignment/>
    </xf>
    <xf numFmtId="0" fontId="43" fillId="33" borderId="0" xfId="0" applyFont="1" applyFill="1" applyAlignment="1">
      <alignment/>
    </xf>
    <xf numFmtId="43" fontId="42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Q39"/>
  <sheetViews>
    <sheetView tabSelected="1" zoomScale="85" zoomScaleNormal="85" zoomScalePageLayoutView="0" workbookViewId="0" topLeftCell="A1">
      <selection activeCell="H30" sqref="H30"/>
    </sheetView>
  </sheetViews>
  <sheetFormatPr defaultColWidth="11.421875" defaultRowHeight="15"/>
  <cols>
    <col min="1" max="1" width="1.28515625" style="0" customWidth="1"/>
    <col min="2" max="2" width="8.57421875" style="0" customWidth="1"/>
    <col min="3" max="3" width="7.8515625" style="0" customWidth="1"/>
    <col min="4" max="4" width="10.140625" style="0" customWidth="1"/>
    <col min="5" max="5" width="13.421875" style="0" customWidth="1"/>
    <col min="6" max="6" width="14.8515625" style="0" customWidth="1"/>
    <col min="7" max="7" width="9.421875" style="0" customWidth="1"/>
    <col min="8" max="9" width="13.8515625" style="0" bestFit="1" customWidth="1"/>
    <col min="10" max="10" width="14.8515625" style="0" bestFit="1" customWidth="1"/>
    <col min="11" max="11" width="15.57421875" style="0" customWidth="1"/>
    <col min="12" max="12" width="12.8515625" style="0" bestFit="1" customWidth="1"/>
    <col min="13" max="15" width="14.8515625" style="0" bestFit="1" customWidth="1"/>
    <col min="16" max="16" width="13.140625" style="0" customWidth="1"/>
    <col min="17" max="17" width="11.57421875" style="0" bestFit="1" customWidth="1"/>
  </cols>
  <sheetData>
    <row r="1" ht="6" customHeight="1" thickBot="1"/>
    <row r="2" spans="1:17" s="5" customFormat="1" ht="12">
      <c r="A2" s="1"/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1:17" s="5" customFormat="1" ht="6" customHeight="1">
      <c r="A3" s="1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</row>
    <row r="4" spans="1:17" s="5" customFormat="1" ht="12.75">
      <c r="A4" s="1"/>
      <c r="B4" s="9" t="s">
        <v>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</row>
    <row r="5" spans="2:17" s="1" customFormat="1" ht="8.25" customHeight="1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5"/>
    </row>
    <row r="6" spans="2:17" s="1" customFormat="1" ht="12.75">
      <c r="B6" s="16"/>
      <c r="C6" s="14"/>
      <c r="D6" s="17" t="s">
        <v>2</v>
      </c>
      <c r="E6" s="18" t="s">
        <v>3</v>
      </c>
      <c r="F6" s="18"/>
      <c r="G6" s="19"/>
      <c r="H6" s="20"/>
      <c r="I6" s="20"/>
      <c r="J6" s="20"/>
      <c r="K6" s="20"/>
      <c r="L6" s="14"/>
      <c r="M6" s="14"/>
      <c r="N6" s="13"/>
      <c r="O6" s="13"/>
      <c r="P6" s="14"/>
      <c r="Q6" s="15"/>
    </row>
    <row r="7" spans="2:17" s="1" customFormat="1" ht="8.25" customHeight="1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5"/>
    </row>
    <row r="8" spans="1:17" s="5" customFormat="1" ht="15" customHeight="1">
      <c r="A8" s="1"/>
      <c r="B8" s="21" t="s">
        <v>4</v>
      </c>
      <c r="C8" s="22"/>
      <c r="D8" s="23"/>
      <c r="E8" s="24" t="s">
        <v>5</v>
      </c>
      <c r="F8" s="25"/>
      <c r="G8" s="24" t="s">
        <v>6</v>
      </c>
      <c r="H8" s="26" t="s">
        <v>7</v>
      </c>
      <c r="I8" s="27"/>
      <c r="J8" s="27"/>
      <c r="K8" s="27"/>
      <c r="L8" s="27"/>
      <c r="M8" s="27"/>
      <c r="N8" s="28"/>
      <c r="O8" s="29" t="s">
        <v>8</v>
      </c>
      <c r="P8" s="30" t="s">
        <v>9</v>
      </c>
      <c r="Q8" s="31"/>
    </row>
    <row r="9" spans="1:17" s="5" customFormat="1" ht="38.25">
      <c r="A9" s="1"/>
      <c r="B9" s="32"/>
      <c r="C9" s="33"/>
      <c r="D9" s="34"/>
      <c r="E9" s="35"/>
      <c r="F9" s="36" t="s">
        <v>10</v>
      </c>
      <c r="G9" s="35"/>
      <c r="H9" s="37" t="s">
        <v>11</v>
      </c>
      <c r="I9" s="37" t="s">
        <v>12</v>
      </c>
      <c r="J9" s="37" t="s">
        <v>13</v>
      </c>
      <c r="K9" s="37" t="s">
        <v>14</v>
      </c>
      <c r="L9" s="37" t="s">
        <v>15</v>
      </c>
      <c r="M9" s="37" t="s">
        <v>16</v>
      </c>
      <c r="N9" s="37" t="s">
        <v>17</v>
      </c>
      <c r="O9" s="29"/>
      <c r="P9" s="38" t="s">
        <v>18</v>
      </c>
      <c r="Q9" s="39" t="s">
        <v>19</v>
      </c>
    </row>
    <row r="10" spans="1:17" s="5" customFormat="1" ht="15.75" customHeight="1">
      <c r="A10" s="1"/>
      <c r="B10" s="40"/>
      <c r="C10" s="41"/>
      <c r="D10" s="42"/>
      <c r="E10" s="43"/>
      <c r="F10" s="44"/>
      <c r="G10" s="43"/>
      <c r="H10" s="37">
        <v>1</v>
      </c>
      <c r="I10" s="37">
        <v>2</v>
      </c>
      <c r="J10" s="37" t="s">
        <v>20</v>
      </c>
      <c r="K10" s="37">
        <v>4</v>
      </c>
      <c r="L10" s="37">
        <v>5</v>
      </c>
      <c r="M10" s="37">
        <v>6</v>
      </c>
      <c r="N10" s="37">
        <v>7</v>
      </c>
      <c r="O10" s="37" t="s">
        <v>21</v>
      </c>
      <c r="P10" s="45" t="s">
        <v>22</v>
      </c>
      <c r="Q10" s="46" t="s">
        <v>23</v>
      </c>
    </row>
    <row r="11" spans="1:17" s="5" customFormat="1" ht="36" customHeight="1">
      <c r="A11" s="1"/>
      <c r="B11" s="47" t="s">
        <v>24</v>
      </c>
      <c r="C11" s="48"/>
      <c r="D11" s="49"/>
      <c r="E11" s="50" t="s">
        <v>25</v>
      </c>
      <c r="F11" s="51" t="s">
        <v>26</v>
      </c>
      <c r="G11" s="52"/>
      <c r="H11" s="53">
        <v>90000000</v>
      </c>
      <c r="I11" s="54">
        <f>10314332.61-1600000</f>
        <v>8714332.61</v>
      </c>
      <c r="J11" s="55">
        <f>+H11+I11-0.24</f>
        <v>98714332.37</v>
      </c>
      <c r="K11" s="53">
        <v>25483.85</v>
      </c>
      <c r="L11" s="53">
        <v>0</v>
      </c>
      <c r="M11" s="54">
        <v>2406835.84</v>
      </c>
      <c r="N11" s="54">
        <v>2381351.99</v>
      </c>
      <c r="O11" s="55">
        <f>+J11-M11</f>
        <v>96307496.53</v>
      </c>
      <c r="P11" s="56">
        <f>L11/H11</f>
        <v>0</v>
      </c>
      <c r="Q11" s="57">
        <f>L11/J11</f>
        <v>0</v>
      </c>
    </row>
    <row r="12" spans="1:17" s="5" customFormat="1" ht="45">
      <c r="A12" s="1"/>
      <c r="B12" s="58"/>
      <c r="C12" s="59" t="s">
        <v>24</v>
      </c>
      <c r="D12" s="60"/>
      <c r="E12" s="50" t="s">
        <v>27</v>
      </c>
      <c r="F12" s="51" t="s">
        <v>28</v>
      </c>
      <c r="G12" s="61"/>
      <c r="H12" s="62"/>
      <c r="I12" s="54">
        <f>841297.45+1600000</f>
        <v>2441297.45</v>
      </c>
      <c r="J12" s="63">
        <f>+H12+I12</f>
        <v>2441297.45</v>
      </c>
      <c r="K12" s="62">
        <v>0</v>
      </c>
      <c r="L12" s="62"/>
      <c r="M12" s="54">
        <v>1538770</v>
      </c>
      <c r="N12" s="54">
        <v>1538770</v>
      </c>
      <c r="O12" s="55">
        <f>+J12-M12</f>
        <v>902527.4500000002</v>
      </c>
      <c r="P12" s="56" t="e">
        <f>L12/H12</f>
        <v>#DIV/0!</v>
      </c>
      <c r="Q12" s="57">
        <f>L12/J12</f>
        <v>0</v>
      </c>
    </row>
    <row r="13" spans="1:17" s="5" customFormat="1" ht="58.5" customHeight="1">
      <c r="A13" s="1"/>
      <c r="B13" s="58"/>
      <c r="C13" s="64" t="s">
        <v>24</v>
      </c>
      <c r="D13" s="65"/>
      <c r="E13" s="50" t="s">
        <v>29</v>
      </c>
      <c r="F13" s="51" t="s">
        <v>30</v>
      </c>
      <c r="G13" s="52"/>
      <c r="H13" s="66">
        <v>1316198</v>
      </c>
      <c r="I13" s="66">
        <v>0</v>
      </c>
      <c r="J13" s="66">
        <f>+H13+I13</f>
        <v>1316198</v>
      </c>
      <c r="K13" s="66"/>
      <c r="L13" s="66"/>
      <c r="M13" s="66">
        <v>0</v>
      </c>
      <c r="N13" s="66">
        <v>0</v>
      </c>
      <c r="O13" s="55">
        <f>+J13-M13</f>
        <v>1316198</v>
      </c>
      <c r="P13" s="56">
        <f>L13/H13</f>
        <v>0</v>
      </c>
      <c r="Q13" s="57">
        <f>L13/J13</f>
        <v>0</v>
      </c>
    </row>
    <row r="14" spans="1:17" s="5" customFormat="1" ht="12.75">
      <c r="A14" s="1"/>
      <c r="B14" s="58"/>
      <c r="C14" s="67"/>
      <c r="D14" s="68"/>
      <c r="E14" s="50"/>
      <c r="F14" s="50"/>
      <c r="G14" s="61"/>
      <c r="H14" s="66"/>
      <c r="I14" s="66"/>
      <c r="J14" s="66"/>
      <c r="K14" s="66"/>
      <c r="L14" s="66"/>
      <c r="M14" s="66"/>
      <c r="N14" s="66"/>
      <c r="O14" s="66"/>
      <c r="P14" s="69"/>
      <c r="Q14" s="57"/>
    </row>
    <row r="15" spans="1:17" s="5" customFormat="1" ht="12.75">
      <c r="A15" s="1"/>
      <c r="B15" s="58"/>
      <c r="C15" s="59"/>
      <c r="D15" s="60"/>
      <c r="E15" s="50"/>
      <c r="F15" s="50"/>
      <c r="G15" s="61"/>
      <c r="H15" s="66"/>
      <c r="I15" s="66"/>
      <c r="J15" s="66"/>
      <c r="K15" s="66"/>
      <c r="L15" s="66"/>
      <c r="M15" s="66"/>
      <c r="N15" s="66"/>
      <c r="O15" s="66"/>
      <c r="P15" s="69"/>
      <c r="Q15" s="57"/>
    </row>
    <row r="16" spans="1:17" s="5" customFormat="1" ht="15" customHeight="1">
      <c r="A16" s="1"/>
      <c r="B16" s="58"/>
      <c r="C16" s="64"/>
      <c r="D16" s="65"/>
      <c r="E16" s="50"/>
      <c r="F16" s="50"/>
      <c r="G16" s="61"/>
      <c r="H16" s="66"/>
      <c r="I16" s="66"/>
      <c r="J16" s="66"/>
      <c r="K16" s="66"/>
      <c r="L16" s="66"/>
      <c r="M16" s="66"/>
      <c r="N16" s="66"/>
      <c r="O16" s="66"/>
      <c r="P16" s="69"/>
      <c r="Q16" s="57"/>
    </row>
    <row r="17" spans="1:17" s="5" customFormat="1" ht="12.75">
      <c r="A17" s="1"/>
      <c r="B17" s="58"/>
      <c r="C17" s="67"/>
      <c r="D17" s="68"/>
      <c r="E17" s="50"/>
      <c r="F17" s="50"/>
      <c r="G17" s="61"/>
      <c r="H17" s="66"/>
      <c r="I17" s="66"/>
      <c r="J17" s="66"/>
      <c r="K17" s="66"/>
      <c r="L17" s="66"/>
      <c r="M17" s="66"/>
      <c r="N17" s="66"/>
      <c r="O17" s="66"/>
      <c r="P17" s="69"/>
      <c r="Q17" s="57"/>
    </row>
    <row r="18" spans="1:17" s="5" customFormat="1" ht="12.75">
      <c r="A18" s="1"/>
      <c r="B18" s="58"/>
      <c r="C18" s="70"/>
      <c r="D18" s="71"/>
      <c r="E18" s="50"/>
      <c r="F18" s="50"/>
      <c r="G18" s="61"/>
      <c r="H18" s="66"/>
      <c r="I18" s="66"/>
      <c r="J18" s="66"/>
      <c r="K18" s="66"/>
      <c r="L18" s="66"/>
      <c r="M18" s="66"/>
      <c r="N18" s="66"/>
      <c r="O18" s="66"/>
      <c r="P18" s="69"/>
      <c r="Q18" s="57"/>
    </row>
    <row r="19" spans="1:17" s="5" customFormat="1" ht="12.75">
      <c r="A19" s="1"/>
      <c r="B19" s="58"/>
      <c r="C19" s="70"/>
      <c r="D19" s="71"/>
      <c r="E19" s="50"/>
      <c r="F19" s="50"/>
      <c r="G19" s="61"/>
      <c r="H19" s="66"/>
      <c r="I19" s="66"/>
      <c r="J19" s="66"/>
      <c r="K19" s="66"/>
      <c r="L19" s="66"/>
      <c r="M19" s="66"/>
      <c r="N19" s="66"/>
      <c r="O19" s="66"/>
      <c r="P19" s="69"/>
      <c r="Q19" s="57"/>
    </row>
    <row r="20" spans="1:17" s="5" customFormat="1" ht="12.75">
      <c r="A20" s="1"/>
      <c r="B20" s="58"/>
      <c r="C20" s="70"/>
      <c r="D20" s="71"/>
      <c r="E20" s="50"/>
      <c r="F20" s="50"/>
      <c r="G20" s="52"/>
      <c r="H20" s="52"/>
      <c r="I20" s="52"/>
      <c r="J20" s="52"/>
      <c r="K20" s="52"/>
      <c r="L20" s="52"/>
      <c r="M20" s="52"/>
      <c r="N20" s="52"/>
      <c r="O20" s="52"/>
      <c r="P20" s="69"/>
      <c r="Q20" s="57"/>
    </row>
    <row r="21" spans="1:17" s="5" customFormat="1" ht="12.75">
      <c r="A21" s="1"/>
      <c r="B21" s="58"/>
      <c r="C21" s="59"/>
      <c r="D21" s="60"/>
      <c r="E21" s="72"/>
      <c r="F21" s="72"/>
      <c r="G21" s="72"/>
      <c r="H21" s="73"/>
      <c r="I21" s="72"/>
      <c r="J21" s="72"/>
      <c r="K21" s="72"/>
      <c r="L21" s="72"/>
      <c r="M21" s="72"/>
      <c r="N21" s="72"/>
      <c r="O21" s="73"/>
      <c r="P21" s="69"/>
      <c r="Q21" s="57"/>
    </row>
    <row r="22" spans="1:17" s="5" customFormat="1" ht="15" customHeight="1">
      <c r="A22" s="1"/>
      <c r="B22" s="74"/>
      <c r="C22" s="75"/>
      <c r="D22" s="76"/>
      <c r="E22" s="50"/>
      <c r="F22" s="50"/>
      <c r="G22" s="52"/>
      <c r="H22" s="52"/>
      <c r="I22" s="52"/>
      <c r="J22" s="52"/>
      <c r="K22" s="52"/>
      <c r="L22" s="52"/>
      <c r="M22" s="52"/>
      <c r="N22" s="52"/>
      <c r="O22" s="52"/>
      <c r="P22" s="69"/>
      <c r="Q22" s="57"/>
    </row>
    <row r="23" spans="1:17" s="5" customFormat="1" ht="15.75" customHeight="1">
      <c r="A23" s="1"/>
      <c r="B23" s="74"/>
      <c r="C23" s="75"/>
      <c r="D23" s="76"/>
      <c r="E23" s="50"/>
      <c r="F23" s="50"/>
      <c r="G23" s="52"/>
      <c r="H23" s="52"/>
      <c r="I23" s="52"/>
      <c r="J23" s="52"/>
      <c r="K23" s="52"/>
      <c r="L23" s="52"/>
      <c r="M23" s="52"/>
      <c r="N23" s="52"/>
      <c r="O23" s="52"/>
      <c r="P23" s="69"/>
      <c r="Q23" s="57"/>
    </row>
    <row r="24" spans="1:17" s="5" customFormat="1" ht="12.75">
      <c r="A24" s="1"/>
      <c r="B24" s="77"/>
      <c r="C24" s="78"/>
      <c r="D24" s="79"/>
      <c r="E24" s="80"/>
      <c r="F24" s="80"/>
      <c r="G24" s="81"/>
      <c r="H24" s="81"/>
      <c r="I24" s="81"/>
      <c r="J24" s="81"/>
      <c r="K24" s="81"/>
      <c r="L24" s="81"/>
      <c r="M24" s="81"/>
      <c r="N24" s="81"/>
      <c r="O24" s="81"/>
      <c r="P24" s="69"/>
      <c r="Q24" s="57"/>
    </row>
    <row r="25" spans="1:17" s="90" customFormat="1" ht="12.75">
      <c r="A25" s="82"/>
      <c r="B25" s="83"/>
      <c r="C25" s="84" t="s">
        <v>31</v>
      </c>
      <c r="D25" s="85"/>
      <c r="E25" s="86">
        <v>0</v>
      </c>
      <c r="F25" s="86">
        <v>0</v>
      </c>
      <c r="G25" s="86">
        <v>0</v>
      </c>
      <c r="H25" s="87">
        <f>SUM(H11:H24)</f>
        <v>91316198</v>
      </c>
      <c r="I25" s="87">
        <f>SUM(I11:I24)</f>
        <v>11155630.059999999</v>
      </c>
      <c r="J25" s="87">
        <f>SUM(J11:J24)</f>
        <v>102471827.82000001</v>
      </c>
      <c r="K25" s="87">
        <f>SUM(K11:K24)</f>
        <v>25483.85</v>
      </c>
      <c r="L25" s="87">
        <f>SUM(L11:L24)</f>
        <v>0</v>
      </c>
      <c r="M25" s="87">
        <f>SUM(M11:M24)</f>
        <v>3945605.84</v>
      </c>
      <c r="N25" s="87">
        <f>SUM(N11:N24)</f>
        <v>3920121.99</v>
      </c>
      <c r="O25" s="87">
        <f>SUM(O11:O24)</f>
        <v>98526221.98</v>
      </c>
      <c r="P25" s="88"/>
      <c r="Q25" s="89"/>
    </row>
    <row r="26" spans="1:17" s="5" customFormat="1" ht="12.75">
      <c r="A26" s="1"/>
      <c r="B26" s="16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91"/>
    </row>
    <row r="27" spans="1:17" s="5" customFormat="1" ht="12.75">
      <c r="A27" s="1"/>
      <c r="B27" s="16" t="s">
        <v>32</v>
      </c>
      <c r="C27" s="64"/>
      <c r="D27" s="64"/>
      <c r="E27" s="64"/>
      <c r="F27" s="64"/>
      <c r="G27" s="14"/>
      <c r="H27" s="14"/>
      <c r="I27" s="14"/>
      <c r="J27" s="14"/>
      <c r="K27" s="14"/>
      <c r="L27" s="92"/>
      <c r="M27" s="92"/>
      <c r="N27" s="92"/>
      <c r="O27" s="92"/>
      <c r="P27" s="14"/>
      <c r="Q27" s="15"/>
    </row>
    <row r="28" spans="1:17" s="5" customFormat="1" ht="12.75">
      <c r="A28" s="1"/>
      <c r="B28" s="16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91"/>
    </row>
    <row r="29" spans="1:17" s="5" customFormat="1" ht="12.75">
      <c r="A29" s="1"/>
      <c r="B29" s="16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"/>
    </row>
    <row r="30" spans="1:17" s="5" customFormat="1" ht="12.75">
      <c r="A30" s="1"/>
      <c r="B30" s="16"/>
      <c r="C30" s="93"/>
      <c r="D30" s="93"/>
      <c r="E30" s="93"/>
      <c r="F30" s="93"/>
      <c r="G30" s="14"/>
      <c r="H30" s="14"/>
      <c r="I30" s="14"/>
      <c r="J30" s="14"/>
      <c r="K30" s="94"/>
      <c r="L30" s="93"/>
      <c r="M30" s="93"/>
      <c r="N30" s="93"/>
      <c r="O30" s="14"/>
      <c r="P30" s="14"/>
      <c r="Q30" s="15"/>
    </row>
    <row r="31" spans="1:17" s="5" customFormat="1" ht="12.75">
      <c r="A31" s="1"/>
      <c r="B31" s="16"/>
      <c r="C31" s="94"/>
      <c r="D31" s="95" t="s">
        <v>33</v>
      </c>
      <c r="E31" s="96"/>
      <c r="F31" s="14"/>
      <c r="G31" s="14"/>
      <c r="H31" s="14"/>
      <c r="I31" s="14"/>
      <c r="J31" s="94"/>
      <c r="K31" s="14"/>
      <c r="L31" s="97" t="s">
        <v>34</v>
      </c>
      <c r="M31" s="97"/>
      <c r="N31" s="97"/>
      <c r="O31" s="14"/>
      <c r="P31" s="14"/>
      <c r="Q31" s="15"/>
    </row>
    <row r="32" spans="1:17" s="5" customFormat="1" ht="12.75">
      <c r="A32" s="1"/>
      <c r="B32" s="98"/>
      <c r="C32" s="14"/>
      <c r="D32" s="14" t="s">
        <v>35</v>
      </c>
      <c r="E32" s="14"/>
      <c r="F32" s="14"/>
      <c r="G32" s="14"/>
      <c r="H32" s="14"/>
      <c r="I32" s="14"/>
      <c r="J32" s="14"/>
      <c r="K32" s="94"/>
      <c r="L32" s="99" t="s">
        <v>36</v>
      </c>
      <c r="M32" s="99"/>
      <c r="N32" s="99"/>
      <c r="O32" s="14"/>
      <c r="P32" s="14"/>
      <c r="Q32" s="15"/>
    </row>
    <row r="33" spans="1:17" s="5" customFormat="1" ht="13.5" thickBot="1">
      <c r="A33" s="1"/>
      <c r="B33" s="100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2"/>
    </row>
    <row r="34" spans="1:17" s="5" customFormat="1" ht="12.75">
      <c r="A34" s="1"/>
      <c r="B34" s="14"/>
      <c r="C34" s="14"/>
      <c r="D34" s="14"/>
      <c r="E34" s="14"/>
      <c r="F34" s="14"/>
      <c r="G34" s="103"/>
      <c r="H34" s="103"/>
      <c r="I34" s="103"/>
      <c r="J34" s="103"/>
      <c r="K34" s="103"/>
      <c r="L34" s="103"/>
      <c r="M34" s="103"/>
      <c r="N34" s="103"/>
      <c r="O34" s="103"/>
      <c r="P34" s="104"/>
      <c r="Q34" s="103"/>
    </row>
    <row r="35" spans="1:17" s="5" customFormat="1" ht="12.75">
      <c r="A35" s="1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4"/>
      <c r="Q35" s="103"/>
    </row>
    <row r="36" spans="1:16" s="5" customFormat="1" ht="12">
      <c r="A36" s="1"/>
      <c r="P36" s="1"/>
    </row>
    <row r="37" spans="1:16" s="5" customFormat="1" ht="12">
      <c r="A37" s="1"/>
      <c r="P37" s="1"/>
    </row>
    <row r="38" spans="1:16" s="5" customFormat="1" ht="12">
      <c r="A38" s="1"/>
      <c r="P38" s="1"/>
    </row>
    <row r="39" spans="1:16" s="5" customFormat="1" ht="12">
      <c r="A39" s="1"/>
      <c r="I39" s="105"/>
      <c r="P39" s="1"/>
    </row>
  </sheetData>
  <sheetProtection/>
  <mergeCells count="20">
    <mergeCell ref="B22:D22"/>
    <mergeCell ref="B23:D23"/>
    <mergeCell ref="C25:D25"/>
    <mergeCell ref="P25:Q25"/>
    <mergeCell ref="L31:N31"/>
    <mergeCell ref="L32:N32"/>
    <mergeCell ref="B11:D11"/>
    <mergeCell ref="C12:D12"/>
    <mergeCell ref="C14:D14"/>
    <mergeCell ref="C15:D15"/>
    <mergeCell ref="C17:D17"/>
    <mergeCell ref="C21:D21"/>
    <mergeCell ref="B2:Q3"/>
    <mergeCell ref="B4:Q4"/>
    <mergeCell ref="B8:D10"/>
    <mergeCell ref="E8:E10"/>
    <mergeCell ref="G8:G10"/>
    <mergeCell ref="H8:N8"/>
    <mergeCell ref="O8:O9"/>
    <mergeCell ref="P8:Q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8"/>
  </dataValidations>
  <printOptions horizontalCentered="1"/>
  <pageMargins left="0.2362204724409449" right="0.2362204724409449" top="0.7480314960629921" bottom="0.5511811023622047" header="0.31496062992125984" footer="0.31496062992125984"/>
  <pageSetup fitToHeight="0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srfarias</dc:creator>
  <cp:keywords/>
  <dc:description/>
  <cp:lastModifiedBy>srfarias</cp:lastModifiedBy>
  <dcterms:created xsi:type="dcterms:W3CDTF">2018-05-08T15:08:21Z</dcterms:created>
  <dcterms:modified xsi:type="dcterms:W3CDTF">2018-05-08T15:08:31Z</dcterms:modified>
  <cp:category/>
  <cp:version/>
  <cp:contentType/>
  <cp:contentStatus/>
</cp:coreProperties>
</file>