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4B8D68FF-8059-4D51-B839-62767C0DB327}" xr6:coauthVersionLast="47" xr6:coauthVersionMax="47" xr10:uidLastSave="{00000000-0000-0000-0000-000000000000}"/>
  <bookViews>
    <workbookView xWindow="-120" yWindow="-120" windowWidth="20730" windowHeight="11160" xr2:uid="{912F96E2-2EE8-4DBC-ABAD-0DBBB255BF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56" i="1"/>
  <c r="B56" i="1"/>
  <c r="C49" i="1"/>
  <c r="B49" i="1"/>
  <c r="C43" i="1"/>
  <c r="B43" i="1"/>
  <c r="C39" i="1"/>
  <c r="B39" i="1"/>
  <c r="C29" i="1"/>
  <c r="B29" i="1"/>
  <c r="C25" i="1"/>
  <c r="B25" i="1"/>
  <c r="B59" i="1" s="1"/>
  <c r="C15" i="1"/>
  <c r="B15" i="1"/>
  <c r="C12" i="1"/>
  <c r="B12" i="1"/>
  <c r="C4" i="1"/>
  <c r="C22" i="1" s="1"/>
  <c r="C61" i="1" s="1"/>
  <c r="B4" i="1"/>
  <c r="B22" i="1" s="1"/>
  <c r="B61" i="1" l="1"/>
</calcChain>
</file>

<file path=xl/sharedStrings.xml><?xml version="1.0" encoding="utf-8"?>
<sst xmlns="http://schemas.openxmlformats.org/spreadsheetml/2006/main" count="60" uniqueCount="60">
  <si>
    <t>Cuenta Pública 2021
Parque Agro Tecnológico Xonotli S.A. de C.V.
Estado de Actividades 
Del 1 de Enero al 30 de septiembre de 2021 y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</si>
  <si>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</si>
  <si>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</si>
  <si>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</si>
  <si>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</si>
  <si>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</si>
  <si>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</si>
  <si>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</si>
  <si>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</si>
  <si>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</si>
  <si>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</si>
  <si>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</si>
  <si>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</si>
  <si>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</si>
  <si>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</si>
  <si>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</si>
  <si>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</si>
  <si>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</si>
  <si>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</si>
  <si>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</si>
  <si>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</si>
  <si>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</si>
  <si>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</si>
  <si>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</si>
  <si>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</si>
  <si>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</si>
  <si>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</si>
  <si>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</si>
  <si>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</si>
  <si>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</si>
  <si>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</si>
  <si>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</si>
  <si>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</si>
  <si>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</si>
  <si>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</si>
  <si>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</si>
  <si>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</si>
  <si>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</si>
  <si>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</si>
  <si>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</si>
  <si>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</si>
  <si>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</si>
  <si>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</si>
  <si>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</si>
  <si>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</si>
  <si>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</si>
  <si>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</si>
  <si>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</si>
  <si>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</si>
  <si>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</si>
  <si>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</si>
  <si>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</si>
  <si>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</si>
  <si>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</si>
  <si>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</si>
  <si>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</si>
  <si>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</si>
  <si>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</si>
  <si>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</si>
  <si>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>Encargado de Despacho de la Dirección General                                      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</si>
</sst>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4" xfId="2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left" vertical="center" indent="7"/>
      <protection locked="0"/>
    </xf>
    <xf numFmtId="0" fontId="5" fillId="0" borderId="5" xfId="2" applyFont="1" applyBorder="1" applyAlignment="1" applyProtection="1">
      <alignment horizontal="left" vertical="center" indent="7"/>
      <protection locked="0"/>
    </xf>
    <xf numFmtId="0" fontId="6" fillId="0" borderId="4" xfId="2" applyFont="1" applyBorder="1" applyAlignment="1" applyProtection="1">
      <alignment horizontal="left" vertical="top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4" xfId="2" applyFont="1" applyBorder="1" applyAlignment="1" applyProtection="1">
      <alignment vertical="top"/>
      <protection locked="0"/>
    </xf>
    <xf numFmtId="3" fontId="3" fillId="0" borderId="0" xfId="3" applyNumberFormat="1" applyFont="1" applyFill="1" applyBorder="1" applyAlignment="1" applyProtection="1">
      <alignment vertical="top" wrapText="1"/>
      <protection locked="0"/>
    </xf>
    <xf numFmtId="3" fontId="3" fillId="0" borderId="5" xfId="3" applyNumberFormat="1" applyFont="1" applyFill="1" applyBorder="1" applyAlignment="1" applyProtection="1">
      <alignment vertical="top" wrapText="1"/>
      <protection locked="0"/>
    </xf>
    <xf numFmtId="0" fontId="4" fillId="0" borderId="4" xfId="2" applyFont="1" applyBorder="1" applyAlignment="1" applyProtection="1">
      <alignment horizontal="left" vertical="center" indent="2"/>
      <protection locked="0"/>
    </xf>
    <xf numFmtId="3" fontId="4" fillId="0" borderId="0" xfId="2" applyNumberFormat="1" applyFont="1" applyProtection="1">
      <protection locked="0"/>
    </xf>
    <xf numFmtId="3" fontId="4" fillId="3" borderId="5" xfId="1" applyNumberFormat="1" applyFont="1" applyFill="1" applyBorder="1" applyAlignment="1" applyProtection="1">
      <alignment vertical="top"/>
      <protection locked="0"/>
    </xf>
    <xf numFmtId="3" fontId="4" fillId="0" borderId="5" xfId="2" applyNumberFormat="1" applyFont="1" applyBorder="1" applyProtection="1">
      <protection locked="0"/>
    </xf>
    <xf numFmtId="0" fontId="3" fillId="0" borderId="4" xfId="2" applyFont="1" applyBorder="1" applyAlignment="1" applyProtection="1">
      <alignment vertical="top" wrapText="1"/>
      <protection locked="0"/>
    </xf>
    <xf numFmtId="3" fontId="3" fillId="3" borderId="5" xfId="1" applyNumberFormat="1" applyFont="1" applyFill="1" applyBorder="1" applyAlignment="1" applyProtection="1">
      <alignment vertical="top"/>
      <protection locked="0"/>
    </xf>
    <xf numFmtId="0" fontId="4" fillId="0" borderId="4" xfId="2" applyFont="1" applyBorder="1" applyAlignment="1" applyProtection="1">
      <alignment horizontal="left" vertical="top" indent="2"/>
      <protection locked="0"/>
    </xf>
    <xf numFmtId="3" fontId="4" fillId="3" borderId="5" xfId="0" applyNumberFormat="1" applyFont="1" applyFill="1" applyBorder="1" applyAlignment="1" applyProtection="1">
      <alignment vertical="top"/>
      <protection locked="0"/>
    </xf>
    <xf numFmtId="3" fontId="3" fillId="0" borderId="0" xfId="4" applyNumberFormat="1" applyFont="1" applyFill="1" applyBorder="1" applyAlignment="1" applyProtection="1">
      <alignment vertical="top" wrapText="1"/>
      <protection locked="0"/>
    </xf>
    <xf numFmtId="3" fontId="3" fillId="0" borderId="5" xfId="4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center" indent="2"/>
      <protection locked="0"/>
    </xf>
    <xf numFmtId="0" fontId="7" fillId="0" borderId="4" xfId="2" applyFont="1" applyBorder="1" applyAlignment="1" applyProtection="1">
      <alignment horizontal="left" vertical="top"/>
      <protection locked="0"/>
    </xf>
    <xf numFmtId="3" fontId="3" fillId="0" borderId="5" xfId="2" applyNumberFormat="1" applyFont="1" applyBorder="1" applyAlignment="1" applyProtection="1">
      <alignment vertical="top"/>
      <protection locked="0"/>
    </xf>
    <xf numFmtId="3" fontId="3" fillId="0" borderId="0" xfId="3" applyNumberFormat="1" applyFont="1" applyFill="1" applyBorder="1" applyAlignment="1" applyProtection="1">
      <alignment vertical="top"/>
      <protection locked="0"/>
    </xf>
    <xf numFmtId="3" fontId="3" fillId="0" borderId="0" xfId="2" applyNumberFormat="1" applyFont="1" applyAlignment="1" applyProtection="1">
      <alignment horizontal="center" vertical="center"/>
      <protection locked="0"/>
    </xf>
    <xf numFmtId="3" fontId="3" fillId="0" borderId="5" xfId="2" applyNumberFormat="1" applyFont="1" applyBorder="1" applyAlignment="1" applyProtection="1">
      <alignment horizontal="center" vertical="center"/>
      <protection locked="0"/>
    </xf>
    <xf numFmtId="3" fontId="4" fillId="0" borderId="0" xfId="2" applyNumberFormat="1" applyFont="1" applyAlignment="1" applyProtection="1">
      <alignment vertical="top"/>
      <protection locked="0"/>
    </xf>
    <xf numFmtId="0" fontId="2" fillId="0" borderId="4" xfId="2" applyBorder="1" applyAlignment="1" applyProtection="1">
      <alignment horizontal="left" vertical="top" indent="2"/>
      <protection locked="0"/>
    </xf>
    <xf numFmtId="0" fontId="2" fillId="0" borderId="4" xfId="2" applyBorder="1" applyAlignment="1" applyProtection="1">
      <alignment horizontal="right" vertical="top"/>
      <protection locked="0"/>
    </xf>
    <xf numFmtId="0" fontId="3" fillId="0" borderId="6" xfId="2" applyFont="1" applyBorder="1" applyAlignment="1" applyProtection="1">
      <alignment horizontal="right" vertical="top"/>
      <protection locked="0"/>
    </xf>
    <xf numFmtId="4" fontId="4" fillId="0" borderId="7" xfId="2" applyNumberFormat="1" applyFont="1" applyBorder="1" applyAlignment="1" applyProtection="1">
      <alignment vertical="top"/>
      <protection locked="0"/>
    </xf>
    <xf numFmtId="4" fontId="4" fillId="0" borderId="8" xfId="2" applyNumberFormat="1" applyFont="1" applyBorder="1" applyAlignment="1" applyProtection="1">
      <alignment vertical="top"/>
      <protection locked="0"/>
    </xf>
    <xf numFmtId="0" fontId="4" fillId="0" borderId="0" xfId="0" applyFont="1"/>
    <xf numFmtId="0" fontId="4" fillId="0" borderId="0" xfId="2" applyFont="1" applyAlignment="1" applyProtection="1">
      <alignment horizontal="right" vertical="top"/>
      <protection locked="0"/>
    </xf>
    <xf numFmtId="3" fontId="4" fillId="0" borderId="0" xfId="3" applyNumberFormat="1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2" applyAlignment="1" applyProtection="1">
      <alignment horizontal="right" vertical="top"/>
      <protection locked="0"/>
    </xf>
  </cellXfs>
  <cellStyles count="5">
    <cellStyle name="Millares" xfId="1" builtinId="3"/>
    <cellStyle name="Millares 2 4 2" xfId="4" xr:uid="{BE311AF0-D387-4C46-9CE5-79657C290EA6}"/>
    <cellStyle name="Millares 2 5" xfId="3" xr:uid="{04AD34C4-0E49-4168-BC27-ABDA3F75E1F3}"/>
    <cellStyle name="Normal" xfId="0" builtinId="0"/>
    <cellStyle name="Normal 2 2" xfId="2" xr:uid="{41C4F6F4-DCE0-4DC5-AF84-4A0146C3E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F59D-138C-4CB2-9B0F-F8F55256A320}">
  <sheetPr>
    <pageSetUpPr fitToPage="1"/>
  </sheetPr>
  <dimension ref="A1:H101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87.5703125" style="38" customWidth="1"/>
    <col min="2" max="2" width="20.42578125" style="4" customWidth="1"/>
    <col min="3" max="3" width="20.28515625" style="4" customWidth="1"/>
    <col min="4" max="4" width="0.85546875" style="4" customWidth="1"/>
    <col min="5" max="16384" width="10.28515625" style="4"/>
  </cols>
  <sheetData>
    <row r="1" spans="1:3" ht="57" customHeight="1" x14ac:dyDescent="0.25">
      <c r="A1" s="1" t="s">
        <v>0</v>
      </c>
      <c r="B1" s="2"/>
      <c r="C1" s="3"/>
    </row>
    <row r="2" spans="1:3" ht="18" customHeight="1" x14ac:dyDescent="0.25">
      <c r="A2" s="5"/>
      <c r="B2" s="6">
        <v>2021</v>
      </c>
      <c r="C2" s="7">
        <v>2020</v>
      </c>
    </row>
    <row r="3" spans="1:3" s="11" customFormat="1" ht="12.75" x14ac:dyDescent="0.25">
      <c r="A3" s="8" t="s">
        <v>1</v>
      </c>
      <c r="B3" s="9"/>
      <c r="C3" s="10"/>
    </row>
    <row r="4" spans="1:3" x14ac:dyDescent="0.25">
      <c r="A4" s="12" t="s">
        <v>2</v>
      </c>
      <c r="B4" s="13">
        <f>SUM(B5:B11)</f>
        <v>10473458.98</v>
      </c>
      <c r="C4" s="14">
        <f>SUM(C5:C11)</f>
        <v>18861256.300000001</v>
      </c>
    </row>
    <row r="5" spans="1:3" x14ac:dyDescent="0.2">
      <c r="A5" s="15" t="s">
        <v>3</v>
      </c>
      <c r="B5" s="16">
        <v>0</v>
      </c>
      <c r="C5" s="17">
        <v>0</v>
      </c>
    </row>
    <row r="6" spans="1:3" x14ac:dyDescent="0.2">
      <c r="A6" s="15" t="s">
        <v>4</v>
      </c>
      <c r="B6" s="16">
        <v>0</v>
      </c>
      <c r="C6" s="17">
        <v>0</v>
      </c>
    </row>
    <row r="7" spans="1:3" x14ac:dyDescent="0.2">
      <c r="A7" s="15" t="s">
        <v>5</v>
      </c>
      <c r="B7" s="16">
        <v>0</v>
      </c>
      <c r="C7" s="17">
        <v>0</v>
      </c>
    </row>
    <row r="8" spans="1:3" x14ac:dyDescent="0.2">
      <c r="A8" s="15" t="s">
        <v>6</v>
      </c>
      <c r="B8" s="16">
        <v>0</v>
      </c>
      <c r="C8" s="17">
        <v>0</v>
      </c>
    </row>
    <row r="9" spans="1:3" x14ac:dyDescent="0.2">
      <c r="A9" s="15" t="s">
        <v>7</v>
      </c>
      <c r="B9" s="16">
        <v>0</v>
      </c>
      <c r="C9" s="17">
        <v>0</v>
      </c>
    </row>
    <row r="10" spans="1:3" x14ac:dyDescent="0.2">
      <c r="A10" s="15" t="s">
        <v>8</v>
      </c>
      <c r="B10" s="16">
        <v>0</v>
      </c>
      <c r="C10" s="17">
        <v>0</v>
      </c>
    </row>
    <row r="11" spans="1:3" x14ac:dyDescent="0.2">
      <c r="A11" s="15" t="s">
        <v>9</v>
      </c>
      <c r="B11" s="16">
        <v>10473458.98</v>
      </c>
      <c r="C11" s="18">
        <v>18861256.300000001</v>
      </c>
    </row>
    <row r="12" spans="1:3" ht="22.5" x14ac:dyDescent="0.25">
      <c r="A12" s="19" t="s">
        <v>10</v>
      </c>
      <c r="B12" s="13">
        <f>SUM(B13:B14)</f>
        <v>7052361.7999999998</v>
      </c>
      <c r="C12" s="20">
        <f>SUM(C13:C14)</f>
        <v>10978164.58</v>
      </c>
    </row>
    <row r="13" spans="1:3" x14ac:dyDescent="0.2">
      <c r="A13" s="21" t="s">
        <v>11</v>
      </c>
      <c r="B13" s="16">
        <v>0</v>
      </c>
      <c r="C13" s="22">
        <v>0</v>
      </c>
    </row>
    <row r="14" spans="1:3" x14ac:dyDescent="0.2">
      <c r="A14" s="21" t="s">
        <v>12</v>
      </c>
      <c r="B14" s="16">
        <v>7052361.7999999998</v>
      </c>
      <c r="C14" s="18">
        <v>10978164.58</v>
      </c>
    </row>
    <row r="15" spans="1:3" x14ac:dyDescent="0.25">
      <c r="A15" s="12" t="s">
        <v>13</v>
      </c>
      <c r="B15" s="23">
        <f>SUM(B16:B20)</f>
        <v>507.9</v>
      </c>
      <c r="C15" s="24">
        <f>SUM(C16:C20)</f>
        <v>121806.72</v>
      </c>
    </row>
    <row r="16" spans="1:3" x14ac:dyDescent="0.2">
      <c r="A16" s="15" t="s">
        <v>14</v>
      </c>
      <c r="B16" s="16">
        <v>507.9</v>
      </c>
      <c r="C16" s="18">
        <v>7446.12</v>
      </c>
    </row>
    <row r="17" spans="1:6" x14ac:dyDescent="0.2">
      <c r="A17" s="15" t="s">
        <v>15</v>
      </c>
      <c r="B17" s="16">
        <v>0</v>
      </c>
      <c r="C17" s="17">
        <v>0</v>
      </c>
    </row>
    <row r="18" spans="1:6" x14ac:dyDescent="0.2">
      <c r="A18" s="15" t="s">
        <v>16</v>
      </c>
      <c r="B18" s="16">
        <v>0</v>
      </c>
      <c r="C18" s="17">
        <v>0</v>
      </c>
    </row>
    <row r="19" spans="1:6" x14ac:dyDescent="0.2">
      <c r="A19" s="15" t="s">
        <v>17</v>
      </c>
      <c r="B19" s="16">
        <v>0</v>
      </c>
      <c r="C19" s="17">
        <v>0</v>
      </c>
    </row>
    <row r="20" spans="1:6" ht="12.75" x14ac:dyDescent="0.2">
      <c r="A20" s="25" t="s">
        <v>18</v>
      </c>
      <c r="B20" s="16">
        <v>0</v>
      </c>
      <c r="C20" s="18">
        <v>114360.6</v>
      </c>
    </row>
    <row r="21" spans="1:6" x14ac:dyDescent="0.2">
      <c r="A21" s="5"/>
      <c r="B21" s="16"/>
      <c r="C21" s="18"/>
    </row>
    <row r="22" spans="1:6" x14ac:dyDescent="0.25">
      <c r="A22" s="26" t="s">
        <v>19</v>
      </c>
      <c r="B22" s="13">
        <f>+B4+B12+B15</f>
        <v>17526328.68</v>
      </c>
      <c r="C22" s="27">
        <f>+C4+C12+C15</f>
        <v>29961227.600000001</v>
      </c>
    </row>
    <row r="23" spans="1:6" x14ac:dyDescent="0.25">
      <c r="A23" s="5"/>
      <c r="B23" s="28"/>
      <c r="C23" s="27"/>
    </row>
    <row r="24" spans="1:6" s="11" customFormat="1" ht="12.75" x14ac:dyDescent="0.25">
      <c r="A24" s="8" t="s">
        <v>20</v>
      </c>
      <c r="B24" s="29"/>
      <c r="C24" s="30"/>
    </row>
    <row r="25" spans="1:6" x14ac:dyDescent="0.25">
      <c r="A25" s="12" t="s">
        <v>21</v>
      </c>
      <c r="B25" s="13">
        <f>SUM(B26:B28)</f>
        <v>11281240.159999998</v>
      </c>
      <c r="C25" s="14">
        <f>SUM(C26:C28)</f>
        <v>12356476.779999999</v>
      </c>
      <c r="F25" s="31"/>
    </row>
    <row r="26" spans="1:6" x14ac:dyDescent="0.2">
      <c r="A26" s="21" t="s">
        <v>22</v>
      </c>
      <c r="B26" s="16">
        <v>5200361.8</v>
      </c>
      <c r="C26" s="17">
        <v>7355103.8499999996</v>
      </c>
    </row>
    <row r="27" spans="1:6" x14ac:dyDescent="0.2">
      <c r="A27" s="21" t="s">
        <v>23</v>
      </c>
      <c r="B27" s="16">
        <v>3310933.83</v>
      </c>
      <c r="C27" s="17">
        <v>1182147.21</v>
      </c>
    </row>
    <row r="28" spans="1:6" ht="12.75" x14ac:dyDescent="0.2">
      <c r="A28" s="32" t="s">
        <v>24</v>
      </c>
      <c r="B28" s="16">
        <v>2769944.53</v>
      </c>
      <c r="C28" s="17">
        <v>3819225.72</v>
      </c>
    </row>
    <row r="29" spans="1:6" x14ac:dyDescent="0.25">
      <c r="A29" s="12" t="s">
        <v>25</v>
      </c>
      <c r="B29" s="13">
        <f>SUM(B30:B38)</f>
        <v>0</v>
      </c>
      <c r="C29" s="14">
        <f>SUM(C30:C38)</f>
        <v>0</v>
      </c>
    </row>
    <row r="30" spans="1:6" x14ac:dyDescent="0.2">
      <c r="A30" s="21" t="s">
        <v>26</v>
      </c>
      <c r="B30" s="16">
        <v>0</v>
      </c>
      <c r="C30" s="18">
        <v>0</v>
      </c>
    </row>
    <row r="31" spans="1:6" x14ac:dyDescent="0.2">
      <c r="A31" s="21" t="s">
        <v>27</v>
      </c>
      <c r="B31" s="16">
        <v>0</v>
      </c>
      <c r="C31" s="18">
        <v>0</v>
      </c>
    </row>
    <row r="32" spans="1:6" x14ac:dyDescent="0.2">
      <c r="A32" s="21" t="s">
        <v>28</v>
      </c>
      <c r="B32" s="16">
        <v>0</v>
      </c>
      <c r="C32" s="18">
        <v>0</v>
      </c>
    </row>
    <row r="33" spans="1:3" x14ac:dyDescent="0.2">
      <c r="A33" s="21" t="s">
        <v>29</v>
      </c>
      <c r="B33" s="16">
        <v>0</v>
      </c>
      <c r="C33" s="18">
        <v>0</v>
      </c>
    </row>
    <row r="34" spans="1:3" x14ac:dyDescent="0.2">
      <c r="A34" s="21" t="s">
        <v>30</v>
      </c>
      <c r="B34" s="16">
        <v>0</v>
      </c>
      <c r="C34" s="18">
        <v>0</v>
      </c>
    </row>
    <row r="35" spans="1:3" x14ac:dyDescent="0.2">
      <c r="A35" s="21" t="s">
        <v>31</v>
      </c>
      <c r="B35" s="16">
        <v>0</v>
      </c>
      <c r="C35" s="18">
        <v>0</v>
      </c>
    </row>
    <row r="36" spans="1:3" ht="12.75" x14ac:dyDescent="0.2">
      <c r="A36" s="32" t="s">
        <v>32</v>
      </c>
      <c r="B36" s="16">
        <v>0</v>
      </c>
      <c r="C36" s="18">
        <v>0</v>
      </c>
    </row>
    <row r="37" spans="1:3" x14ac:dyDescent="0.2">
      <c r="A37" s="21" t="s">
        <v>33</v>
      </c>
      <c r="B37" s="16">
        <v>0</v>
      </c>
      <c r="C37" s="18">
        <v>0</v>
      </c>
    </row>
    <row r="38" spans="1:3" x14ac:dyDescent="0.2">
      <c r="A38" s="21" t="s">
        <v>34</v>
      </c>
      <c r="B38" s="16">
        <v>0</v>
      </c>
      <c r="C38" s="18">
        <v>0</v>
      </c>
    </row>
    <row r="39" spans="1:3" x14ac:dyDescent="0.25">
      <c r="A39" s="12" t="s">
        <v>35</v>
      </c>
      <c r="B39" s="13">
        <f>SUM(B40:B42)</f>
        <v>0</v>
      </c>
      <c r="C39" s="14">
        <f>SUM(C40:C42)</f>
        <v>0</v>
      </c>
    </row>
    <row r="40" spans="1:3" x14ac:dyDescent="0.2">
      <c r="A40" s="21" t="s">
        <v>36</v>
      </c>
      <c r="B40" s="16">
        <v>0</v>
      </c>
      <c r="C40" s="18">
        <v>0</v>
      </c>
    </row>
    <row r="41" spans="1:3" x14ac:dyDescent="0.2">
      <c r="A41" s="21" t="s">
        <v>37</v>
      </c>
      <c r="B41" s="16">
        <v>0</v>
      </c>
      <c r="C41" s="18">
        <v>0</v>
      </c>
    </row>
    <row r="42" spans="1:3" x14ac:dyDescent="0.2">
      <c r="A42" s="21" t="s">
        <v>38</v>
      </c>
      <c r="B42" s="16">
        <v>0</v>
      </c>
      <c r="C42" s="18">
        <v>0</v>
      </c>
    </row>
    <row r="43" spans="1:3" x14ac:dyDescent="0.25">
      <c r="A43" s="12" t="s">
        <v>39</v>
      </c>
      <c r="B43" s="13">
        <f>SUM(B44:B48)</f>
        <v>0</v>
      </c>
      <c r="C43" s="14">
        <f>SUM(C44:C48)</f>
        <v>0</v>
      </c>
    </row>
    <row r="44" spans="1:3" ht="12.75" x14ac:dyDescent="0.2">
      <c r="A44" s="32" t="s">
        <v>40</v>
      </c>
      <c r="B44" s="16">
        <v>0</v>
      </c>
      <c r="C44" s="18">
        <v>0</v>
      </c>
    </row>
    <row r="45" spans="1:3" x14ac:dyDescent="0.2">
      <c r="A45" s="21" t="s">
        <v>41</v>
      </c>
      <c r="B45" s="16">
        <v>0</v>
      </c>
      <c r="C45" s="18">
        <v>0</v>
      </c>
    </row>
    <row r="46" spans="1:3" x14ac:dyDescent="0.2">
      <c r="A46" s="21" t="s">
        <v>42</v>
      </c>
      <c r="B46" s="16">
        <v>0</v>
      </c>
      <c r="C46" s="18">
        <v>0</v>
      </c>
    </row>
    <row r="47" spans="1:3" x14ac:dyDescent="0.2">
      <c r="A47" s="21" t="s">
        <v>43</v>
      </c>
      <c r="B47" s="16">
        <v>0</v>
      </c>
      <c r="C47" s="18">
        <v>0</v>
      </c>
    </row>
    <row r="48" spans="1:3" x14ac:dyDescent="0.2">
      <c r="A48" s="21" t="s">
        <v>44</v>
      </c>
      <c r="B48" s="16">
        <v>0</v>
      </c>
      <c r="C48" s="18">
        <v>0</v>
      </c>
    </row>
    <row r="49" spans="1:8" x14ac:dyDescent="0.25">
      <c r="A49" s="12" t="s">
        <v>45</v>
      </c>
      <c r="B49" s="13">
        <f>SUM(B50:B55)</f>
        <v>6167440.9699999997</v>
      </c>
      <c r="C49" s="14">
        <f>SUM(C50:C55)</f>
        <v>17397996.52</v>
      </c>
    </row>
    <row r="50" spans="1:8" x14ac:dyDescent="0.2">
      <c r="A50" s="21" t="s">
        <v>46</v>
      </c>
      <c r="B50" s="16">
        <v>1818643.05</v>
      </c>
      <c r="C50" s="17">
        <v>2792071.69</v>
      </c>
    </row>
    <row r="51" spans="1:8" x14ac:dyDescent="0.2">
      <c r="A51" s="21" t="s">
        <v>47</v>
      </c>
      <c r="B51" s="16">
        <v>0</v>
      </c>
      <c r="C51" s="18">
        <v>0</v>
      </c>
    </row>
    <row r="52" spans="1:8" x14ac:dyDescent="0.2">
      <c r="A52" s="21" t="s">
        <v>48</v>
      </c>
      <c r="B52" s="16">
        <v>4348666.79</v>
      </c>
      <c r="C52" s="18">
        <v>0</v>
      </c>
    </row>
    <row r="53" spans="1:8" ht="12.75" x14ac:dyDescent="0.2">
      <c r="A53" s="32" t="s">
        <v>49</v>
      </c>
      <c r="B53" s="16">
        <v>0</v>
      </c>
      <c r="C53" s="18">
        <v>0</v>
      </c>
    </row>
    <row r="54" spans="1:8" x14ac:dyDescent="0.2">
      <c r="A54" s="21" t="s">
        <v>50</v>
      </c>
      <c r="B54" s="16">
        <v>0</v>
      </c>
      <c r="C54" s="18">
        <v>0</v>
      </c>
    </row>
    <row r="55" spans="1:8" x14ac:dyDescent="0.2">
      <c r="A55" s="21" t="s">
        <v>51</v>
      </c>
      <c r="B55" s="16">
        <v>131.13</v>
      </c>
      <c r="C55" s="17">
        <v>14605924.83</v>
      </c>
    </row>
    <row r="56" spans="1:8" x14ac:dyDescent="0.25">
      <c r="A56" s="12" t="s">
        <v>52</v>
      </c>
      <c r="B56" s="13">
        <f>+B57</f>
        <v>0</v>
      </c>
      <c r="C56" s="14">
        <f>+C57</f>
        <v>0</v>
      </c>
    </row>
    <row r="57" spans="1:8" x14ac:dyDescent="0.2">
      <c r="A57" s="21" t="s">
        <v>53</v>
      </c>
      <c r="B57" s="16">
        <v>0</v>
      </c>
      <c r="C57" s="18">
        <v>0</v>
      </c>
    </row>
    <row r="58" spans="1:8" x14ac:dyDescent="0.2">
      <c r="A58" s="5"/>
      <c r="B58" s="16"/>
      <c r="C58" s="18"/>
    </row>
    <row r="59" spans="1:8" x14ac:dyDescent="0.25">
      <c r="A59" s="26" t="s">
        <v>54</v>
      </c>
      <c r="B59" s="13">
        <f>+B56+B49+B43+B39+B29+B25</f>
        <v>17448681.129999999</v>
      </c>
      <c r="C59" s="27">
        <f>+C56+C49+C43+C39+C29+C25</f>
        <v>29754473.299999997</v>
      </c>
    </row>
    <row r="60" spans="1:8" ht="12.75" x14ac:dyDescent="0.25">
      <c r="A60" s="33"/>
      <c r="B60" s="13"/>
      <c r="C60" s="27"/>
    </row>
    <row r="61" spans="1:8" s="11" customFormat="1" ht="12.75" x14ac:dyDescent="0.25">
      <c r="A61" s="8" t="s">
        <v>55</v>
      </c>
      <c r="B61" s="13">
        <f>+B22-B59</f>
        <v>77647.550000000745</v>
      </c>
      <c r="C61" s="14">
        <f>+C22-C59</f>
        <v>206754.30000000447</v>
      </c>
    </row>
    <row r="62" spans="1:8" s="11" customFormat="1" x14ac:dyDescent="0.25">
      <c r="A62" s="34"/>
      <c r="B62" s="35"/>
      <c r="C62" s="36"/>
    </row>
    <row r="63" spans="1:8" s="38" customFormat="1" x14ac:dyDescent="0.2">
      <c r="A63" s="37" t="s">
        <v>56</v>
      </c>
      <c r="B63" s="4"/>
      <c r="C63" s="4"/>
      <c r="D63" s="4"/>
      <c r="E63" s="4"/>
      <c r="F63" s="4"/>
      <c r="G63" s="4"/>
      <c r="H63" s="4"/>
    </row>
    <row r="66" spans="1:2" x14ac:dyDescent="0.25">
      <c r="B66" s="39"/>
    </row>
    <row r="67" spans="1:2" ht="12.75" x14ac:dyDescent="0.2">
      <c r="A67" s="40" t="s">
        <v>57</v>
      </c>
    </row>
    <row r="68" spans="1:2" ht="12.75" x14ac:dyDescent="0.2">
      <c r="A68" s="41" t="s">
        <v>58</v>
      </c>
      <c r="B68" s="31"/>
    </row>
    <row r="69" spans="1:2" ht="12.75" x14ac:dyDescent="0.25">
      <c r="A69" s="42" t="s">
        <v>59</v>
      </c>
    </row>
    <row r="75" spans="1:2" ht="12.75" x14ac:dyDescent="0.25">
      <c r="A75" s="43"/>
    </row>
    <row r="83" spans="1:1" ht="12.75" x14ac:dyDescent="0.25">
      <c r="A83" s="43"/>
    </row>
    <row r="92" spans="1:1" ht="12.75" x14ac:dyDescent="0.25">
      <c r="A92" s="43"/>
    </row>
    <row r="101" spans="1:1" ht="12.75" x14ac:dyDescent="0.25">
      <c r="A101" s="4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2021-11-09T16:57:22Z</cp:lastPrinted>
  <dcterms:created xsi:type="dcterms:W3CDTF">2021-11-09T16:56:52Z</dcterms:created>
  <dcterms:modified xsi:type="dcterms:W3CDTF">2021-11-09T16:58:16Z</dcterms:modified>
</cp:coreProperties>
</file>