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<sst xmlns="http://schemas.openxmlformats.org/spreadsheetml/2006/main" count="72" uniqueCount="70">
  <si>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</si>
  <si>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Del 01 de Enero al 31 de Marzo 2018 y Ejercicio 2017</t>
  </si>
  <si>
    <t>(Pesos)</t>
  </si>
  <si>
    <t>Ente Público:</t>
  </si>
  <si>
    <t>PARQUE AGRO TECNOLÓGICO XONOTLI, SA DE CV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</si>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</sst>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 vertical="top"/>
    </xf>
    <xf numFmtId="0" fontId="42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52" applyFont="1" applyFill="1" applyBorder="1" applyAlignment="1">
      <alignment horizontal="center"/>
      <protection/>
    </xf>
    <xf numFmtId="0" fontId="42" fillId="34" borderId="0" xfId="0" applyFont="1" applyFill="1" applyAlignment="1">
      <alignment vertical="top"/>
    </xf>
    <xf numFmtId="0" fontId="19" fillId="33" borderId="0" xfId="15" applyNumberFormat="1" applyFont="1" applyFill="1" applyBorder="1" applyAlignment="1">
      <alignment vertical="center"/>
      <protection/>
    </xf>
    <xf numFmtId="0" fontId="19" fillId="34" borderId="0" xfId="15" applyNumberFormat="1" applyFont="1" applyFill="1" applyBorder="1" applyAlignment="1">
      <alignment horizontal="centerContinuous" vertical="center"/>
      <protection/>
    </xf>
    <xf numFmtId="0" fontId="19" fillId="34" borderId="0" xfId="0" applyFont="1" applyFill="1" applyBorder="1" applyAlignment="1">
      <alignment horizontal="right"/>
    </xf>
    <xf numFmtId="0" fontId="19" fillId="34" borderId="0" xfId="0" applyNumberFormat="1" applyFont="1" applyFill="1" applyBorder="1" applyAlignment="1" applyProtection="1">
      <alignment/>
      <protection locked="0"/>
    </xf>
    <xf numFmtId="0" fontId="19" fillId="34" borderId="10" xfId="0" applyNumberFormat="1" applyFont="1" applyFill="1" applyBorder="1" applyAlignment="1" applyProtection="1">
      <alignment horizontal="center"/>
      <protection locked="0"/>
    </xf>
    <xf numFmtId="0" fontId="19" fillId="34" borderId="0" xfId="15" applyNumberFormat="1" applyFont="1" applyFill="1" applyBorder="1" applyAlignment="1">
      <alignment vertical="center"/>
      <protection/>
    </xf>
    <xf numFmtId="0" fontId="19" fillId="34" borderId="0" xfId="15" applyNumberFormat="1" applyFont="1" applyFill="1" applyBorder="1" applyAlignment="1">
      <alignment horizontal="right" vertical="top"/>
      <protection/>
    </xf>
    <xf numFmtId="0" fontId="42" fillId="34" borderId="0" xfId="0" applyFont="1" applyFill="1" applyAlignment="1">
      <alignment/>
    </xf>
    <xf numFmtId="0" fontId="43" fillId="33" borderId="11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Continuous"/>
    </xf>
    <xf numFmtId="0" fontId="19" fillId="33" borderId="12" xfId="52" applyFont="1" applyFill="1" applyBorder="1" applyAlignment="1">
      <alignment horizontal="right" vertical="top"/>
      <protection/>
    </xf>
    <xf numFmtId="0" fontId="20" fillId="33" borderId="13" xfId="0" applyFont="1" applyFill="1" applyBorder="1" applyAlignment="1">
      <alignment/>
    </xf>
    <xf numFmtId="0" fontId="43" fillId="34" borderId="0" xfId="0" applyFont="1" applyFill="1" applyAlignment="1">
      <alignment vertical="top"/>
    </xf>
    <xf numFmtId="0" fontId="43" fillId="34" borderId="0" xfId="0" applyFont="1" applyFill="1" applyBorder="1" applyAlignment="1">
      <alignment/>
    </xf>
    <xf numFmtId="0" fontId="43" fillId="33" borderId="14" xfId="52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165" fontId="19" fillId="33" borderId="0" xfId="47" applyNumberFormat="1" applyFont="1" applyFill="1" applyBorder="1" applyAlignment="1">
      <alignment horizontal="center"/>
    </xf>
    <xf numFmtId="0" fontId="19" fillId="33" borderId="0" xfId="52" applyFont="1" applyFill="1" applyBorder="1" applyAlignment="1">
      <alignment horizontal="right" vertical="top"/>
      <protection/>
    </xf>
    <xf numFmtId="0" fontId="20" fillId="33" borderId="15" xfId="0" applyFont="1" applyFill="1" applyBorder="1" applyAlignment="1">
      <alignment/>
    </xf>
    <xf numFmtId="0" fontId="19" fillId="34" borderId="14" xfId="15" applyNumberFormat="1" applyFont="1" applyFill="1" applyBorder="1" applyAlignment="1">
      <alignment vertical="center"/>
      <protection/>
    </xf>
    <xf numFmtId="0" fontId="42" fillId="34" borderId="15" xfId="0" applyFont="1" applyFill="1" applyBorder="1" applyAlignment="1">
      <alignment/>
    </xf>
    <xf numFmtId="0" fontId="42" fillId="34" borderId="14" xfId="0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166" fontId="20" fillId="34" borderId="0" xfId="47" applyNumberFormat="1" applyFont="1" applyFill="1" applyBorder="1" applyAlignment="1">
      <alignment vertical="top"/>
    </xf>
    <xf numFmtId="0" fontId="20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 horizontal="right" vertical="top"/>
    </xf>
    <xf numFmtId="0" fontId="19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 wrapText="1"/>
    </xf>
    <xf numFmtId="3" fontId="20" fillId="34" borderId="0" xfId="0" applyNumberFormat="1" applyFont="1" applyFill="1" applyBorder="1" applyAlignment="1">
      <alignment vertical="top"/>
    </xf>
    <xf numFmtId="3" fontId="19" fillId="34" borderId="0" xfId="0" applyNumberFormat="1" applyFont="1" applyFill="1" applyBorder="1" applyAlignment="1">
      <alignment vertical="top"/>
    </xf>
    <xf numFmtId="0" fontId="22" fillId="34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0" applyNumberFormat="1" applyFont="1" applyFill="1" applyBorder="1" applyAlignment="1" applyProtection="1">
      <alignment vertical="top"/>
      <protection locked="0"/>
    </xf>
    <xf numFmtId="3" fontId="42" fillId="34" borderId="0" xfId="0" applyNumberFormat="1" applyFont="1" applyFill="1" applyBorder="1" applyAlignment="1">
      <alignment horizontal="right" vertical="top"/>
    </xf>
    <xf numFmtId="0" fontId="20" fillId="34" borderId="0" xfId="0" applyFont="1" applyFill="1" applyBorder="1" applyAlignment="1">
      <alignment horizontal="justify" vertical="top" wrapText="1"/>
    </xf>
    <xf numFmtId="0" fontId="20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47" applyNumberFormat="1" applyFont="1" applyFill="1" applyBorder="1" applyAlignment="1">
      <alignment vertical="top"/>
    </xf>
    <xf numFmtId="0" fontId="44" fillId="34" borderId="14" xfId="0" applyFont="1" applyFill="1" applyBorder="1" applyAlignment="1">
      <alignment vertical="top"/>
    </xf>
    <xf numFmtId="3" fontId="19" fillId="34" borderId="0" xfId="0" applyNumberFormat="1" applyFont="1" applyFill="1" applyBorder="1" applyAlignment="1" applyProtection="1">
      <alignment vertical="top"/>
      <protection/>
    </xf>
    <xf numFmtId="0" fontId="44" fillId="34" borderId="0" xfId="0" applyFont="1" applyFill="1" applyBorder="1" applyAlignment="1">
      <alignment horizontal="right" vertical="top"/>
    </xf>
    <xf numFmtId="3" fontId="19" fillId="34" borderId="0" xfId="47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0" fontId="42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center" vertical="center" wrapText="1"/>
    </xf>
    <xf numFmtId="3" fontId="24" fillId="34" borderId="0" xfId="47" applyNumberFormat="1" applyFont="1" applyFill="1" applyBorder="1" applyAlignment="1">
      <alignment vertical="top"/>
    </xf>
    <xf numFmtId="0" fontId="20" fillId="34" borderId="0" xfId="0" applyFont="1" applyFill="1" applyBorder="1" applyAlignment="1">
      <alignment horizontal="left" vertical="top"/>
    </xf>
    <xf numFmtId="0" fontId="42" fillId="34" borderId="16" xfId="0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right" vertical="top"/>
    </xf>
    <xf numFmtId="0" fontId="42" fillId="34" borderId="1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left" vertical="top"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right" vertical="top"/>
    </xf>
    <xf numFmtId="0" fontId="42" fillId="34" borderId="12" xfId="0" applyFont="1" applyFill="1" applyBorder="1" applyAlignment="1" applyProtection="1">
      <alignment horizontal="center"/>
      <protection locked="0"/>
    </xf>
    <xf numFmtId="0" fontId="20" fillId="34" borderId="0" xfId="47" applyNumberFormat="1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20" fillId="34" borderId="0" xfId="0" applyFont="1" applyFill="1" applyBorder="1" applyAlignment="1">
      <alignment horizontal="right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0" fontId="20" fillId="34" borderId="0" xfId="47" applyNumberFormat="1" applyFont="1" applyFill="1" applyBorder="1" applyAlignment="1">
      <alignment vertical="top"/>
    </xf>
    <xf numFmtId="43" fontId="20" fillId="34" borderId="0" xfId="47" applyFont="1" applyFill="1" applyBorder="1" applyAlignment="1">
      <alignment vertical="top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8515625" style="5" customWidth="1"/>
    <col min="2" max="2" width="27.57421875" style="4" customWidth="1"/>
    <col min="3" max="3" width="37.8515625" style="5" customWidth="1"/>
    <col min="4" max="5" width="21.00390625" style="5" customWidth="1"/>
    <col min="6" max="6" width="11.00390625" style="35" customWidth="1"/>
    <col min="7" max="8" width="27.57421875" style="5" customWidth="1"/>
    <col min="9" max="10" width="21.00390625" style="5" customWidth="1"/>
    <col min="11" max="11" width="4.8515625" style="16" customWidth="1"/>
    <col min="12" max="12" width="1.7109375" style="8" customWidth="1"/>
    <col min="13" max="16384" width="11.421875" style="5" customWidth="1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1" ht="13.5" customHeight="1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1" ht="13.5" customHeight="1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1" ht="13.5" customHeight="1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1" ht="26.25" customHeight="1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0" ht="3" customHeight="1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1" ht="3" customHeight="1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1" ht="12.75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1" ht="4.5" customHeight="1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1" ht="12.75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1" ht="4.5" customHeight="1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1" ht="12.75">
      <c r="A16" s="31"/>
      <c r="B16" s="43" t="s">
        <v>11</v>
      </c>
      <c r="C16" s="43"/>
      <c r="D16" s="44">
        <v>23015255.21</v>
      </c>
      <c r="E16" s="44">
        <v>17301459.24</v>
      </c>
      <c r="F16" s="45">
        <f>+D16-E16</f>
        <v>5713795.9700000025</v>
      </c>
      <c r="G16" s="43" t="s">
        <v>12</v>
      </c>
      <c r="H16" s="43"/>
      <c r="I16" s="44">
        <v>1935693.98</v>
      </c>
      <c r="J16" s="44">
        <v>2111366.48</v>
      </c>
      <c r="K16" s="30"/>
    </row>
    <row r="17" spans="1:11" ht="12.75">
      <c r="A17" s="31"/>
      <c r="B17" s="43" t="s">
        <v>13</v>
      </c>
      <c r="C17" s="43"/>
      <c r="D17" s="44">
        <v>4123909.5</v>
      </c>
      <c r="E17" s="44">
        <v>15664844.99</v>
      </c>
      <c r="G17" s="43" t="s">
        <v>14</v>
      </c>
      <c r="H17" s="43"/>
      <c r="I17" s="44">
        <v>26653581.75</v>
      </c>
      <c r="J17" s="44">
        <v>26243535.45</v>
      </c>
      <c r="K17" s="30"/>
    </row>
    <row r="18" spans="1:11" ht="12.75">
      <c r="A18" s="31"/>
      <c r="B18" s="43" t="s">
        <v>15</v>
      </c>
      <c r="C18" s="43"/>
      <c r="D18" s="44">
        <v>382247.18</v>
      </c>
      <c r="E18" s="44">
        <v>13106.24</v>
      </c>
      <c r="G18" s="43" t="s">
        <v>16</v>
      </c>
      <c r="H18" s="43"/>
      <c r="I18" s="44">
        <v>0</v>
      </c>
      <c r="J18" s="44">
        <v>0</v>
      </c>
      <c r="K18" s="30"/>
    </row>
    <row r="19" spans="1:11" ht="12.75">
      <c r="A19" s="31"/>
      <c r="B19" s="43" t="s">
        <v>17</v>
      </c>
      <c r="C19" s="43"/>
      <c r="D19" s="44">
        <v>11466068.56</v>
      </c>
      <c r="E19" s="44">
        <v>6695707.6</v>
      </c>
      <c r="G19" s="43" t="s">
        <v>18</v>
      </c>
      <c r="H19" s="43"/>
      <c r="I19" s="44">
        <v>0</v>
      </c>
      <c r="J19" s="44">
        <v>0</v>
      </c>
      <c r="K19" s="30"/>
    </row>
    <row r="20" spans="1:11" ht="12.75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4">
        <v>0</v>
      </c>
      <c r="J21" s="44">
        <v>0</v>
      </c>
      <c r="K21" s="30"/>
    </row>
    <row r="22" spans="1:11" ht="12.75">
      <c r="A22" s="31"/>
      <c r="B22" s="43" t="s">
        <v>23</v>
      </c>
      <c r="C22" s="43"/>
      <c r="D22" s="44">
        <v>2256457.98</v>
      </c>
      <c r="E22" s="44">
        <v>2166286.11</v>
      </c>
      <c r="G22" s="43" t="s">
        <v>24</v>
      </c>
      <c r="H22" s="43"/>
      <c r="I22" s="44">
        <v>0</v>
      </c>
      <c r="J22" s="44">
        <v>0</v>
      </c>
      <c r="K22" s="30"/>
    </row>
    <row r="23" spans="1:11" ht="12.75">
      <c r="A23" s="31"/>
      <c r="B23" s="47"/>
      <c r="C23" s="48"/>
      <c r="D23" s="49"/>
      <c r="E23" s="49"/>
      <c r="G23" s="43" t="s">
        <v>25</v>
      </c>
      <c r="H23" s="43"/>
      <c r="I23" s="44">
        <f>277360.78</f>
        <v>277360.78</v>
      </c>
      <c r="J23" s="44">
        <v>567790.38</v>
      </c>
      <c r="K23" s="30"/>
    </row>
    <row r="24" spans="1:11" ht="12.75">
      <c r="A24" s="50"/>
      <c r="B24" s="40" t="s">
        <v>26</v>
      </c>
      <c r="C24" s="40"/>
      <c r="D24" s="51">
        <f>SUM(D16:D22)</f>
        <v>41243938.43</v>
      </c>
      <c r="E24" s="51">
        <f>SUM(E16:E22)</f>
        <v>41841404.17999999</v>
      </c>
      <c r="F24" s="52"/>
      <c r="G24" s="37"/>
      <c r="H24" s="36"/>
      <c r="I24" s="53"/>
      <c r="J24" s="53"/>
      <c r="K24" s="30"/>
    </row>
    <row r="25" spans="1:11" ht="12.75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28866636.51</v>
      </c>
      <c r="J25" s="51">
        <f>SUM(J16:J23)</f>
        <v>28922692.31</v>
      </c>
      <c r="K25" s="30"/>
    </row>
    <row r="26" spans="1:11" ht="12.75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ht="12.75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ht="12.75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ht="12.75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ht="12.75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ht="12.75">
      <c r="A31" s="31"/>
      <c r="B31" s="43" t="s">
        <v>34</v>
      </c>
      <c r="C31" s="43"/>
      <c r="D31" s="44">
        <v>32440265.18</v>
      </c>
      <c r="E31" s="44">
        <v>32440265.18</v>
      </c>
      <c r="G31" s="43" t="s">
        <v>35</v>
      </c>
      <c r="H31" s="43"/>
      <c r="I31" s="44">
        <v>0</v>
      </c>
      <c r="J31" s="44">
        <v>0</v>
      </c>
      <c r="K31" s="30"/>
    </row>
    <row r="32" spans="1:11" ht="12.75">
      <c r="A32" s="31"/>
      <c r="B32" s="43" t="s">
        <v>36</v>
      </c>
      <c r="C32" s="43"/>
      <c r="D32" s="44">
        <v>6511870.32</v>
      </c>
      <c r="E32" s="44">
        <v>7286197.64</v>
      </c>
      <c r="G32" s="43" t="s">
        <v>37</v>
      </c>
      <c r="H32" s="43"/>
      <c r="I32" s="44">
        <v>1619.9</v>
      </c>
      <c r="J32" s="44"/>
      <c r="K32" s="30"/>
    </row>
    <row r="33" spans="1:11" ht="26.25" customHeight="1">
      <c r="A33" s="31"/>
      <c r="B33" s="43" t="s">
        <v>38</v>
      </c>
      <c r="C33" s="43"/>
      <c r="D33" s="44">
        <v>12547098</v>
      </c>
      <c r="E33" s="44">
        <v>12547098</v>
      </c>
      <c r="G33" s="46" t="s">
        <v>39</v>
      </c>
      <c r="H33" s="46"/>
      <c r="I33" s="44">
        <v>0</v>
      </c>
      <c r="J33" s="44">
        <v>0</v>
      </c>
      <c r="K33" s="30"/>
    </row>
    <row r="34" spans="1:11" ht="12.75">
      <c r="A34" s="31"/>
      <c r="B34" s="43" t="s">
        <v>40</v>
      </c>
      <c r="C34" s="43"/>
      <c r="D34" s="44">
        <v>0</v>
      </c>
      <c r="E34" s="44">
        <v>0</v>
      </c>
      <c r="G34" s="43" t="s">
        <v>41</v>
      </c>
      <c r="H34" s="43"/>
      <c r="I34" s="44">
        <v>0</v>
      </c>
      <c r="J34" s="44">
        <v>0</v>
      </c>
      <c r="K34" s="30"/>
    </row>
    <row r="35" spans="1:11" ht="12.75">
      <c r="A35" s="31"/>
      <c r="B35" s="43" t="s">
        <v>42</v>
      </c>
      <c r="C35" s="43"/>
      <c r="D35" s="44">
        <v>4626940.74</v>
      </c>
      <c r="E35" s="44">
        <v>4894449.3</v>
      </c>
      <c r="G35" s="47"/>
      <c r="H35" s="48"/>
      <c r="I35" s="49"/>
      <c r="J35" s="49"/>
      <c r="K35" s="30"/>
    </row>
    <row r="36" spans="1:11" ht="12.75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1">
        <f>SUM(I29:I34)</f>
        <v>1619.9</v>
      </c>
      <c r="J36" s="51">
        <f>SUM(J29:J34)</f>
        <v>0</v>
      </c>
      <c r="K36" s="30"/>
    </row>
    <row r="37" spans="1:11" ht="12.75">
      <c r="A37" s="31"/>
      <c r="B37" s="43" t="s">
        <v>45</v>
      </c>
      <c r="C37" s="43"/>
      <c r="D37" s="44">
        <v>0</v>
      </c>
      <c r="E37" s="44">
        <v>0</v>
      </c>
      <c r="G37" s="37"/>
      <c r="H37" s="54"/>
      <c r="I37" s="53"/>
      <c r="J37" s="53"/>
      <c r="K37" s="30"/>
    </row>
    <row r="38" spans="1:11" ht="12.75">
      <c r="A38" s="31"/>
      <c r="B38" s="47"/>
      <c r="C38" s="48"/>
      <c r="D38" s="49"/>
      <c r="E38" s="49"/>
      <c r="G38" s="40" t="s">
        <v>46</v>
      </c>
      <c r="H38" s="40"/>
      <c r="I38" s="51">
        <f>I25+I36</f>
        <v>28868256.41</v>
      </c>
      <c r="J38" s="51">
        <f>J25+J36</f>
        <v>28922692.31</v>
      </c>
      <c r="K38" s="30"/>
    </row>
    <row r="39" spans="1:11" ht="12.75">
      <c r="A39" s="50"/>
      <c r="B39" s="40" t="s">
        <v>47</v>
      </c>
      <c r="C39" s="40"/>
      <c r="D39" s="51">
        <f>SUM(D29:D37)</f>
        <v>56126174.24</v>
      </c>
      <c r="E39" s="51">
        <f>SUM(E29:E37)</f>
        <v>57168010.12</v>
      </c>
      <c r="F39" s="52"/>
      <c r="G39" s="37"/>
      <c r="H39" s="56"/>
      <c r="I39" s="53"/>
      <c r="J39" s="53"/>
      <c r="K39" s="30"/>
    </row>
    <row r="40" spans="1:11" ht="12.75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ht="12.75">
      <c r="A41" s="31"/>
      <c r="B41" s="40" t="s">
        <v>49</v>
      </c>
      <c r="C41" s="40"/>
      <c r="D41" s="51">
        <f>D24+D39</f>
        <v>97370112.67</v>
      </c>
      <c r="E41" s="51">
        <f>E24+E39</f>
        <v>99009414.29999998</v>
      </c>
      <c r="G41" s="37"/>
      <c r="H41" s="56"/>
      <c r="I41" s="49"/>
      <c r="J41" s="49"/>
      <c r="K41" s="30"/>
    </row>
    <row r="42" spans="1:11" ht="12.75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47391188.71</v>
      </c>
      <c r="J42" s="51">
        <f>SUM(J44:J46)</f>
        <v>47391188.71</v>
      </c>
      <c r="K42" s="30"/>
    </row>
    <row r="43" spans="1:11" ht="12.75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2.75">
      <c r="A44" s="31"/>
      <c r="B44" s="47"/>
      <c r="C44" s="47"/>
      <c r="D44" s="49"/>
      <c r="E44" s="49"/>
      <c r="G44" s="43" t="s">
        <v>51</v>
      </c>
      <c r="H44" s="43"/>
      <c r="I44" s="44">
        <v>47391188.71</v>
      </c>
      <c r="J44" s="44">
        <v>47391188.71</v>
      </c>
      <c r="K44" s="30"/>
    </row>
    <row r="45" spans="1:11" ht="12.75">
      <c r="A45" s="31"/>
      <c r="B45" s="47"/>
      <c r="C45" s="57"/>
      <c r="D45" s="57"/>
      <c r="E45" s="49"/>
      <c r="G45" s="43" t="s">
        <v>52</v>
      </c>
      <c r="H45" s="43"/>
      <c r="I45" s="44">
        <v>0</v>
      </c>
      <c r="J45" s="44">
        <v>0</v>
      </c>
      <c r="K45" s="30"/>
    </row>
    <row r="46" spans="1:11" ht="12.75">
      <c r="A46" s="31"/>
      <c r="B46" s="47"/>
      <c r="C46" s="57"/>
      <c r="D46" s="57"/>
      <c r="E46" s="49"/>
      <c r="G46" s="43" t="s">
        <v>53</v>
      </c>
      <c r="H46" s="43"/>
      <c r="I46" s="44">
        <v>0</v>
      </c>
      <c r="J46" s="44">
        <v>0</v>
      </c>
      <c r="K46" s="30"/>
    </row>
    <row r="47" spans="1:11" ht="12.75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ht="12.75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21110667.59</v>
      </c>
      <c r="J48" s="51">
        <f>SUM(J50:J54)</f>
        <v>22695533.28</v>
      </c>
      <c r="K48" s="30"/>
    </row>
    <row r="49" spans="1:11" ht="12.75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ht="12.75">
      <c r="A50" s="31"/>
      <c r="B50" s="47"/>
      <c r="C50" s="57"/>
      <c r="D50" s="57"/>
      <c r="E50" s="49"/>
      <c r="G50" s="43" t="s">
        <v>55</v>
      </c>
      <c r="H50" s="43"/>
      <c r="I50" s="44">
        <v>216931.31</v>
      </c>
      <c r="J50" s="44">
        <v>-2152232.47</v>
      </c>
      <c r="K50" s="30"/>
    </row>
    <row r="51" spans="1:11" ht="12.75">
      <c r="A51" s="31"/>
      <c r="B51" s="47"/>
      <c r="C51" s="57"/>
      <c r="D51" s="57"/>
      <c r="E51" s="49"/>
      <c r="G51" s="43" t="s">
        <v>56</v>
      </c>
      <c r="H51" s="43"/>
      <c r="I51" s="44">
        <v>20893736.28</v>
      </c>
      <c r="J51" s="44">
        <v>24847765.75</v>
      </c>
      <c r="K51" s="30"/>
    </row>
    <row r="52" spans="1:11" ht="12.75">
      <c r="A52" s="31"/>
      <c r="B52" s="47"/>
      <c r="C52" s="57"/>
      <c r="D52" s="57"/>
      <c r="E52" s="49"/>
      <c r="G52" s="43" t="s">
        <v>57</v>
      </c>
      <c r="H52" s="43"/>
      <c r="I52" s="44">
        <v>0</v>
      </c>
      <c r="J52" s="44">
        <v>0</v>
      </c>
      <c r="K52" s="30"/>
    </row>
    <row r="53" spans="1:11" ht="12.75">
      <c r="A53" s="31"/>
      <c r="B53" s="47"/>
      <c r="C53" s="47"/>
      <c r="D53" s="49"/>
      <c r="E53" s="49"/>
      <c r="G53" s="43" t="s">
        <v>58</v>
      </c>
      <c r="H53" s="43"/>
      <c r="I53" s="44">
        <v>0</v>
      </c>
      <c r="J53" s="44">
        <v>0</v>
      </c>
      <c r="K53" s="30"/>
    </row>
    <row r="54" spans="1:11" ht="12.75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4">
        <v>0</v>
      </c>
      <c r="K54" s="30"/>
    </row>
    <row r="55" spans="1:11" ht="12.75">
      <c r="A55" s="31"/>
      <c r="B55" s="47"/>
      <c r="C55" s="47"/>
      <c r="D55" s="49"/>
      <c r="E55" s="49"/>
      <c r="G55" s="47"/>
      <c r="H55" s="34"/>
      <c r="I55" s="49">
        <v>0</v>
      </c>
      <c r="J55" s="49">
        <v>0</v>
      </c>
      <c r="K55" s="30"/>
    </row>
    <row r="56" spans="1:11" ht="25.5" customHeight="1">
      <c r="A56" s="31"/>
      <c r="B56" s="47"/>
      <c r="C56" s="47"/>
      <c r="D56" s="49"/>
      <c r="E56" s="49"/>
      <c r="G56" s="40" t="s">
        <v>60</v>
      </c>
      <c r="H56" s="40"/>
      <c r="I56" s="51"/>
      <c r="J56" s="51"/>
      <c r="K56" s="30"/>
    </row>
    <row r="57" spans="1:11" ht="12.75">
      <c r="A57" s="31"/>
      <c r="B57" s="47"/>
      <c r="C57" s="47"/>
      <c r="D57" s="49"/>
      <c r="E57" s="49"/>
      <c r="G57" s="47"/>
      <c r="H57" s="34"/>
      <c r="I57" s="49">
        <v>0</v>
      </c>
      <c r="J57" s="49">
        <v>0</v>
      </c>
      <c r="K57" s="30"/>
    </row>
    <row r="58" spans="1:11" ht="12.75">
      <c r="A58" s="31"/>
      <c r="B58" s="47"/>
      <c r="C58" s="47"/>
      <c r="D58" s="49"/>
      <c r="E58" s="49"/>
      <c r="G58" s="43" t="s">
        <v>61</v>
      </c>
      <c r="H58" s="43"/>
      <c r="I58" s="44"/>
      <c r="J58" s="44"/>
      <c r="K58" s="30"/>
    </row>
    <row r="59" spans="1:11" ht="12.75">
      <c r="A59" s="31"/>
      <c r="B59" s="47"/>
      <c r="C59" s="47"/>
      <c r="D59" s="49"/>
      <c r="E59" s="49"/>
      <c r="G59" s="43" t="s">
        <v>62</v>
      </c>
      <c r="H59" s="43"/>
      <c r="I59" s="44">
        <v>0</v>
      </c>
      <c r="J59" s="44">
        <v>0</v>
      </c>
      <c r="K59" s="30"/>
    </row>
    <row r="60" spans="1:11" ht="9.75" customHeight="1">
      <c r="A60" s="31"/>
      <c r="B60" s="47"/>
      <c r="C60" s="47"/>
      <c r="D60" s="49"/>
      <c r="E60" s="49"/>
      <c r="G60" s="47"/>
      <c r="H60" s="59"/>
      <c r="I60" s="49">
        <v>0</v>
      </c>
      <c r="J60" s="49">
        <v>0</v>
      </c>
      <c r="K60" s="30"/>
    </row>
    <row r="61" spans="1:11" ht="12.75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68501856.3</v>
      </c>
      <c r="J61" s="51">
        <f>J42+J48+J56</f>
        <v>70086721.99000001</v>
      </c>
      <c r="K61" s="30"/>
    </row>
    <row r="62" spans="1:11" ht="9.75" customHeight="1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ht="12.75">
      <c r="A63" s="31"/>
      <c r="B63" s="47"/>
      <c r="C63" s="47"/>
      <c r="D63" s="49"/>
      <c r="E63" s="49"/>
      <c r="G63" s="40" t="s">
        <v>64</v>
      </c>
      <c r="H63" s="40"/>
      <c r="I63" s="51">
        <f>I38+I61</f>
        <v>97370112.71</v>
      </c>
      <c r="J63" s="51">
        <f>J38+J61</f>
        <v>99009414.30000001</v>
      </c>
      <c r="K63" s="30"/>
    </row>
    <row r="64" spans="1:11" ht="6" customHeight="1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>
      <c r="B65" s="34"/>
      <c r="C65" s="64"/>
      <c r="D65" s="65"/>
      <c r="E65" s="65"/>
      <c r="G65" s="66"/>
      <c r="H65" s="64"/>
      <c r="I65" s="65"/>
      <c r="J65" s="65"/>
    </row>
    <row r="66" spans="2:10" ht="6" customHeight="1">
      <c r="B66" s="34"/>
      <c r="C66" s="64"/>
      <c r="D66" s="65"/>
      <c r="E66" s="65"/>
      <c r="G66" s="66"/>
      <c r="H66" s="64"/>
      <c r="I66" s="65"/>
      <c r="J66" s="65"/>
    </row>
    <row r="67" spans="2:10" ht="6" customHeight="1">
      <c r="B67" s="34"/>
      <c r="C67" s="64"/>
      <c r="D67" s="65"/>
      <c r="E67" s="65"/>
      <c r="G67" s="66"/>
      <c r="H67" s="64"/>
      <c r="I67" s="65"/>
      <c r="J67" s="65"/>
    </row>
    <row r="68" spans="2:10" ht="15" customHeight="1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>
      <c r="B69" s="34"/>
      <c r="C69" s="64"/>
      <c r="D69" s="65"/>
      <c r="E69" s="65"/>
      <c r="G69" s="66"/>
      <c r="H69" s="64"/>
      <c r="I69" s="65"/>
      <c r="J69" s="65"/>
    </row>
    <row r="70" spans="2:10" ht="49.5" customHeight="1">
      <c r="B70" s="34"/>
      <c r="C70" s="68"/>
      <c r="D70" s="68"/>
      <c r="E70" s="65"/>
      <c r="G70" s="69"/>
      <c r="H70" s="69"/>
      <c r="I70" s="65"/>
      <c r="J70" s="65"/>
    </row>
    <row r="71" spans="2:10" ht="13.5" customHeight="1">
      <c r="B71" s="70"/>
      <c r="C71" s="71" t="s">
        <v>66</v>
      </c>
      <c r="D71" s="71"/>
      <c r="E71" s="72"/>
      <c r="F71" s="65"/>
      <c r="G71" s="73" t="s">
        <v>67</v>
      </c>
      <c r="H71" s="73"/>
      <c r="I71" s="36"/>
      <c r="J71" s="65"/>
    </row>
    <row r="72" spans="2:10" ht="13.5" customHeight="1">
      <c r="B72" s="74"/>
      <c r="C72" s="75" t="s">
        <v>68</v>
      </c>
      <c r="D72" s="75"/>
      <c r="E72" s="76"/>
      <c r="F72" s="77"/>
      <c r="G72" s="78" t="s">
        <v>69</v>
      </c>
      <c r="H72" s="78"/>
      <c r="I72" s="36"/>
      <c r="J72" s="65"/>
    </row>
  </sheetData>
  <sheetProtection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priority="3" dxfId="8">
      <formula>$E$41&lt;&gt;$J$63</formula>
    </cfRule>
    <cfRule type="expression" priority="4" dxfId="8">
      <formula>$D$41&lt;&gt;$I$63</formula>
    </cfRule>
  </conditionalFormatting>
  <conditionalFormatting sqref="C45:D52">
    <cfRule type="expression" priority="1" dxfId="8">
      <formula>$E$41&lt;&gt;$J$63</formula>
    </cfRule>
    <cfRule type="expression" priority="2" dxfId="8">
      <formula>$D$41&lt;&gt;$I$63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2018-05-08T17:11:24Z</cp:lastPrinted>
  <dcterms:created xsi:type="dcterms:W3CDTF">2018-05-08T17:10:41Z</dcterms:created>
  <dcterms:modified xsi:type="dcterms:W3CDTF">2018-05-08T17:11:30Z</dcterms:modified>
  <cp:category/>
  <cp:version/>
  <cp:contentType/>
  <cp:contentStatus/>
</cp:coreProperties>
</file>