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rqu\Desktop\1. Xonotli\Coordinación Administrativa\Obligaciones\Finanzas\INFORMACION FINANCIERA LGCG Y LDF ARMONIZACION CONTABLE\2021\2do. Trimestre 2021\1. Información Contable\"/>
    </mc:Choice>
  </mc:AlternateContent>
  <xr:revisionPtr revIDLastSave="0" documentId="8_{ECEE5D5C-FD2E-4B57-ADAA-2866230E0A3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EFE" sheetId="2" r:id="rId1"/>
  </sheets>
  <definedNames>
    <definedName name="_xlnm._FilterDatabase" localSheetId="0" hidden="1">EFE!#REF!</definedName>
  </definedNames>
  <calcPr calcId="191029"/>
</workbook>
</file>

<file path=xl/calcChain.xml><?xml version="1.0" encoding="utf-8"?>
<calcChain xmlns="http://schemas.openxmlformats.org/spreadsheetml/2006/main">
  <c r="E52" i="2" l="1"/>
  <c r="E47" i="2"/>
  <c r="E57" i="2" s="1"/>
  <c r="E40" i="2"/>
  <c r="E36" i="2"/>
  <c r="E44" i="2" s="1"/>
  <c r="E16" i="2"/>
  <c r="E5" i="2"/>
  <c r="E33" i="2" s="1"/>
  <c r="E60" i="2" s="1"/>
  <c r="E62" i="2" s="1"/>
  <c r="D61" i="2" s="1"/>
  <c r="D40" i="2" l="1"/>
  <c r="D52" i="2" l="1"/>
  <c r="D47" i="2" l="1"/>
  <c r="D57" i="2" l="1"/>
  <c r="D36" i="2"/>
  <c r="D44" i="2" s="1"/>
  <c r="D16" i="2"/>
  <c r="D5" i="2"/>
  <c r="D33" i="2" l="1"/>
  <c r="D60" i="2" l="1"/>
  <c r="D62" i="2" s="1"/>
</calcChain>
</file>

<file path=xl/sharedStrings.xml><?xml version="1.0" encoding="utf-8"?>
<sst xmlns="http://schemas.openxmlformats.org/spreadsheetml/2006/main" count="64" uniqueCount="56">
  <si>
    <t>Concepto</t>
  </si>
  <si>
    <t>Flujo de Efectivo de las Actividades de Operación</t>
  </si>
  <si>
    <t>Origen</t>
  </si>
  <si>
    <t>Impuestos</t>
  </si>
  <si>
    <t>Cuotas y Aportaciones de Seguridad Social</t>
  </si>
  <si>
    <t>Derechos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</si>
  <si>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</si>
  <si>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</si>
  <si>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</si>
  <si>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</si>
  <si>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</si>
  <si>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</si>
  <si>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</si>
  <si>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 xml:space="preserve">Subsidios y Subvenciones 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</si>
  <si>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</si>
  <si>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</si>
  <si>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</si>
  <si>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</si>
  <si>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</si>
  <si>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</si>
  <si>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</t>
  </si>
  <si>
    <t>Aportaciones</t>
  </si>
  <si>
    <t>Convenios</t>
  </si>
  <si>
    <t>Otras Aplicaciones de Operación</t>
  </si>
  <si>
    <t>Flujo Neto de Efectivo por Actividades de Operación</t>
  </si>
  <si>
    <t>Flujo de Efectivo de las actividades de Inversión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</si>
  <si>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</si>
  <si>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</si>
  <si>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</si>
  <si>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</si>
  <si>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 Neto de Efectivo por Actividades de Inversión</t>
  </si>
  <si>
    <t>Flujo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</si>
  <si>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</si>
  <si>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</si>
  <si>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</si>
  <si>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</si>
  <si>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</si>
  <si>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</si>
  <si>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 Neto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</si>
  <si>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</si>
  <si>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</si>
  <si>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</si>
  <si>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Contribuciones de Mejoras</t>
  </si>
  <si>
    <t>Productos</t>
  </si>
  <si>
    <t>Aprovechamientos</t>
  </si>
  <si>
    <t>Ingresos por Venta de Bienes y Prestación de Servicios</t>
  </si>
  <si>
    <t>Participaciones y Aportaciones, Convenios, Incentivos Derivados de la Colaboración Fiscal y Fondos Distintos de Aportaciones</t>
  </si>
  <si>
    <t>Transferencias, Asignaciones y Subsidios y Subvenciones, y Pensiones y Jubilaciones</t>
  </si>
  <si>
    <t>Bajo protesta de decir verdad declaramos que los Estados Financieros y sus Notas son razonablemente correctos y responsabilidad del emisor</t>
  </si>
  <si>
    <t xml:space="preserve">________________________________________          </t>
  </si>
  <si>
    <t xml:space="preserve">          Lic. Luis Gerardo Valdovino Fuentes                             </t>
  </si>
  <si>
    <t xml:space="preserve">Encargado de Despacho de la Dirección General                   </t>
  </si>
  <si>
    <t>C.P. Martín Soto Rodríguez</t>
  </si>
  <si>
    <t>Coordinador Administrativo</t>
  </si>
  <si>
    <t>_______________________________________</t>
  </si>
  <si>
    <t>Parque Agro Tecnológico Xonotli S.A. de C.V.
Estado de Flujos de Efectivo
Del 1 de Enero al 30 de Junio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</si>
</sst>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6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165" fontId="2" fillId="0" borderId="0"/>
    <xf numFmtId="0" fontId="1" fillId="0" borderId="0"/>
    <xf numFmtId="0" fontId="1" fillId="0" borderId="0"/>
  </cellStyleXfs>
  <cellXfs count="37">
    <xf numFmtId="0" fontId="0" fillId="0" borderId="0" xfId="0"/>
    <xf numFmtId="0" fontId="3" fillId="2" borderId="8" xfId="8" applyFont="1" applyFill="1" applyBorder="1" applyAlignment="1">
      <alignment horizontal="center" vertical="center" wrapText="1"/>
    </xf>
    <xf numFmtId="0" fontId="3" fillId="2" borderId="7" xfId="8" applyFont="1" applyFill="1" applyBorder="1" applyAlignment="1">
      <alignment horizontal="center" vertical="center" wrapText="1"/>
    </xf>
    <xf numFmtId="0" fontId="4" fillId="0" borderId="0" xfId="8" applyFont="1" applyFill="1" applyBorder="1" applyProtection="1">
      <protection locked="0"/>
    </xf>
    <xf numFmtId="0" fontId="4" fillId="0" borderId="1" xfId="8" applyFont="1" applyFill="1" applyBorder="1" applyProtection="1">
      <protection locked="0"/>
    </xf>
    <xf numFmtId="0" fontId="3" fillId="0" borderId="1" xfId="8" applyFont="1" applyFill="1" applyBorder="1" applyAlignment="1">
      <alignment horizontal="left" vertical="top"/>
    </xf>
    <xf numFmtId="0" fontId="3" fillId="0" borderId="0" xfId="8" applyFont="1" applyFill="1" applyBorder="1" applyAlignment="1">
      <alignment horizontal="left" vertical="top" wrapText="1"/>
    </xf>
    <xf numFmtId="0" fontId="3" fillId="0" borderId="0" xfId="8" applyFont="1" applyFill="1" applyBorder="1" applyAlignment="1" applyProtection="1">
      <alignment horizontal="center" vertical="top" wrapText="1"/>
      <protection locked="0"/>
    </xf>
    <xf numFmtId="0" fontId="3" fillId="0" borderId="2" xfId="8" applyFont="1" applyFill="1" applyBorder="1" applyAlignment="1" applyProtection="1">
      <alignment horizontal="center" vertical="top" wrapText="1"/>
      <protection locked="0"/>
    </xf>
    <xf numFmtId="0" fontId="3" fillId="0" borderId="0" xfId="8" applyFont="1" applyFill="1" applyBorder="1" applyAlignment="1">
      <alignment horizontal="left" vertical="top"/>
    </xf>
    <xf numFmtId="0" fontId="3" fillId="0" borderId="0" xfId="8" applyFont="1" applyFill="1" applyBorder="1" applyAlignment="1">
      <alignment horizontal="left" vertical="top" wrapText="1" indent="1"/>
    </xf>
    <xf numFmtId="4" fontId="3" fillId="0" borderId="0" xfId="8" applyNumberFormat="1" applyFont="1" applyFill="1" applyBorder="1" applyAlignment="1" applyProtection="1">
      <alignment vertical="top" wrapText="1"/>
      <protection locked="0"/>
    </xf>
    <xf numFmtId="4" fontId="3" fillId="0" borderId="2" xfId="8" applyNumberFormat="1" applyFont="1" applyFill="1" applyBorder="1" applyAlignment="1" applyProtection="1">
      <alignment vertical="top" wrapText="1"/>
      <protection locked="0"/>
    </xf>
    <xf numFmtId="0" fontId="4" fillId="0" borderId="0" xfId="8" applyFont="1" applyFill="1" applyBorder="1" applyAlignment="1">
      <alignment horizontal="left" vertical="top" wrapText="1"/>
    </xf>
    <xf numFmtId="4" fontId="4" fillId="0" borderId="0" xfId="8" applyNumberFormat="1" applyFont="1" applyFill="1" applyBorder="1" applyAlignment="1" applyProtection="1">
      <alignment vertical="top" wrapText="1"/>
      <protection locked="0"/>
    </xf>
    <xf numFmtId="4" fontId="4" fillId="0" borderId="2" xfId="8" applyNumberFormat="1" applyFont="1" applyFill="1" applyBorder="1" applyAlignment="1" applyProtection="1">
      <alignment vertical="top" wrapText="1"/>
      <protection locked="0"/>
    </xf>
    <xf numFmtId="0" fontId="7" fillId="0" borderId="1" xfId="8" applyFont="1" applyFill="1" applyBorder="1" applyAlignment="1">
      <alignment vertical="top"/>
    </xf>
    <xf numFmtId="0" fontId="3" fillId="0" borderId="0" xfId="8" applyFont="1" applyFill="1" applyBorder="1" applyAlignment="1">
      <alignment vertical="top" wrapText="1"/>
    </xf>
    <xf numFmtId="0" fontId="3" fillId="0" borderId="1" xfId="8" applyFont="1" applyFill="1" applyBorder="1" applyAlignment="1">
      <alignment vertical="top"/>
    </xf>
    <xf numFmtId="0" fontId="4" fillId="0" borderId="0" xfId="8" applyFont="1" applyFill="1" applyBorder="1" applyAlignment="1">
      <alignment horizontal="left" vertical="top" wrapText="1" indent="1"/>
    </xf>
    <xf numFmtId="0" fontId="4" fillId="0" borderId="5" xfId="8" applyFont="1" applyFill="1" applyBorder="1" applyProtection="1">
      <protection locked="0"/>
    </xf>
    <xf numFmtId="0" fontId="4" fillId="0" borderId="3" xfId="8" applyFont="1" applyFill="1" applyBorder="1" applyProtection="1">
      <protection locked="0"/>
    </xf>
    <xf numFmtId="0" fontId="4" fillId="0" borderId="3" xfId="8" applyFont="1" applyFill="1" applyBorder="1" applyAlignment="1">
      <alignment vertical="top" wrapText="1"/>
    </xf>
    <xf numFmtId="4" fontId="4" fillId="0" borderId="4" xfId="8" applyNumberFormat="1" applyFont="1" applyFill="1" applyBorder="1" applyAlignment="1">
      <alignment vertical="top"/>
    </xf>
    <xf numFmtId="0" fontId="4" fillId="3" borderId="0" xfId="0" applyFont="1" applyFill="1" applyBorder="1" applyAlignment="1">
      <alignment vertical="top"/>
    </xf>
    <xf numFmtId="0" fontId="4" fillId="0" borderId="0" xfId="8" applyFont="1" applyAlignment="1" applyProtection="1">
      <alignment vertical="top" wrapText="1"/>
      <protection locked="0"/>
    </xf>
    <xf numFmtId="0" fontId="4" fillId="0" borderId="9" xfId="8" applyFont="1" applyFill="1" applyBorder="1" applyProtection="1">
      <protection locked="0"/>
    </xf>
    <xf numFmtId="0" fontId="4" fillId="0" borderId="10" xfId="8" applyFont="1" applyFill="1" applyBorder="1" applyProtection="1">
      <protection locked="0"/>
    </xf>
    <xf numFmtId="0" fontId="3" fillId="0" borderId="10" xfId="8" applyFont="1" applyFill="1" applyBorder="1" applyAlignment="1">
      <alignment horizontal="center" vertical="center" wrapText="1"/>
    </xf>
    <xf numFmtId="0" fontId="3" fillId="0" borderId="11" xfId="8" applyFont="1" applyFill="1" applyBorder="1" applyAlignment="1">
      <alignment horizontal="center" vertical="center" wrapText="1"/>
    </xf>
    <xf numFmtId="4" fontId="4" fillId="0" borderId="0" xfId="8" applyNumberFormat="1" applyFont="1" applyFill="1" applyBorder="1" applyProtection="1">
      <protection locked="0"/>
    </xf>
    <xf numFmtId="0" fontId="3" fillId="2" borderId="9" xfId="8" applyFont="1" applyFill="1" applyBorder="1" applyAlignment="1" applyProtection="1">
      <alignment horizontal="center" vertical="center" wrapText="1"/>
      <protection locked="0"/>
    </xf>
    <xf numFmtId="0" fontId="3" fillId="2" borderId="10" xfId="8" applyFont="1" applyFill="1" applyBorder="1" applyAlignment="1" applyProtection="1">
      <alignment horizontal="center" vertical="center" wrapText="1"/>
      <protection locked="0"/>
    </xf>
    <xf numFmtId="0" fontId="3" fillId="2" borderId="11" xfId="8" applyFont="1" applyFill="1" applyBorder="1" applyAlignment="1" applyProtection="1">
      <alignment horizontal="center" vertical="center" wrapText="1"/>
      <protection locked="0"/>
    </xf>
    <xf numFmtId="0" fontId="3" fillId="2" borderId="6" xfId="8" applyFont="1" applyFill="1" applyBorder="1" applyAlignment="1">
      <alignment horizontal="center" vertical="center" wrapText="1"/>
    </xf>
    <xf numFmtId="0" fontId="3" fillId="2" borderId="7" xfId="8" applyFont="1" applyFill="1" applyBorder="1" applyAlignment="1">
      <alignment horizontal="center" vertical="center" wrapText="1"/>
    </xf>
    <xf numFmtId="0" fontId="4" fillId="0" borderId="0" xfId="8" applyFont="1" applyFill="1" applyBorder="1" applyAlignment="1" applyProtection="1">
      <alignment horizontal="center"/>
      <protection locked="0"/>
    </xf>
  </cellXfs>
  <cellStyles count="26">
    <cellStyle name="=C:\WINNT\SYSTEM32\COMMAND.COM" xfId="23" xr:uid="{00000000-0005-0000-0000-000000000000}"/>
    <cellStyle name="Euro" xfId="1" xr:uid="{00000000-0005-0000-0000-000001000000}"/>
    <cellStyle name="Millares 2" xfId="2" xr:uid="{00000000-0005-0000-0000-000002000000}"/>
    <cellStyle name="Millares 2 2" xfId="3" xr:uid="{00000000-0005-0000-0000-000003000000}"/>
    <cellStyle name="Millares 2 2 2" xfId="17" xr:uid="{00000000-0005-0000-0000-000004000000}"/>
    <cellStyle name="Millares 2 3" xfId="4" xr:uid="{00000000-0005-0000-0000-000005000000}"/>
    <cellStyle name="Millares 2 3 2" xfId="18" xr:uid="{00000000-0005-0000-0000-000006000000}"/>
    <cellStyle name="Millares 2 4" xfId="16" xr:uid="{00000000-0005-0000-0000-000007000000}"/>
    <cellStyle name="Millares 3" xfId="5" xr:uid="{00000000-0005-0000-0000-000008000000}"/>
    <cellStyle name="Millares 3 2" xfId="19" xr:uid="{00000000-0005-0000-0000-000009000000}"/>
    <cellStyle name="Moneda 2" xfId="6" xr:uid="{00000000-0005-0000-0000-00000A000000}"/>
    <cellStyle name="Moneda 2 2" xfId="20" xr:uid="{00000000-0005-0000-0000-00000B000000}"/>
    <cellStyle name="Normal" xfId="0" builtinId="0"/>
    <cellStyle name="Normal 2" xfId="7" xr:uid="{00000000-0005-0000-0000-00000D000000}"/>
    <cellStyle name="Normal 2 2" xfId="8" xr:uid="{00000000-0005-0000-0000-00000E000000}"/>
    <cellStyle name="Normal 2 3" xfId="21" xr:uid="{00000000-0005-0000-0000-00000F000000}"/>
    <cellStyle name="Normal 3" xfId="9" xr:uid="{00000000-0005-0000-0000-000010000000}"/>
    <cellStyle name="Normal 3 2" xfId="22" xr:uid="{00000000-0005-0000-0000-000011000000}"/>
    <cellStyle name="Normal 4" xfId="10" xr:uid="{00000000-0005-0000-0000-000012000000}"/>
    <cellStyle name="Normal 4 2" xfId="11" xr:uid="{00000000-0005-0000-0000-000013000000}"/>
    <cellStyle name="Normal 5" xfId="12" xr:uid="{00000000-0005-0000-0000-000014000000}"/>
    <cellStyle name="Normal 5 2" xfId="13" xr:uid="{00000000-0005-0000-0000-000015000000}"/>
    <cellStyle name="Normal 6" xfId="14" xr:uid="{00000000-0005-0000-0000-000016000000}"/>
    <cellStyle name="Normal 6 2" xfId="15" xr:uid="{00000000-0005-0000-0000-000017000000}"/>
    <cellStyle name="Normal 6 2 2" xfId="25" xr:uid="{00000000-0005-0000-0000-000018000000}"/>
    <cellStyle name="Normal 6 3" xfId="24" xr:uid="{00000000-0005-0000-0000-00001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9"/>
  <sheetViews>
    <sheetView showGridLines="0" tabSelected="1" zoomScaleNormal="100" workbookViewId="0">
      <selection activeCell="E57" sqref="E57"/>
    </sheetView>
  </sheetViews>
  <sheetFormatPr baseColWidth="10" defaultRowHeight="11.25" x14ac:dyDescent="0.2"/>
  <cols>
    <col min="1" max="2" width="1.83203125" style="3" customWidth="1"/>
    <col min="3" max="3" width="75" style="3" bestFit="1" customWidth="1"/>
    <col min="4" max="5" width="25.83203125" style="3" customWidth="1"/>
    <col min="6" max="6" width="12" style="3"/>
    <col min="7" max="7" width="12.33203125" style="3" bestFit="1" customWidth="1"/>
    <col min="8" max="8" width="14.33203125" style="3" customWidth="1"/>
    <col min="9" max="16384" width="12" style="3"/>
  </cols>
  <sheetData>
    <row r="1" spans="1:5" ht="39.950000000000003" customHeight="1" x14ac:dyDescent="0.2">
      <c r="A1" s="31" t="s">
        <v>55</v>
      </c>
      <c r="B1" s="32"/>
      <c r="C1" s="32"/>
      <c r="D1" s="32"/>
      <c r="E1" s="33"/>
    </row>
    <row r="2" spans="1:5" ht="15" customHeight="1" x14ac:dyDescent="0.2">
      <c r="A2" s="34" t="s">
        <v>0</v>
      </c>
      <c r="B2" s="35"/>
      <c r="C2" s="35"/>
      <c r="D2" s="2">
        <v>2021</v>
      </c>
      <c r="E2" s="1">
        <v>2020</v>
      </c>
    </row>
    <row r="3" spans="1:5" ht="15" customHeight="1" x14ac:dyDescent="0.2">
      <c r="A3" s="26"/>
      <c r="B3" s="27"/>
      <c r="C3" s="28"/>
      <c r="D3" s="28"/>
      <c r="E3" s="29"/>
    </row>
    <row r="4" spans="1:5" x14ac:dyDescent="0.2">
      <c r="A4" s="5" t="s">
        <v>1</v>
      </c>
      <c r="C4" s="6"/>
      <c r="D4" s="7"/>
      <c r="E4" s="8"/>
    </row>
    <row r="5" spans="1:5" x14ac:dyDescent="0.2">
      <c r="A5" s="4"/>
      <c r="B5" s="9" t="s">
        <v>2</v>
      </c>
      <c r="C5" s="10"/>
      <c r="D5" s="11">
        <f>+SUM(D6:D15)</f>
        <v>10329229.42</v>
      </c>
      <c r="E5" s="12">
        <f>+SUM(E6:E15)</f>
        <v>29961227</v>
      </c>
    </row>
    <row r="6" spans="1:5" x14ac:dyDescent="0.2">
      <c r="A6" s="4"/>
      <c r="C6" s="13" t="s">
        <v>3</v>
      </c>
      <c r="D6" s="14">
        <v>0</v>
      </c>
      <c r="E6" s="15">
        <v>0</v>
      </c>
    </row>
    <row r="7" spans="1:5" x14ac:dyDescent="0.2">
      <c r="A7" s="4"/>
      <c r="C7" s="13" t="s">
        <v>4</v>
      </c>
      <c r="D7" s="14">
        <v>0</v>
      </c>
      <c r="E7" s="15">
        <v>0</v>
      </c>
    </row>
    <row r="8" spans="1:5" x14ac:dyDescent="0.2">
      <c r="A8" s="4"/>
      <c r="C8" s="13" t="s">
        <v>42</v>
      </c>
      <c r="D8" s="14">
        <v>0</v>
      </c>
      <c r="E8" s="15">
        <v>0</v>
      </c>
    </row>
    <row r="9" spans="1:5" x14ac:dyDescent="0.2">
      <c r="A9" s="4"/>
      <c r="C9" s="13" t="s">
        <v>5</v>
      </c>
      <c r="D9" s="14">
        <v>0</v>
      </c>
      <c r="E9" s="15">
        <v>0</v>
      </c>
    </row>
    <row r="10" spans="1:5" x14ac:dyDescent="0.2">
      <c r="A10" s="4"/>
      <c r="C10" s="13" t="s">
        <v>43</v>
      </c>
      <c r="D10" s="14">
        <v>0</v>
      </c>
      <c r="E10" s="15">
        <v>0</v>
      </c>
    </row>
    <row r="11" spans="1:5" x14ac:dyDescent="0.2">
      <c r="A11" s="4"/>
      <c r="C11" s="13" t="s">
        <v>44</v>
      </c>
      <c r="D11" s="14">
        <v>0</v>
      </c>
      <c r="E11" s="15">
        <v>0</v>
      </c>
    </row>
    <row r="12" spans="1:5" x14ac:dyDescent="0.2">
      <c r="A12" s="4"/>
      <c r="C12" s="13" t="s">
        <v>45</v>
      </c>
      <c r="D12" s="14">
        <v>5522106.6299999999</v>
      </c>
      <c r="E12" s="15">
        <v>18861256</v>
      </c>
    </row>
    <row r="13" spans="1:5" ht="22.5" x14ac:dyDescent="0.2">
      <c r="A13" s="4"/>
      <c r="C13" s="13" t="s">
        <v>46</v>
      </c>
      <c r="D13" s="14">
        <v>0</v>
      </c>
      <c r="E13" s="15">
        <v>0</v>
      </c>
    </row>
    <row r="14" spans="1:5" x14ac:dyDescent="0.2">
      <c r="A14" s="4"/>
      <c r="C14" s="13" t="s">
        <v>47</v>
      </c>
      <c r="D14" s="14">
        <v>4806617.8</v>
      </c>
      <c r="E14" s="15">
        <v>10978165</v>
      </c>
    </row>
    <row r="15" spans="1:5" x14ac:dyDescent="0.2">
      <c r="A15" s="4"/>
      <c r="C15" s="13" t="s">
        <v>6</v>
      </c>
      <c r="D15" s="14">
        <v>504.99</v>
      </c>
      <c r="E15" s="15">
        <v>121806</v>
      </c>
    </row>
    <row r="16" spans="1:5" x14ac:dyDescent="0.2">
      <c r="A16" s="4"/>
      <c r="B16" s="9" t="s">
        <v>7</v>
      </c>
      <c r="C16" s="10"/>
      <c r="D16" s="11">
        <f>SUM(D17:D32)</f>
        <v>8781956.9600000009</v>
      </c>
      <c r="E16" s="12">
        <f>SUM(E17:E32)</f>
        <v>13202578</v>
      </c>
    </row>
    <row r="17" spans="1:5" x14ac:dyDescent="0.2">
      <c r="A17" s="4"/>
      <c r="C17" s="13" t="s">
        <v>8</v>
      </c>
      <c r="D17" s="14">
        <v>3300359.02</v>
      </c>
      <c r="E17" s="15">
        <v>7355104</v>
      </c>
    </row>
    <row r="18" spans="1:5" x14ac:dyDescent="0.2">
      <c r="A18" s="4"/>
      <c r="C18" s="13" t="s">
        <v>9</v>
      </c>
      <c r="D18" s="14">
        <v>2957292.99</v>
      </c>
      <c r="E18" s="15">
        <v>1182147</v>
      </c>
    </row>
    <row r="19" spans="1:5" x14ac:dyDescent="0.2">
      <c r="A19" s="4"/>
      <c r="C19" s="13" t="s">
        <v>10</v>
      </c>
      <c r="D19" s="14">
        <v>2524304.9500000002</v>
      </c>
      <c r="E19" s="15">
        <v>3819226</v>
      </c>
    </row>
    <row r="20" spans="1:5" x14ac:dyDescent="0.2">
      <c r="A20" s="4"/>
      <c r="C20" s="13" t="s">
        <v>11</v>
      </c>
      <c r="D20" s="14">
        <v>0</v>
      </c>
      <c r="E20" s="15">
        <v>0</v>
      </c>
    </row>
    <row r="21" spans="1:5" x14ac:dyDescent="0.2">
      <c r="A21" s="4"/>
      <c r="C21" s="13" t="s">
        <v>12</v>
      </c>
      <c r="D21" s="14">
        <v>0</v>
      </c>
      <c r="E21" s="15">
        <v>0</v>
      </c>
    </row>
    <row r="22" spans="1:5" x14ac:dyDescent="0.2">
      <c r="A22" s="4"/>
      <c r="C22" s="13" t="s">
        <v>13</v>
      </c>
      <c r="D22" s="14">
        <v>0</v>
      </c>
      <c r="E22" s="15">
        <v>0</v>
      </c>
    </row>
    <row r="23" spans="1:5" x14ac:dyDescent="0.2">
      <c r="A23" s="4"/>
      <c r="C23" s="13" t="s">
        <v>14</v>
      </c>
      <c r="D23" s="14">
        <v>0</v>
      </c>
      <c r="E23" s="15">
        <v>0</v>
      </c>
    </row>
    <row r="24" spans="1:5" x14ac:dyDescent="0.2">
      <c r="A24" s="4"/>
      <c r="C24" s="13" t="s">
        <v>15</v>
      </c>
      <c r="D24" s="14">
        <v>0</v>
      </c>
      <c r="E24" s="15">
        <v>0</v>
      </c>
    </row>
    <row r="25" spans="1:5" x14ac:dyDescent="0.2">
      <c r="A25" s="4"/>
      <c r="C25" s="13" t="s">
        <v>16</v>
      </c>
      <c r="D25" s="14">
        <v>0</v>
      </c>
      <c r="E25" s="15">
        <v>0</v>
      </c>
    </row>
    <row r="26" spans="1:5" x14ac:dyDescent="0.2">
      <c r="A26" s="4"/>
      <c r="C26" s="13" t="s">
        <v>17</v>
      </c>
      <c r="D26" s="14">
        <v>0</v>
      </c>
      <c r="E26" s="15">
        <v>0</v>
      </c>
    </row>
    <row r="27" spans="1:5" x14ac:dyDescent="0.2">
      <c r="A27" s="4"/>
      <c r="C27" s="13" t="s">
        <v>18</v>
      </c>
      <c r="D27" s="14">
        <v>0</v>
      </c>
      <c r="E27" s="15">
        <v>0</v>
      </c>
    </row>
    <row r="28" spans="1:5" x14ac:dyDescent="0.2">
      <c r="A28" s="4"/>
      <c r="C28" s="13" t="s">
        <v>19</v>
      </c>
      <c r="D28" s="14">
        <v>0</v>
      </c>
      <c r="E28" s="15">
        <v>0</v>
      </c>
    </row>
    <row r="29" spans="1:5" x14ac:dyDescent="0.2">
      <c r="A29" s="4"/>
      <c r="C29" s="13" t="s">
        <v>20</v>
      </c>
      <c r="D29" s="14">
        <v>0</v>
      </c>
      <c r="E29" s="15">
        <v>0</v>
      </c>
    </row>
    <row r="30" spans="1:5" x14ac:dyDescent="0.2">
      <c r="A30" s="4"/>
      <c r="C30" s="13" t="s">
        <v>21</v>
      </c>
      <c r="D30" s="14">
        <v>0</v>
      </c>
      <c r="E30" s="15">
        <v>0</v>
      </c>
    </row>
    <row r="31" spans="1:5" x14ac:dyDescent="0.2">
      <c r="A31" s="4"/>
      <c r="C31" s="13" t="s">
        <v>22</v>
      </c>
      <c r="D31" s="14">
        <v>0</v>
      </c>
      <c r="E31" s="15">
        <v>0</v>
      </c>
    </row>
    <row r="32" spans="1:5" x14ac:dyDescent="0.2">
      <c r="A32" s="4"/>
      <c r="C32" s="13" t="s">
        <v>23</v>
      </c>
      <c r="D32" s="14">
        <v>0</v>
      </c>
      <c r="E32" s="15">
        <v>846101</v>
      </c>
    </row>
    <row r="33" spans="1:7" x14ac:dyDescent="0.2">
      <c r="A33" s="16" t="s">
        <v>24</v>
      </c>
      <c r="C33" s="17"/>
      <c r="D33" s="11">
        <f>+D5-D16</f>
        <v>1547272.459999999</v>
      </c>
      <c r="E33" s="12">
        <f>+E5-E16</f>
        <v>16758649</v>
      </c>
    </row>
    <row r="34" spans="1:7" x14ac:dyDescent="0.2">
      <c r="A34" s="18"/>
      <c r="C34" s="17"/>
      <c r="D34" s="11"/>
      <c r="E34" s="12"/>
    </row>
    <row r="35" spans="1:7" x14ac:dyDescent="0.2">
      <c r="A35" s="5" t="s">
        <v>25</v>
      </c>
      <c r="C35" s="6"/>
      <c r="D35" s="14"/>
      <c r="E35" s="15"/>
    </row>
    <row r="36" spans="1:7" x14ac:dyDescent="0.2">
      <c r="A36" s="4"/>
      <c r="B36" s="9" t="s">
        <v>2</v>
      </c>
      <c r="C36" s="10"/>
      <c r="D36" s="11">
        <f>SUM(D37:D39)</f>
        <v>0</v>
      </c>
      <c r="E36" s="12">
        <f>SUM(E37:E39)</f>
        <v>0</v>
      </c>
    </row>
    <row r="37" spans="1:7" x14ac:dyDescent="0.2">
      <c r="A37" s="4"/>
      <c r="C37" s="13" t="s">
        <v>26</v>
      </c>
      <c r="D37" s="14">
        <v>0</v>
      </c>
      <c r="E37" s="15">
        <v>0</v>
      </c>
      <c r="G37" s="30"/>
    </row>
    <row r="38" spans="1:7" x14ac:dyDescent="0.2">
      <c r="A38" s="4"/>
      <c r="C38" s="13" t="s">
        <v>27</v>
      </c>
      <c r="D38" s="14">
        <v>0</v>
      </c>
      <c r="E38" s="15">
        <v>0</v>
      </c>
    </row>
    <row r="39" spans="1:7" x14ac:dyDescent="0.2">
      <c r="A39" s="4"/>
      <c r="C39" s="13" t="s">
        <v>28</v>
      </c>
      <c r="D39" s="14">
        <v>0</v>
      </c>
      <c r="E39" s="15">
        <v>0</v>
      </c>
    </row>
    <row r="40" spans="1:7" x14ac:dyDescent="0.2">
      <c r="A40" s="4"/>
      <c r="B40" s="9" t="s">
        <v>7</v>
      </c>
      <c r="C40" s="10"/>
      <c r="D40" s="11">
        <f>+D42+D43</f>
        <v>100142</v>
      </c>
      <c r="E40" s="12">
        <f>+E42</f>
        <v>0</v>
      </c>
    </row>
    <row r="41" spans="1:7" x14ac:dyDescent="0.2">
      <c r="A41" s="4"/>
      <c r="C41" s="13" t="s">
        <v>26</v>
      </c>
      <c r="D41" s="14">
        <v>0</v>
      </c>
      <c r="E41" s="15">
        <v>0</v>
      </c>
    </row>
    <row r="42" spans="1:7" x14ac:dyDescent="0.2">
      <c r="A42" s="4"/>
      <c r="C42" s="13" t="s">
        <v>27</v>
      </c>
      <c r="D42" s="14">
        <v>100142</v>
      </c>
      <c r="E42" s="15">
        <v>0</v>
      </c>
    </row>
    <row r="43" spans="1:7" x14ac:dyDescent="0.2">
      <c r="A43" s="4"/>
      <c r="C43" s="13" t="s">
        <v>29</v>
      </c>
      <c r="D43" s="14">
        <v>0</v>
      </c>
      <c r="E43" s="15">
        <v>0</v>
      </c>
    </row>
    <row r="44" spans="1:7" x14ac:dyDescent="0.2">
      <c r="A44" s="16" t="s">
        <v>30</v>
      </c>
      <c r="C44" s="17"/>
      <c r="D44" s="11">
        <f>+D36-D40</f>
        <v>-100142</v>
      </c>
      <c r="E44" s="12">
        <f>+E36-E40</f>
        <v>0</v>
      </c>
    </row>
    <row r="45" spans="1:7" x14ac:dyDescent="0.2">
      <c r="A45" s="18"/>
      <c r="C45" s="17"/>
      <c r="D45" s="11"/>
      <c r="E45" s="12"/>
    </row>
    <row r="46" spans="1:7" x14ac:dyDescent="0.2">
      <c r="A46" s="5" t="s">
        <v>31</v>
      </c>
      <c r="C46" s="6"/>
      <c r="D46" s="14"/>
      <c r="E46" s="15"/>
    </row>
    <row r="47" spans="1:7" x14ac:dyDescent="0.2">
      <c r="A47" s="4"/>
      <c r="B47" s="9" t="s">
        <v>2</v>
      </c>
      <c r="C47" s="10"/>
      <c r="D47" s="11">
        <f>+D51</f>
        <v>0</v>
      </c>
      <c r="E47" s="12">
        <f>+E51</f>
        <v>0</v>
      </c>
    </row>
    <row r="48" spans="1:7" x14ac:dyDescent="0.2">
      <c r="A48" s="4"/>
      <c r="C48" s="13" t="s">
        <v>32</v>
      </c>
      <c r="D48" s="14"/>
      <c r="E48" s="15"/>
    </row>
    <row r="49" spans="1:8" x14ac:dyDescent="0.2">
      <c r="A49" s="4"/>
      <c r="C49" s="19" t="s">
        <v>33</v>
      </c>
      <c r="D49" s="14">
        <v>0</v>
      </c>
      <c r="E49" s="15">
        <v>0</v>
      </c>
    </row>
    <row r="50" spans="1:8" x14ac:dyDescent="0.2">
      <c r="A50" s="4"/>
      <c r="C50" s="19" t="s">
        <v>34</v>
      </c>
      <c r="D50" s="14">
        <v>0</v>
      </c>
      <c r="E50" s="15">
        <v>0</v>
      </c>
    </row>
    <row r="51" spans="1:8" x14ac:dyDescent="0.2">
      <c r="A51" s="4"/>
      <c r="C51" s="13" t="s">
        <v>35</v>
      </c>
      <c r="D51" s="14">
        <v>0</v>
      </c>
      <c r="E51" s="15">
        <v>0</v>
      </c>
    </row>
    <row r="52" spans="1:8" x14ac:dyDescent="0.2">
      <c r="A52" s="4"/>
      <c r="B52" s="9" t="s">
        <v>7</v>
      </c>
      <c r="C52" s="10"/>
      <c r="D52" s="11">
        <f>+D56</f>
        <v>2203186.1800000002</v>
      </c>
      <c r="E52" s="12">
        <f>+E56</f>
        <v>16785516</v>
      </c>
    </row>
    <row r="53" spans="1:8" x14ac:dyDescent="0.2">
      <c r="A53" s="4"/>
      <c r="C53" s="13" t="s">
        <v>36</v>
      </c>
      <c r="D53" s="14">
        <v>0</v>
      </c>
      <c r="E53" s="15">
        <v>0</v>
      </c>
    </row>
    <row r="54" spans="1:8" x14ac:dyDescent="0.2">
      <c r="A54" s="4"/>
      <c r="C54" s="19" t="s">
        <v>33</v>
      </c>
      <c r="D54" s="14">
        <v>0</v>
      </c>
      <c r="E54" s="15">
        <v>0</v>
      </c>
    </row>
    <row r="55" spans="1:8" x14ac:dyDescent="0.2">
      <c r="A55" s="4"/>
      <c r="C55" s="19" t="s">
        <v>34</v>
      </c>
      <c r="D55" s="14">
        <v>0</v>
      </c>
      <c r="E55" s="15">
        <v>0</v>
      </c>
    </row>
    <row r="56" spans="1:8" x14ac:dyDescent="0.2">
      <c r="A56" s="4"/>
      <c r="C56" s="13" t="s">
        <v>37</v>
      </c>
      <c r="D56" s="14">
        <v>2203186.1800000002</v>
      </c>
      <c r="E56" s="15">
        <v>16785516</v>
      </c>
    </row>
    <row r="57" spans="1:8" x14ac:dyDescent="0.2">
      <c r="A57" s="16" t="s">
        <v>38</v>
      </c>
      <c r="C57" s="17"/>
      <c r="D57" s="11">
        <f>+D47-D52</f>
        <v>-2203186.1800000002</v>
      </c>
      <c r="E57" s="12">
        <f>+E47-E52</f>
        <v>-16785516</v>
      </c>
    </row>
    <row r="58" spans="1:8" x14ac:dyDescent="0.2">
      <c r="A58" s="18"/>
      <c r="C58" s="17"/>
      <c r="D58" s="11"/>
      <c r="E58" s="12"/>
    </row>
    <row r="59" spans="1:8" x14ac:dyDescent="0.2">
      <c r="A59" s="16" t="s">
        <v>39</v>
      </c>
      <c r="C59" s="17"/>
      <c r="D59" s="11"/>
      <c r="E59" s="12"/>
    </row>
    <row r="60" spans="1:8" x14ac:dyDescent="0.2">
      <c r="A60" s="18"/>
      <c r="C60" s="17"/>
      <c r="D60" s="11">
        <f>+D33+D44+D57</f>
        <v>-756055.72000000114</v>
      </c>
      <c r="E60" s="12">
        <f>+E33+E44+E57</f>
        <v>-26867</v>
      </c>
    </row>
    <row r="61" spans="1:8" x14ac:dyDescent="0.2">
      <c r="A61" s="16" t="s">
        <v>40</v>
      </c>
      <c r="C61" s="17"/>
      <c r="D61" s="11">
        <f>+E62</f>
        <v>11909583</v>
      </c>
      <c r="E61" s="12">
        <v>11936450</v>
      </c>
      <c r="G61" s="30"/>
    </row>
    <row r="62" spans="1:8" x14ac:dyDescent="0.2">
      <c r="A62" s="16" t="s">
        <v>41</v>
      </c>
      <c r="C62" s="17"/>
      <c r="D62" s="11">
        <f>+D61+D60</f>
        <v>11153527.279999999</v>
      </c>
      <c r="E62" s="12">
        <f>+E61+E60</f>
        <v>11909583</v>
      </c>
      <c r="H62" s="30"/>
    </row>
    <row r="63" spans="1:8" x14ac:dyDescent="0.2">
      <c r="A63" s="20"/>
      <c r="B63" s="21"/>
      <c r="C63" s="22"/>
      <c r="D63" s="22"/>
      <c r="E63" s="23"/>
    </row>
    <row r="65" spans="1:5" x14ac:dyDescent="0.2">
      <c r="A65" s="24" t="s">
        <v>48</v>
      </c>
    </row>
    <row r="67" spans="1:5" ht="13.5" customHeight="1" x14ac:dyDescent="0.2">
      <c r="C67" s="25" t="s">
        <v>49</v>
      </c>
      <c r="D67" s="36" t="s">
        <v>54</v>
      </c>
      <c r="E67" s="36"/>
    </row>
    <row r="68" spans="1:5" x14ac:dyDescent="0.2">
      <c r="C68" s="25" t="s">
        <v>50</v>
      </c>
      <c r="D68" s="36" t="s">
        <v>52</v>
      </c>
      <c r="E68" s="36"/>
    </row>
    <row r="69" spans="1:5" x14ac:dyDescent="0.2">
      <c r="C69" s="25" t="s">
        <v>51</v>
      </c>
      <c r="D69" s="36" t="s">
        <v>53</v>
      </c>
      <c r="E69" s="36"/>
    </row>
  </sheetData>
  <sheetProtection formatCells="0" formatColumns="0" formatRows="0" autoFilter="0"/>
  <mergeCells count="5">
    <mergeCell ref="A1:E1"/>
    <mergeCell ref="A2:C2"/>
    <mergeCell ref="D67:E67"/>
    <mergeCell ref="D68:E68"/>
    <mergeCell ref="D69:E69"/>
  </mergeCells>
  <pageMargins left="0.9055118110236221" right="0.70866141732283472" top="0.55118110236220474" bottom="0.74803149606299213" header="0.31496062992125984" footer="0.31496062992125984"/>
  <pageSetup scale="8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0FFF401-1906-4DF6-A8E1-496B651BA19A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E26FFB86-DB57-4523-9D5D-19F23C0E6E2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Parque Agro Tecnologico Xonotli</cp:lastModifiedBy>
  <cp:revision/>
  <cp:lastPrinted>2020-10-27T15:40:59Z</cp:lastPrinted>
  <dcterms:created xsi:type="dcterms:W3CDTF">2012-12-11T20:31:36Z</dcterms:created>
  <dcterms:modified xsi:type="dcterms:W3CDTF">2021-09-13T15:13:05Z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