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1. Información Contable\"/>
    </mc:Choice>
  </mc:AlternateContent>
  <xr:revisionPtr revIDLastSave="0" documentId="8_{31E4CEF2-5150-4BCD-9E7D-5F9ABDB80746}" xr6:coauthVersionLast="47" xr6:coauthVersionMax="47" xr10:uidLastSave="{00000000-0000-0000-0000-000000000000}"/>
  <bookViews>
    <workbookView xWindow="-120" yWindow="-120" windowWidth="20730" windowHeight="11040" xr2:uid="{BEE6FCFB-B411-4DD4-ABC4-326F2ADD604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3" i="1" l="1"/>
  <c r="F282" i="1"/>
  <c r="F281" i="1"/>
  <c r="F280" i="1"/>
  <c r="F279" i="1"/>
  <c r="F278" i="1"/>
  <c r="F277" i="1"/>
  <c r="F276" i="1"/>
  <c r="F275" i="1"/>
  <c r="F274" i="1"/>
  <c r="F273" i="1"/>
  <c r="F272" i="1"/>
  <c r="E227" i="1"/>
  <c r="E236" i="1" s="1"/>
  <c r="E200" i="1"/>
  <c r="E164" i="1"/>
  <c r="D164" i="1"/>
  <c r="C164" i="1"/>
  <c r="E163" i="1"/>
  <c r="D157" i="1"/>
  <c r="C157" i="1"/>
  <c r="D150" i="1"/>
  <c r="C150" i="1"/>
  <c r="C143" i="1"/>
  <c r="D142" i="1"/>
  <c r="D141" i="1"/>
  <c r="D143" i="1" s="1"/>
  <c r="C136" i="1"/>
  <c r="C130" i="1"/>
  <c r="E94" i="1"/>
  <c r="D94" i="1"/>
  <c r="C94" i="1"/>
  <c r="D73" i="1"/>
  <c r="C73" i="1"/>
  <c r="E70" i="1"/>
  <c r="E73" i="1" s="1"/>
  <c r="D64" i="1"/>
  <c r="C64" i="1"/>
  <c r="E63" i="1"/>
  <c r="E64" i="1" s="1"/>
  <c r="D61" i="1"/>
</calcChain>
</file>

<file path=xl/sharedStrings.xml><?xml version="1.0" encoding="utf-8"?>
<sst xmlns="http://schemas.openxmlformats.org/spreadsheetml/2006/main" count="257" uniqueCount="205">
  <si>
    <t>Cuenta Pública 2021
Parque Agro Tecnológico Xonotli, SA de CV
Notas a los Estados Financieros
Del 1 de Enero al 31 de Diciembre de 2021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</si>
  <si>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</si>
  <si>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</si>
  <si>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</si>
  <si>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</si>
  <si>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</si>
  <si>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</si>
  <si>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</si>
  <si>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</si>
  <si>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 Inversiones a 3 meses</t>
  </si>
  <si>
    <t>1121 Inversiones mayores a 3 meses hasta 12.</t>
  </si>
  <si>
    <t>1211 INVERSIONES A LP</t>
  </si>
  <si>
    <t>* DERECHOS A RECIBIR EFECTIVO Y EQUIVALENTES Y BIENES O SERVICIOS A RECIBIR</t>
  </si>
  <si>
    <t>ESF-02 INGRESOS P/RECUPERAR</t>
  </si>
  <si>
    <t>2021</t>
  </si>
  <si>
    <t>2020</t>
  </si>
  <si>
    <t>1122 CUENTAS POR COBRAR CP</t>
  </si>
  <si>
    <t>1124 INGRESOS POR RECUPERAR CP</t>
  </si>
  <si>
    <t>ESF-03 DEUDORES P/RECUPERAR</t>
  </si>
  <si>
    <t>90 DIAS</t>
  </si>
  <si>
    <t>180 DIAS</t>
  </si>
  <si>
    <t>365 DIAS</t>
  </si>
  <si>
    <t>1123 DEUDORES PENDIENTES POR RECUPERAR</t>
  </si>
  <si>
    <t>1125 DEUDORES POR ANTICIPOS</t>
  </si>
  <si>
    <t>* BIENES DISPONIBLES PARA SU TRANSFORMACIÓN O CONSUMO.</t>
  </si>
  <si>
    <t>ESF-05 INVENTARIO Y ALMACENES</t>
  </si>
  <si>
    <t>METODO</t>
  </si>
  <si>
    <t>1140 INVENTARIOS</t>
  </si>
  <si>
    <t>Precio promedio</t>
  </si>
  <si>
    <t>1150 ALMACENES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</si>
  <si>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</si>
  <si>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</si>
  <si>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</si>
  <si>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</si>
  <si>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</si>
  <si>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1213 FIDEICOMISOS, MANDATOS Y CONTRATOS ANÁLOGOS</t>
  </si>
  <si>
    <t>NO APLICA</t>
  </si>
  <si>
    <t>ESF-07 PARTICIPACIONES Y APORTACIONES DE CAPITAL</t>
  </si>
  <si>
    <t>EMPRESA/OPDES</t>
  </si>
  <si>
    <t>1214 PARTICIPACIONES Y APORTACIONES DE CAPITAL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</si>
  <si>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</si>
  <si>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</si>
  <si>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</si>
  <si>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</si>
  <si>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</si>
  <si>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</si>
  <si>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1230 BIENES INMUEBLES, INFRAESTRUCTURA Y CONTRUCCIONES EN PROCESO</t>
  </si>
  <si>
    <t>1240 BIENES MUEBLES</t>
  </si>
  <si>
    <t>1260 DEPRECIACIÓN, DETERIORO Y AMORTIZACIÓN ACUMULADA DE BIENES</t>
  </si>
  <si>
    <t>ESF-09 INTANGIBLES Y DIFERIDOS</t>
  </si>
  <si>
    <t>1250 ACTIVOS INTANGIBLES</t>
  </si>
  <si>
    <t>1270 ACTIVOS DIFERIDOS</t>
  </si>
  <si>
    <t>ESF-10   ESTIMACIONES Y DETERIOROS</t>
  </si>
  <si>
    <t>1280 ESTIMACIÓN POR PÉRDIDA O DETERIORO DE ACTIVOS NO CIRCULANTES</t>
  </si>
  <si>
    <t>ESF-11 OTROS ACTIVOS</t>
  </si>
  <si>
    <t>CARACTERÍSTICAS</t>
  </si>
  <si>
    <t>0</t>
  </si>
  <si>
    <t>PASIVO</t>
  </si>
  <si>
    <t>ESF-12 CUENTAS Y DOCUMENTOS POR PAGAR</t>
  </si>
  <si>
    <t>2110 CUENTAS POR PAGAR A CORTO PLAZO</t>
  </si>
  <si>
    <t>2120 DOCUMENTOS POR PAGAR A CORTO PLAZO</t>
  </si>
  <si>
    <t>ESF-13 OTROS PASIVOS DIFERIDOS A CORTO PLAZO</t>
  </si>
  <si>
    <t>NATURALEZA</t>
  </si>
  <si>
    <t>2159 OTROS PASIVOS DIFERIDOS A CORTO PLAZO</t>
  </si>
  <si>
    <t>ESF-13 FONDOS Y BIENES DE TERCEROS EN GARANTÍA Y/O ADMINISTRACIÓN A CORTO PLAZO</t>
  </si>
  <si>
    <t>2160 FONDOS Y BIENES DE TERCEROS EN GARANTÍA Y/O ADMINISTRACIÓN CP</t>
  </si>
  <si>
    <t>ESF-13 PASIVO DIFERIDO A LARGO PLAZO</t>
  </si>
  <si>
    <t>2240 PASIVOS DIFERIDOS A LARGO PLAZO</t>
  </si>
  <si>
    <t>1619,9</t>
  </si>
  <si>
    <t>Depósitos en garantía</t>
  </si>
  <si>
    <t>1619.90</t>
  </si>
  <si>
    <t>ESF-14 OTROS PASIVOS CIRCULANTES</t>
  </si>
  <si>
    <t>2199 OTROS PASIVOS CIRCULANTES</t>
  </si>
  <si>
    <t>II) NOTAS AL ESTADO DE ACTIVIDADES</t>
  </si>
  <si>
    <t>INGRESOS DE GESTIÓN</t>
  </si>
  <si>
    <t>ERA-01 INGRESOS</t>
  </si>
  <si>
    <t>NOTA</t>
  </si>
  <si>
    <t>4100 INGRESOS DE GESTIÓN</t>
  </si>
  <si>
    <t>Ingresos propios</t>
  </si>
  <si>
    <t>4200 PARTICIPACIONES, APORTACIONES, TRANSFERENCIAS, ASIGNACIONES, SUBSIDIOS Y OTRAS AYUDAS</t>
  </si>
  <si>
    <t>Subsidio Gob del Edo Gto</t>
  </si>
  <si>
    <t>ERA-02 OTROS INGRESOS Y BENEFICIOS</t>
  </si>
  <si>
    <t xml:space="preserve">4300 OTROS INGRESOS Y BENEFICIOS
</t>
  </si>
  <si>
    <t>Otros ingresos</t>
  </si>
  <si>
    <t>GASTOS Y OTRAS PÉRDIDAS</t>
  </si>
  <si>
    <t>ERA-03 GASTOS</t>
  </si>
  <si>
    <t>%GASTO</t>
  </si>
  <si>
    <t>EXPLICACION</t>
  </si>
  <si>
    <t>5000 GASTOS Y OTRAS PERDIDAS</t>
  </si>
  <si>
    <t>Gastos de operación</t>
  </si>
  <si>
    <t>Costo de venta</t>
  </si>
  <si>
    <t>III) NOTAS AL ESTADO DE VARIACIÓN A LA HACIEDA PÚBLICA</t>
  </si>
  <si>
    <t>VHP-01 PATRIMONIO CONTRIBUIDO</t>
  </si>
  <si>
    <t>MODIFICACION</t>
  </si>
  <si>
    <t>3110 HACIENDA PUBLICA/PATRIMONIO CONTRIBUIDO</t>
  </si>
  <si>
    <t>Capital contribuido</t>
  </si>
  <si>
    <t>operación</t>
  </si>
  <si>
    <t>VHP-02 PATRIMONIO GENERADO</t>
  </si>
  <si>
    <t>3210 HACIENDA PUBLICA /PATRIMONIO GENERADO</t>
  </si>
  <si>
    <t>IV) NOTAS AL ESTADO DE FLUJO DE EFECTIVO</t>
  </si>
  <si>
    <t>EFE-01 FLUJO DE EFECTIVO</t>
  </si>
  <si>
    <t>1110 EFECTIVO Y EQUIVALENTES</t>
  </si>
  <si>
    <t>EFE-02 ADQ. BIENES MUEBLES E INMUEBLES</t>
  </si>
  <si>
    <t>% SUB</t>
  </si>
  <si>
    <t>1210 INVERSIONES FINANCIERAS A LARGO PLAZO</t>
  </si>
  <si>
    <t>1230 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</si>
  <si>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</si>
  <si>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</si>
  <si>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</si>
  <si>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31 de Diciembre de 2021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</si>
  <si>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</si>
  <si>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</si>
  <si>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</si>
  <si>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</si>
  <si>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</si>
  <si>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</si>
  <si>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</si>
  <si>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</si>
  <si>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</si>
  <si>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</si>
  <si>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</si>
  <si>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</si>
  <si>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</si>
  <si>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</si>
  <si>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</si>
  <si>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</si>
  <si>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</si>
  <si>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</si>
  <si>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</si>
  <si>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</si>
  <si>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</si>
  <si>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</si>
  <si>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</si>
  <si>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</si>
  <si>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</si>
  <si>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</si>
  <si>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</si>
  <si>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</si>
  <si>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</si>
  <si>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</si>
  <si>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</si>
  <si>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</si>
  <si>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</si>
  <si>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</si>
  <si>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</si>
  <si>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</si>
  <si>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</si>
  <si>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</si>
  <si>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</si>
  <si>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</si>
  <si>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</si>
  <si>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</si>
  <si>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</si>
  <si>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</si>
  <si>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</si>
  <si>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Saldo Inicial</t>
  </si>
  <si>
    <t>Cargos del Período</t>
  </si>
  <si>
    <t>Abonos del Período</t>
  </si>
  <si>
    <t>Saldo Final</t>
  </si>
  <si>
    <t>7000 CUENTAS DE ORDEN CONTABLES</t>
  </si>
  <si>
    <t>7110 Valores en Custodia</t>
  </si>
  <si>
    <t>7120 Custodia de Valores</t>
  </si>
  <si>
    <t>7130 Instrumentos de Crédito Prestados a Formadores de Mercado</t>
  </si>
  <si>
    <t>7140 Préstamo de Instrumentos de Crédito a Formadores de Mercado y su Garantía</t>
  </si>
  <si>
    <t>7150 Instrumentos de Crédito Recibidos en Garantía de los Formadores de Mercado</t>
  </si>
  <si>
    <t>7160 Garantía de Créditos Recibidos de los Formadores de Mercado</t>
  </si>
  <si>
    <t>7210 Autorización para la Emisión de Bonos, Títulos y Valores de la Deuda Pública Interna</t>
  </si>
  <si>
    <t>7220 Autorización para la Emisión de Bonos, Títulos y Valores de la Deuda Pública Externa</t>
  </si>
  <si>
    <t>7230 Emisiones Autorizadas de la Deuda Pública Interna y Externa</t>
  </si>
  <si>
    <t>7240 Suscripción de Contratos de Préstamos y Otras Obligaciones de la Deuda Pública Interna</t>
  </si>
  <si>
    <t>7250 Suscripción de Contratos de Préstamos y Otras Obligaciones de la Deuda Pública Externa</t>
  </si>
  <si>
    <t>7260 Contratos de Préstamos y Otras Obligaciones de la Deuda Pública Interna y Externa</t>
  </si>
  <si>
    <t>7310 Avales Autorizados</t>
  </si>
  <si>
    <t>7320 Avales Firmados</t>
  </si>
  <si>
    <t>7330 Fianzas y Garantías Recibidas por Deudas a Cobrar</t>
  </si>
  <si>
    <t>7340 Fianzas y Garantías Recibidas</t>
  </si>
  <si>
    <t>7350 Fianzas Otorgadas para Respaldar Obligaciones no Fiscales del Gobierno</t>
  </si>
  <si>
    <t>7360 Fianzas Otorgadas del Gobierno para Respaldar Obligaciones no Fiscales</t>
  </si>
  <si>
    <t>7410 Demandas Judicial en Proceso de Resolución</t>
  </si>
  <si>
    <t>7420 Resolución de Demandas en Proceso Judicial</t>
  </si>
  <si>
    <t>7510 Contratos para Inversión Mediante Proyectos para Prestación de Servicios (PPS) y Similares</t>
  </si>
  <si>
    <t>7520 Inversión Pública Contratada Mediante Proyectos para Prestación de Servicios (PPS) y Similares</t>
  </si>
  <si>
    <t>7610 Bienes Bajo Contrato en Concesión</t>
  </si>
  <si>
    <t>7620 Contrato de Concesión por Bienes</t>
  </si>
  <si>
    <t>7630 Bienes Bajo Contrato en Comodato</t>
  </si>
  <si>
    <t>7640 Contrato de Comodato por Bienes</t>
  </si>
  <si>
    <t>8000 CUENTAS DE ORDEN PRESUPUESTARIAS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</si>
  <si>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</si>
  <si>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</si>
  <si>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</si>
  <si>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</si>
  <si>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</si>
  <si>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</si>
  <si>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</si>
  <si>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</si>
  <si>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</si>
  <si>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</si>
  <si>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</si>
  <si>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>8270 Presupuesto de Egresos Pagado</t>
  </si>
  <si>
    <t>Bajo protesta de decir verdad declaramos que los Estados Financieros y sus Notas son razonablemente correctos y responsabilidad del emisor</t>
  </si>
  <si>
    <t>________________________________________________</t>
  </si>
  <si>
    <t>Lic. Luis Gerardo Valdovino Fuentes</t>
  </si>
  <si>
    <t>C.P. Martín Soto Rodríguez</t>
  </si>
  <si>
    <t>Encargado de Despacho de la Direcciòn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</si>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</sst>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;\-#,##0.00;&quot; &quot;"/>
    <numFmt numFmtId="165" formatCode="#,##0.000;\-#,##0.000;&quot; &quot;"/>
    <numFmt numFmtId="166" formatCode="#,##0;\-#,##0;&quot; 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theme="0" tint="-0.249977111117893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43" fontId="11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2" fillId="2" borderId="0" xfId="0" applyFont="1" applyFill="1"/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0" xfId="2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Protection="1">
      <protection locked="0"/>
    </xf>
    <xf numFmtId="0" fontId="6" fillId="2" borderId="0" xfId="0" applyFont="1" applyFill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justify"/>
    </xf>
    <xf numFmtId="0" fontId="2" fillId="0" borderId="0" xfId="0" applyFont="1"/>
    <xf numFmtId="0" fontId="8" fillId="2" borderId="0" xfId="0" applyFont="1" applyFill="1"/>
    <xf numFmtId="0" fontId="7" fillId="2" borderId="0" xfId="0" applyFont="1" applyFill="1"/>
    <xf numFmtId="49" fontId="3" fillId="4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/>
    </xf>
    <xf numFmtId="164" fontId="2" fillId="2" borderId="3" xfId="0" applyNumberFormat="1" applyFont="1" applyFill="1" applyBorder="1"/>
    <xf numFmtId="49" fontId="3" fillId="2" borderId="4" xfId="0" applyNumberFormat="1" applyFont="1" applyFill="1" applyBorder="1" applyAlignment="1">
      <alignment horizontal="left"/>
    </xf>
    <xf numFmtId="164" fontId="2" fillId="2" borderId="4" xfId="0" applyNumberFormat="1" applyFont="1" applyFill="1" applyBorder="1"/>
    <xf numFmtId="49" fontId="3" fillId="2" borderId="5" xfId="0" applyNumberFormat="1" applyFont="1" applyFill="1" applyBorder="1" applyAlignment="1">
      <alignment horizontal="left"/>
    </xf>
    <xf numFmtId="164" fontId="2" fillId="2" borderId="5" xfId="0" applyNumberFormat="1" applyFont="1" applyFill="1" applyBorder="1"/>
    <xf numFmtId="0" fontId="9" fillId="2" borderId="0" xfId="0" applyFont="1" applyFill="1"/>
    <xf numFmtId="3" fontId="6" fillId="2" borderId="3" xfId="0" applyNumberFormat="1" applyFont="1" applyFill="1" applyBorder="1" applyAlignment="1" applyProtection="1">
      <alignment vertical="top"/>
      <protection locked="0"/>
    </xf>
    <xf numFmtId="164" fontId="2" fillId="2" borderId="0" xfId="0" applyNumberFormat="1" applyFont="1" applyFill="1"/>
    <xf numFmtId="0" fontId="2" fillId="2" borderId="5" xfId="0" applyFont="1" applyFill="1" applyBorder="1"/>
    <xf numFmtId="49" fontId="3" fillId="2" borderId="0" xfId="0" applyNumberFormat="1" applyFont="1" applyFill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/>
    </xf>
    <xf numFmtId="4" fontId="10" fillId="5" borderId="7" xfId="0" applyNumberFormat="1" applyFont="1" applyFill="1" applyBorder="1" applyAlignment="1">
      <alignment horizontal="right" vertical="top"/>
    </xf>
    <xf numFmtId="4" fontId="10" fillId="5" borderId="4" xfId="0" applyNumberFormat="1" applyFont="1" applyFill="1" applyBorder="1" applyAlignment="1">
      <alignment horizontal="right" vertical="top"/>
    </xf>
    <xf numFmtId="165" fontId="2" fillId="2" borderId="4" xfId="0" applyNumberFormat="1" applyFont="1" applyFill="1" applyBorder="1"/>
    <xf numFmtId="49" fontId="3" fillId="2" borderId="0" xfId="0" applyNumberFormat="1" applyFont="1" applyFill="1" applyAlignment="1">
      <alignment horizontal="left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164" fontId="2" fillId="2" borderId="8" xfId="0" applyNumberFormat="1" applyFont="1" applyFill="1" applyBorder="1"/>
    <xf numFmtId="49" fontId="3" fillId="2" borderId="9" xfId="0" applyNumberFormat="1" applyFont="1" applyFill="1" applyBorder="1" applyAlignment="1">
      <alignment horizontal="left"/>
    </xf>
    <xf numFmtId="164" fontId="3" fillId="4" borderId="6" xfId="0" applyNumberFormat="1" applyFont="1" applyFill="1" applyBorder="1"/>
    <xf numFmtId="164" fontId="3" fillId="4" borderId="10" xfId="0" applyNumberFormat="1" applyFont="1" applyFill="1" applyBorder="1"/>
    <xf numFmtId="164" fontId="3" fillId="4" borderId="11" xfId="0" applyNumberFormat="1" applyFont="1" applyFill="1" applyBorder="1"/>
    <xf numFmtId="164" fontId="3" fillId="2" borderId="0" xfId="0" applyNumberFormat="1" applyFont="1" applyFill="1"/>
    <xf numFmtId="3" fontId="2" fillId="2" borderId="8" xfId="0" applyNumberFormat="1" applyFont="1" applyFill="1" applyBorder="1"/>
    <xf numFmtId="49" fontId="3" fillId="4" borderId="6" xfId="0" applyNumberFormat="1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 applyProtection="1">
      <alignment vertical="top"/>
      <protection locked="0"/>
    </xf>
    <xf numFmtId="0" fontId="2" fillId="0" borderId="4" xfId="0" applyFont="1" applyBorder="1"/>
    <xf numFmtId="3" fontId="6" fillId="2" borderId="4" xfId="0" applyNumberFormat="1" applyFont="1" applyFill="1" applyBorder="1" applyAlignment="1" applyProtection="1">
      <alignment vertical="top"/>
      <protection locked="0"/>
    </xf>
    <xf numFmtId="0" fontId="2" fillId="2" borderId="9" xfId="0" applyFont="1" applyFill="1" applyBorder="1"/>
    <xf numFmtId="3" fontId="3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/>
    <xf numFmtId="0" fontId="7" fillId="4" borderId="3" xfId="3" applyFont="1" applyFill="1" applyBorder="1" applyAlignment="1">
      <alignment horizontal="left" vertical="center" wrapText="1"/>
    </xf>
    <xf numFmtId="4" fontId="7" fillId="4" borderId="3" xfId="4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4" fontId="2" fillId="0" borderId="3" xfId="0" applyNumberFormat="1" applyFont="1" applyBorder="1"/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4" xfId="4" applyNumberFormat="1" applyFont="1" applyBorder="1" applyAlignment="1"/>
    <xf numFmtId="164" fontId="2" fillId="2" borderId="13" xfId="0" applyNumberFormat="1" applyFont="1" applyFill="1" applyBorder="1"/>
    <xf numFmtId="49" fontId="3" fillId="2" borderId="14" xfId="0" applyNumberFormat="1" applyFont="1" applyFill="1" applyBorder="1" applyAlignment="1">
      <alignment horizontal="left"/>
    </xf>
    <xf numFmtId="4" fontId="2" fillId="0" borderId="15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wrapText="1"/>
    </xf>
    <xf numFmtId="49" fontId="2" fillId="0" borderId="5" xfId="0" applyNumberFormat="1" applyFont="1" applyBorder="1" applyAlignment="1">
      <alignment wrapText="1"/>
    </xf>
    <xf numFmtId="4" fontId="2" fillId="0" borderId="16" xfId="4" applyNumberFormat="1" applyFont="1" applyFill="1" applyBorder="1" applyAlignment="1">
      <alignment wrapText="1"/>
    </xf>
    <xf numFmtId="4" fontId="2" fillId="0" borderId="5" xfId="4" applyNumberFormat="1" applyFont="1" applyFill="1" applyBorder="1" applyAlignment="1">
      <alignment wrapText="1"/>
    </xf>
    <xf numFmtId="44" fontId="2" fillId="0" borderId="3" xfId="0" applyNumberFormat="1" applyFont="1" applyBorder="1" applyAlignment="1">
      <alignment horizontal="right" wrapText="1"/>
    </xf>
    <xf numFmtId="49" fontId="3" fillId="4" borderId="3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/>
    <xf numFmtId="0" fontId="7" fillId="4" borderId="2" xfId="3" applyFont="1" applyFill="1" applyBorder="1" applyAlignment="1">
      <alignment horizontal="left" vertical="center" wrapText="1"/>
    </xf>
    <xf numFmtId="4" fontId="7" fillId="4" borderId="2" xfId="4" applyNumberFormat="1" applyFont="1" applyFill="1" applyBorder="1" applyAlignment="1">
      <alignment horizontal="center" vertical="center" wrapText="1"/>
    </xf>
    <xf numFmtId="3" fontId="6" fillId="2" borderId="0" xfId="1" applyNumberFormat="1" applyFont="1" applyFill="1" applyBorder="1" applyAlignment="1" applyProtection="1">
      <alignment vertical="top"/>
      <protection locked="0"/>
    </xf>
    <xf numFmtId="49" fontId="3" fillId="2" borderId="4" xfId="0" applyNumberFormat="1" applyFont="1" applyFill="1" applyBorder="1" applyAlignment="1">
      <alignment horizontal="left" wrapText="1"/>
    </xf>
    <xf numFmtId="3" fontId="6" fillId="2" borderId="0" xfId="1" applyNumberFormat="1" applyFont="1" applyFill="1" applyBorder="1" applyAlignment="1" applyProtection="1">
      <alignment vertical="center"/>
      <protection locked="0"/>
    </xf>
    <xf numFmtId="164" fontId="2" fillId="2" borderId="4" xfId="0" applyNumberFormat="1" applyFont="1" applyFill="1" applyBorder="1" applyAlignment="1">
      <alignment horizontal="left" vertical="center"/>
    </xf>
    <xf numFmtId="2" fontId="3" fillId="4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wrapText="1"/>
    </xf>
    <xf numFmtId="3" fontId="6" fillId="2" borderId="0" xfId="0" applyNumberFormat="1" applyFont="1" applyFill="1" applyAlignment="1">
      <alignment vertical="top"/>
    </xf>
    <xf numFmtId="166" fontId="2" fillId="2" borderId="3" xfId="0" applyNumberFormat="1" applyFont="1" applyFill="1" applyBorder="1" applyAlignment="1">
      <alignment horizontal="center"/>
    </xf>
    <xf numFmtId="164" fontId="2" fillId="2" borderId="17" xfId="0" applyNumberFormat="1" applyFont="1" applyFill="1" applyBorder="1"/>
    <xf numFmtId="164" fontId="2" fillId="2" borderId="1" xfId="0" applyNumberFormat="1" applyFont="1" applyFill="1" applyBorder="1"/>
    <xf numFmtId="166" fontId="3" fillId="4" borderId="2" xfId="0" applyNumberFormat="1" applyFont="1" applyFill="1" applyBorder="1" applyAlignment="1">
      <alignment horizontal="center" vertical="center"/>
    </xf>
    <xf numFmtId="0" fontId="7" fillId="4" borderId="3" xfId="3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 applyProtection="1">
      <alignment horizontal="right" vertical="top"/>
      <protection locked="0"/>
    </xf>
    <xf numFmtId="3" fontId="2" fillId="2" borderId="3" xfId="0" applyNumberFormat="1" applyFont="1" applyFill="1" applyBorder="1"/>
    <xf numFmtId="49" fontId="3" fillId="4" borderId="10" xfId="0" applyNumberFormat="1" applyFont="1" applyFill="1" applyBorder="1" applyAlignment="1">
      <alignment horizontal="center" vertical="center"/>
    </xf>
    <xf numFmtId="0" fontId="7" fillId="4" borderId="2" xfId="3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/>
    </xf>
    <xf numFmtId="3" fontId="6" fillId="2" borderId="2" xfId="0" applyNumberFormat="1" applyFont="1" applyFill="1" applyBorder="1" applyAlignment="1" applyProtection="1">
      <alignment vertical="top"/>
      <protection locked="0"/>
    </xf>
    <xf numFmtId="164" fontId="2" fillId="2" borderId="2" xfId="0" applyNumberFormat="1" applyFont="1" applyFill="1" applyBorder="1"/>
    <xf numFmtId="3" fontId="3" fillId="4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4" fontId="2" fillId="2" borderId="0" xfId="0" applyNumberFormat="1" applyFont="1" applyFill="1"/>
    <xf numFmtId="0" fontId="12" fillId="4" borderId="9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vertical="center"/>
    </xf>
    <xf numFmtId="0" fontId="12" fillId="4" borderId="11" xfId="0" applyFont="1" applyFill="1" applyBorder="1" applyAlignment="1">
      <alignment vertical="center"/>
    </xf>
    <xf numFmtId="4" fontId="12" fillId="4" borderId="2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12" fillId="0" borderId="2" xfId="0" applyFont="1" applyBorder="1" applyAlignment="1">
      <alignment vertical="center" wrapText="1"/>
    </xf>
    <xf numFmtId="0" fontId="2" fillId="0" borderId="2" xfId="0" applyFont="1" applyBorder="1"/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43" fontId="13" fillId="0" borderId="2" xfId="1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2" fillId="4" borderId="2" xfId="0" applyFont="1" applyFill="1" applyBorder="1" applyAlignment="1">
      <alignment vertical="center"/>
    </xf>
    <xf numFmtId="43" fontId="12" fillId="4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43" fontId="12" fillId="0" borderId="2" xfId="1" applyFont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43" fontId="2" fillId="2" borderId="0" xfId="0" applyNumberFormat="1" applyFont="1" applyFill="1"/>
    <xf numFmtId="0" fontId="14" fillId="0" borderId="0" xfId="0" applyFont="1"/>
    <xf numFmtId="0" fontId="13" fillId="0" borderId="6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 vertical="center"/>
    </xf>
    <xf numFmtId="0" fontId="12" fillId="4" borderId="2" xfId="0" applyFont="1" applyFill="1" applyBorder="1" applyAlignment="1">
      <alignment vertical="center"/>
    </xf>
    <xf numFmtId="43" fontId="2" fillId="2" borderId="0" xfId="1" applyFont="1" applyFill="1" applyBorder="1"/>
    <xf numFmtId="0" fontId="4" fillId="0" borderId="0" xfId="0" applyFont="1" applyAlignment="1">
      <alignment horizontal="center"/>
    </xf>
    <xf numFmtId="0" fontId="7" fillId="4" borderId="6" xfId="3" applyFont="1" applyFill="1" applyBorder="1" applyAlignment="1">
      <alignment horizontal="left" vertical="center" wrapText="1"/>
    </xf>
    <xf numFmtId="0" fontId="15" fillId="6" borderId="2" xfId="5" applyFont="1" applyFill="1" applyBorder="1"/>
    <xf numFmtId="0" fontId="2" fillId="2" borderId="1" xfId="0" applyFont="1" applyFill="1" applyBorder="1"/>
    <xf numFmtId="0" fontId="16" fillId="0" borderId="1" xfId="5" applyFont="1" applyBorder="1"/>
    <xf numFmtId="0" fontId="16" fillId="0" borderId="3" xfId="5" applyFont="1" applyBorder="1"/>
    <xf numFmtId="0" fontId="16" fillId="0" borderId="8" xfId="5" applyFont="1" applyBorder="1"/>
    <xf numFmtId="4" fontId="17" fillId="0" borderId="1" xfId="5" applyNumberFormat="1" applyFont="1" applyBorder="1"/>
    <xf numFmtId="4" fontId="17" fillId="0" borderId="4" xfId="5" applyNumberFormat="1" applyFont="1" applyBorder="1"/>
    <xf numFmtId="4" fontId="17" fillId="0" borderId="8" xfId="5" applyNumberFormat="1" applyFont="1" applyBorder="1"/>
    <xf numFmtId="0" fontId="16" fillId="0" borderId="4" xfId="5" applyFont="1" applyBorder="1"/>
    <xf numFmtId="4" fontId="17" fillId="0" borderId="9" xfId="5" applyNumberFormat="1" applyFont="1" applyBorder="1"/>
    <xf numFmtId="4" fontId="17" fillId="0" borderId="5" xfId="5" applyNumberFormat="1" applyFont="1" applyBorder="1"/>
    <xf numFmtId="4" fontId="17" fillId="0" borderId="13" xfId="5" applyNumberFormat="1" applyFont="1" applyBorder="1"/>
    <xf numFmtId="0" fontId="2" fillId="0" borderId="0" xfId="0" applyFont="1" applyAlignment="1">
      <alignment horizontal="center"/>
    </xf>
    <xf numFmtId="0" fontId="2" fillId="0" borderId="16" xfId="0" applyFont="1" applyBorder="1"/>
    <xf numFmtId="0" fontId="2" fillId="2" borderId="0" xfId="0" applyFont="1" applyFill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</cellXfs>
  <cellStyles count="6">
    <cellStyle name="Millares" xfId="1" builtinId="3"/>
    <cellStyle name="Millares 2 2" xfId="4" xr:uid="{00E36D52-FCD9-476E-976D-CCC52E74131D}"/>
    <cellStyle name="Normal" xfId="0" builtinId="0"/>
    <cellStyle name="Normal 2 2" xfId="3" xr:uid="{9C80BC59-47A2-4143-BFFD-C84DE759513A}"/>
    <cellStyle name="Normal 2 3" xfId="5" xr:uid="{90B20818-B60A-43C8-8510-FD3DB30C9590}"/>
    <cellStyle name="Normal 2 5 3 2" xfId="2" xr:uid="{BFD50DA0-9E38-4A38-AF36-4554DF471B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8B02D-59C6-4808-9E2D-8898933206C0}">
  <dimension ref="A1:H294"/>
  <sheetViews>
    <sheetView showGridLines="0" tabSelected="1" topLeftCell="A64" workbookViewId="0">
      <selection activeCell="B5" sqref="B5"/>
    </sheetView>
  </sheetViews>
  <sheetFormatPr baseColWidth="10" defaultRowHeight="15" x14ac:dyDescent="0.25"/>
  <cols>
    <col min="1" max="1" width="1.28515625" customWidth="1"/>
    <col min="2" max="2" width="96.140625" customWidth="1"/>
    <col min="3" max="3" width="18.28515625" bestFit="1" customWidth="1"/>
    <col min="4" max="5" width="23.85546875" bestFit="1" customWidth="1"/>
    <col min="6" max="6" width="21" customWidth="1"/>
    <col min="7" max="7" width="14.140625" bestFit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49.5" customHeight="1" x14ac:dyDescent="0.25">
      <c r="A2" s="2" t="s">
        <v>0</v>
      </c>
      <c r="B2" s="3"/>
      <c r="C2" s="3"/>
      <c r="D2" s="3"/>
      <c r="E2" s="3"/>
      <c r="F2" s="3"/>
      <c r="G2" s="3"/>
      <c r="H2" s="3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4" t="s">
        <v>1</v>
      </c>
      <c r="B4" s="4"/>
      <c r="C4" s="4"/>
      <c r="D4" s="4"/>
      <c r="E4" s="4"/>
      <c r="F4" s="4"/>
      <c r="G4" s="4"/>
      <c r="H4" s="4"/>
    </row>
    <row r="5" spans="1:8" x14ac:dyDescent="0.25">
      <c r="A5" s="1"/>
      <c r="B5" s="5"/>
      <c r="C5" s="6"/>
      <c r="D5" s="7"/>
      <c r="E5" s="1"/>
      <c r="F5" s="8"/>
      <c r="G5" s="1"/>
      <c r="H5" s="1"/>
    </row>
    <row r="6" spans="1:8" x14ac:dyDescent="0.25">
      <c r="A6" s="1"/>
      <c r="B6" s="9" t="s">
        <v>2</v>
      </c>
      <c r="C6" s="10"/>
      <c r="D6" s="11"/>
      <c r="E6" s="11"/>
      <c r="F6" s="11"/>
      <c r="G6" s="1"/>
      <c r="H6" s="1"/>
    </row>
    <row r="7" spans="1:8" x14ac:dyDescent="0.25">
      <c r="A7" s="1"/>
      <c r="B7" s="12"/>
      <c r="C7" s="13"/>
      <c r="D7" s="11"/>
      <c r="E7" s="11"/>
      <c r="F7" s="11"/>
      <c r="G7" s="1"/>
      <c r="H7" s="1"/>
    </row>
    <row r="8" spans="1:8" x14ac:dyDescent="0.25">
      <c r="A8" s="1"/>
      <c r="B8" s="9" t="s">
        <v>3</v>
      </c>
      <c r="C8" s="13"/>
      <c r="D8" s="11"/>
      <c r="E8" s="11"/>
      <c r="F8" s="11"/>
      <c r="G8" s="1"/>
      <c r="H8" s="1"/>
    </row>
    <row r="9" spans="1:8" x14ac:dyDescent="0.25">
      <c r="A9" s="1"/>
      <c r="B9" s="1"/>
      <c r="C9" s="13"/>
      <c r="D9" s="1"/>
      <c r="E9" s="1"/>
      <c r="F9" s="1"/>
      <c r="G9" s="1"/>
      <c r="H9" s="1"/>
    </row>
    <row r="10" spans="1:8" x14ac:dyDescent="0.25">
      <c r="A10" s="1"/>
      <c r="B10" s="14" t="s">
        <v>4</v>
      </c>
      <c r="C10" s="1"/>
      <c r="D10" s="1"/>
      <c r="E10" s="1"/>
      <c r="F10" s="1"/>
      <c r="G10" s="1"/>
      <c r="H10" s="1"/>
    </row>
    <row r="11" spans="1:8" x14ac:dyDescent="0.25">
      <c r="A11" s="1"/>
      <c r="B11" s="15"/>
      <c r="C11" s="1"/>
      <c r="D11" s="1"/>
      <c r="E11" s="1"/>
      <c r="F11" s="1"/>
      <c r="G11" s="1"/>
      <c r="H11" s="1"/>
    </row>
    <row r="12" spans="1:8" x14ac:dyDescent="0.25">
      <c r="A12" s="1"/>
      <c r="B12" s="16" t="s">
        <v>5</v>
      </c>
      <c r="C12" s="17" t="s">
        <v>6</v>
      </c>
      <c r="D12" s="17" t="s">
        <v>7</v>
      </c>
      <c r="E12" s="17" t="s">
        <v>8</v>
      </c>
      <c r="F12" s="1"/>
      <c r="G12" s="1"/>
      <c r="H12" s="1"/>
    </row>
    <row r="13" spans="1:8" x14ac:dyDescent="0.25">
      <c r="A13" s="1"/>
      <c r="B13" s="18" t="s">
        <v>9</v>
      </c>
      <c r="C13" s="19"/>
      <c r="D13" s="19">
        <v>0</v>
      </c>
      <c r="E13" s="19">
        <v>0</v>
      </c>
      <c r="F13" s="1"/>
      <c r="G13" s="1"/>
      <c r="H13" s="1"/>
    </row>
    <row r="14" spans="1:8" x14ac:dyDescent="0.25">
      <c r="A14" s="1"/>
      <c r="B14" s="20"/>
      <c r="C14" s="21"/>
      <c r="D14" s="21">
        <v>0</v>
      </c>
      <c r="E14" s="21">
        <v>0</v>
      </c>
      <c r="F14" s="1"/>
      <c r="G14" s="1"/>
      <c r="H14" s="1"/>
    </row>
    <row r="15" spans="1:8" x14ac:dyDescent="0.25">
      <c r="A15" s="1"/>
      <c r="B15" s="20" t="s">
        <v>10</v>
      </c>
      <c r="C15" s="21"/>
      <c r="D15" s="21">
        <v>0</v>
      </c>
      <c r="E15" s="21">
        <v>0</v>
      </c>
      <c r="F15" s="1"/>
      <c r="G15" s="1"/>
      <c r="H15" s="1"/>
    </row>
    <row r="16" spans="1:8" x14ac:dyDescent="0.25">
      <c r="A16" s="1"/>
      <c r="B16" s="20"/>
      <c r="C16" s="21"/>
      <c r="D16" s="21">
        <v>0</v>
      </c>
      <c r="E16" s="21">
        <v>0</v>
      </c>
      <c r="F16" s="1"/>
      <c r="G16" s="1"/>
      <c r="H16" s="1"/>
    </row>
    <row r="17" spans="1:8" x14ac:dyDescent="0.25">
      <c r="A17" s="1"/>
      <c r="B17" s="22" t="s">
        <v>11</v>
      </c>
      <c r="C17" s="23"/>
      <c r="D17" s="23">
        <v>0</v>
      </c>
      <c r="E17" s="23">
        <v>0</v>
      </c>
      <c r="F17" s="1"/>
      <c r="G17" s="1"/>
      <c r="H17" s="1"/>
    </row>
    <row r="18" spans="1:8" x14ac:dyDescent="0.25">
      <c r="A18" s="1"/>
      <c r="B18" s="15"/>
      <c r="C18" s="17">
        <v>0</v>
      </c>
      <c r="D18" s="17"/>
      <c r="E18" s="17">
        <v>0</v>
      </c>
      <c r="F18" s="1"/>
      <c r="G18" s="1"/>
      <c r="H18" s="1"/>
    </row>
    <row r="19" spans="1:8" x14ac:dyDescent="0.25">
      <c r="A19" s="1"/>
      <c r="B19" s="15"/>
      <c r="C19" s="1"/>
      <c r="D19" s="1"/>
      <c r="E19" s="1"/>
      <c r="F19" s="1"/>
      <c r="G19" s="1"/>
      <c r="H19" s="1"/>
    </row>
    <row r="20" spans="1:8" x14ac:dyDescent="0.25">
      <c r="A20" s="1"/>
      <c r="B20" s="14" t="s">
        <v>12</v>
      </c>
      <c r="C20" s="24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6" t="s">
        <v>13</v>
      </c>
      <c r="C22" s="17" t="s">
        <v>6</v>
      </c>
      <c r="D22" s="17" t="s">
        <v>14</v>
      </c>
      <c r="E22" s="17" t="s">
        <v>15</v>
      </c>
      <c r="F22" s="1"/>
      <c r="G22" s="1"/>
      <c r="H22" s="1"/>
    </row>
    <row r="23" spans="1:8" x14ac:dyDescent="0.25">
      <c r="A23" s="1"/>
      <c r="B23" s="18" t="s">
        <v>16</v>
      </c>
      <c r="C23" s="25">
        <v>7180428.7599999998</v>
      </c>
      <c r="D23" s="25"/>
      <c r="E23" s="25"/>
      <c r="F23" s="1"/>
      <c r="G23" s="1"/>
      <c r="H23" s="1"/>
    </row>
    <row r="24" spans="1:8" x14ac:dyDescent="0.25">
      <c r="A24" s="1"/>
      <c r="B24" s="20"/>
      <c r="C24" s="21"/>
      <c r="D24" s="26"/>
      <c r="E24" s="21"/>
      <c r="F24" s="1"/>
      <c r="G24" s="1"/>
      <c r="H24" s="1"/>
    </row>
    <row r="25" spans="1:8" x14ac:dyDescent="0.25">
      <c r="A25" s="1"/>
      <c r="B25" s="20" t="s">
        <v>17</v>
      </c>
      <c r="C25" s="21"/>
      <c r="D25" s="26">
        <v>0</v>
      </c>
      <c r="E25" s="21"/>
      <c r="F25" s="1"/>
      <c r="G25" s="1"/>
      <c r="H25" s="1"/>
    </row>
    <row r="26" spans="1:8" x14ac:dyDescent="0.25">
      <c r="A26" s="1"/>
      <c r="B26" s="27"/>
      <c r="C26" s="17">
        <v>3661706.43</v>
      </c>
      <c r="D26" s="17">
        <v>0</v>
      </c>
      <c r="E26" s="17">
        <v>3661706.43</v>
      </c>
      <c r="F26" s="1"/>
      <c r="G26" s="1"/>
      <c r="H26" s="1"/>
    </row>
    <row r="27" spans="1:8" x14ac:dyDescent="0.25">
      <c r="A27" s="1"/>
      <c r="B27" s="1"/>
      <c r="C27" s="28"/>
      <c r="D27" s="28"/>
      <c r="E27" s="28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6" t="s">
        <v>18</v>
      </c>
      <c r="C29" s="17" t="s">
        <v>6</v>
      </c>
      <c r="D29" s="17" t="s">
        <v>19</v>
      </c>
      <c r="E29" s="29" t="s">
        <v>20</v>
      </c>
      <c r="F29" s="17" t="s">
        <v>21</v>
      </c>
      <c r="G29" s="1"/>
      <c r="H29" s="1"/>
    </row>
    <row r="30" spans="1:8" x14ac:dyDescent="0.25">
      <c r="A30" s="1"/>
      <c r="B30" s="18" t="s">
        <v>22</v>
      </c>
      <c r="C30" s="30">
        <v>486619.83</v>
      </c>
      <c r="D30" s="30"/>
      <c r="E30" s="30">
        <v>486619.83</v>
      </c>
      <c r="F30" s="31"/>
      <c r="G30" s="1"/>
      <c r="H30" s="1"/>
    </row>
    <row r="31" spans="1:8" x14ac:dyDescent="0.25">
      <c r="A31" s="1"/>
      <c r="B31" s="20"/>
      <c r="C31" s="21"/>
      <c r="D31" s="21"/>
      <c r="E31" s="21"/>
      <c r="F31" s="21"/>
      <c r="G31" s="1"/>
      <c r="H31" s="1"/>
    </row>
    <row r="32" spans="1:8" x14ac:dyDescent="0.25">
      <c r="A32" s="1"/>
      <c r="B32" s="20" t="s">
        <v>23</v>
      </c>
      <c r="C32" s="26"/>
      <c r="D32" s="32"/>
      <c r="E32" s="26"/>
      <c r="F32" s="21"/>
      <c r="G32" s="1"/>
      <c r="H32" s="1"/>
    </row>
    <row r="33" spans="1:8" x14ac:dyDescent="0.25">
      <c r="A33" s="1"/>
      <c r="B33" s="27"/>
      <c r="C33" s="17">
        <v>489132.6</v>
      </c>
      <c r="D33" s="17">
        <v>320.47999999999956</v>
      </c>
      <c r="E33" s="17">
        <v>488812.12</v>
      </c>
      <c r="F33" s="17">
        <v>0</v>
      </c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4" t="s">
        <v>24</v>
      </c>
      <c r="C35" s="1"/>
      <c r="D35" s="1"/>
      <c r="E35" s="1"/>
      <c r="F35" s="1"/>
      <c r="G35" s="1"/>
      <c r="H35" s="1"/>
    </row>
    <row r="36" spans="1:8" x14ac:dyDescent="0.25">
      <c r="A36" s="1"/>
      <c r="B36" s="15"/>
      <c r="C36" s="1"/>
      <c r="D36" s="1"/>
      <c r="E36" s="1"/>
      <c r="F36" s="1"/>
      <c r="G36" s="1"/>
      <c r="H36" s="1"/>
    </row>
    <row r="37" spans="1:8" x14ac:dyDescent="0.25">
      <c r="A37" s="1"/>
      <c r="B37" s="16" t="s">
        <v>25</v>
      </c>
      <c r="C37" s="17" t="s">
        <v>6</v>
      </c>
      <c r="D37" s="17" t="s">
        <v>26</v>
      </c>
      <c r="E37" s="1"/>
      <c r="F37" s="1"/>
      <c r="G37" s="1"/>
      <c r="H37" s="1"/>
    </row>
    <row r="38" spans="1:8" x14ac:dyDescent="0.25">
      <c r="A38" s="1"/>
      <c r="B38" s="18" t="s">
        <v>27</v>
      </c>
      <c r="C38" s="19">
        <v>3719711.86</v>
      </c>
      <c r="D38" s="19" t="s">
        <v>28</v>
      </c>
      <c r="E38" s="1"/>
      <c r="F38" s="1"/>
      <c r="G38" s="1"/>
      <c r="H38" s="1"/>
    </row>
    <row r="39" spans="1:8" x14ac:dyDescent="0.25">
      <c r="A39" s="1"/>
      <c r="B39" s="20"/>
      <c r="C39" s="21"/>
      <c r="D39" s="21">
        <v>0</v>
      </c>
      <c r="E39" s="1"/>
      <c r="F39" s="1"/>
      <c r="G39" s="1"/>
      <c r="H39" s="1"/>
    </row>
    <row r="40" spans="1:8" x14ac:dyDescent="0.25">
      <c r="A40" s="1"/>
      <c r="B40" s="22" t="s">
        <v>29</v>
      </c>
      <c r="C40" s="23"/>
      <c r="D40" s="23"/>
      <c r="E40" s="1"/>
      <c r="F40" s="1"/>
      <c r="G40" s="1"/>
      <c r="H40" s="1"/>
    </row>
    <row r="41" spans="1:8" x14ac:dyDescent="0.25">
      <c r="A41" s="1"/>
      <c r="B41" s="33"/>
      <c r="C41" s="26"/>
      <c r="D41" s="26"/>
      <c r="E41" s="1"/>
      <c r="F41" s="1"/>
      <c r="G41" s="1"/>
      <c r="H41" s="1"/>
    </row>
    <row r="42" spans="1:8" x14ac:dyDescent="0.25">
      <c r="A42" s="1"/>
      <c r="B42" s="14" t="s">
        <v>30</v>
      </c>
      <c r="C42" s="1"/>
      <c r="D42" s="1"/>
      <c r="E42" s="1"/>
      <c r="F42" s="1"/>
      <c r="G42" s="1"/>
      <c r="H42" s="1"/>
    </row>
    <row r="43" spans="1:8" x14ac:dyDescent="0.25">
      <c r="A43" s="1"/>
      <c r="B43" s="15"/>
      <c r="C43" s="1"/>
      <c r="D43" s="1"/>
      <c r="E43" s="1"/>
      <c r="F43" s="1"/>
      <c r="G43" s="1"/>
      <c r="H43" s="1"/>
    </row>
    <row r="44" spans="1:8" ht="25.5" x14ac:dyDescent="0.25">
      <c r="A44" s="1"/>
      <c r="B44" s="16" t="s">
        <v>31</v>
      </c>
      <c r="C44" s="17" t="s">
        <v>6</v>
      </c>
      <c r="D44" s="17" t="s">
        <v>7</v>
      </c>
      <c r="E44" s="17" t="s">
        <v>32</v>
      </c>
      <c r="F44" s="34" t="s">
        <v>33</v>
      </c>
      <c r="G44" s="17" t="s">
        <v>34</v>
      </c>
      <c r="H44" s="1"/>
    </row>
    <row r="45" spans="1:8" x14ac:dyDescent="0.25">
      <c r="A45" s="1"/>
      <c r="B45" s="35" t="s">
        <v>35</v>
      </c>
      <c r="C45" s="26"/>
      <c r="D45" s="26">
        <v>0</v>
      </c>
      <c r="E45" s="26">
        <v>0</v>
      </c>
      <c r="F45" s="26">
        <v>0</v>
      </c>
      <c r="G45" s="36">
        <v>0</v>
      </c>
      <c r="H45" s="1"/>
    </row>
    <row r="46" spans="1:8" x14ac:dyDescent="0.25">
      <c r="A46" s="1"/>
      <c r="B46" s="35"/>
      <c r="C46" s="26" t="s">
        <v>36</v>
      </c>
      <c r="D46" s="26">
        <v>0</v>
      </c>
      <c r="E46" s="26">
        <v>0</v>
      </c>
      <c r="F46" s="26">
        <v>0</v>
      </c>
      <c r="G46" s="36">
        <v>0</v>
      </c>
      <c r="H46" s="1"/>
    </row>
    <row r="47" spans="1:8" x14ac:dyDescent="0.25">
      <c r="A47" s="1"/>
      <c r="B47" s="37"/>
      <c r="C47" s="17">
        <v>0</v>
      </c>
      <c r="D47" s="38">
        <v>0</v>
      </c>
      <c r="E47" s="39">
        <v>0</v>
      </c>
      <c r="F47" s="39">
        <v>0</v>
      </c>
      <c r="G47" s="40">
        <v>0</v>
      </c>
      <c r="H47" s="1"/>
    </row>
    <row r="48" spans="1:8" x14ac:dyDescent="0.25">
      <c r="A48" s="1"/>
      <c r="B48" s="33"/>
      <c r="C48" s="41"/>
      <c r="D48" s="41"/>
      <c r="E48" s="41"/>
      <c r="F48" s="41"/>
      <c r="G48" s="41"/>
      <c r="H48" s="1"/>
    </row>
    <row r="49" spans="1:8" x14ac:dyDescent="0.25">
      <c r="A49" s="1"/>
      <c r="B49" s="33"/>
      <c r="C49" s="41"/>
      <c r="D49" s="41"/>
      <c r="E49" s="41"/>
      <c r="F49" s="41"/>
      <c r="G49" s="41"/>
      <c r="H49" s="1"/>
    </row>
    <row r="50" spans="1:8" x14ac:dyDescent="0.25">
      <c r="A50" s="1"/>
      <c r="B50" s="33"/>
      <c r="C50" s="41"/>
      <c r="D50" s="41"/>
      <c r="E50" s="41"/>
      <c r="F50" s="41"/>
      <c r="G50" s="41"/>
      <c r="H50" s="1"/>
    </row>
    <row r="51" spans="1:8" x14ac:dyDescent="0.25">
      <c r="A51" s="1"/>
      <c r="B51" s="16" t="s">
        <v>37</v>
      </c>
      <c r="C51" s="17" t="s">
        <v>6</v>
      </c>
      <c r="D51" s="17" t="s">
        <v>7</v>
      </c>
      <c r="E51" s="17" t="s">
        <v>38</v>
      </c>
      <c r="F51" s="41"/>
      <c r="G51" s="41"/>
      <c r="H51" s="1"/>
    </row>
    <row r="52" spans="1:8" x14ac:dyDescent="0.25">
      <c r="A52" s="1"/>
      <c r="B52" s="18" t="s">
        <v>39</v>
      </c>
      <c r="C52" s="42"/>
      <c r="D52" s="21"/>
      <c r="E52" s="21"/>
      <c r="F52" s="41"/>
      <c r="G52" s="41"/>
      <c r="H52" s="1"/>
    </row>
    <row r="53" spans="1:8" x14ac:dyDescent="0.25">
      <c r="A53" s="1"/>
      <c r="B53" s="37"/>
      <c r="C53" s="17"/>
      <c r="D53" s="43"/>
      <c r="E53" s="44"/>
      <c r="F53" s="41"/>
      <c r="G53" s="41"/>
      <c r="H53" s="1"/>
    </row>
    <row r="54" spans="1:8" x14ac:dyDescent="0.25">
      <c r="A54" s="1"/>
      <c r="B54" s="33"/>
      <c r="C54" s="41"/>
      <c r="D54" s="41"/>
      <c r="E54" s="41"/>
      <c r="F54" s="41"/>
      <c r="G54" s="41"/>
      <c r="H54" s="1"/>
    </row>
    <row r="55" spans="1:8" x14ac:dyDescent="0.25">
      <c r="A55" s="1"/>
      <c r="B55" s="14" t="s">
        <v>40</v>
      </c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5"/>
      <c r="C57" s="1"/>
      <c r="D57" s="1"/>
      <c r="E57" s="1"/>
      <c r="F57" s="1"/>
      <c r="G57" s="1"/>
      <c r="H57" s="1"/>
    </row>
    <row r="58" spans="1:8" x14ac:dyDescent="0.25">
      <c r="A58" s="1"/>
      <c r="B58" s="16" t="s">
        <v>41</v>
      </c>
      <c r="C58" s="17" t="s">
        <v>42</v>
      </c>
      <c r="D58" s="17" t="s">
        <v>43</v>
      </c>
      <c r="E58" s="17" t="s">
        <v>44</v>
      </c>
      <c r="F58" s="17" t="s">
        <v>45</v>
      </c>
      <c r="G58" s="1"/>
      <c r="H58" s="1"/>
    </row>
    <row r="59" spans="1:8" x14ac:dyDescent="0.25">
      <c r="A59" s="1"/>
      <c r="B59" s="18" t="s">
        <v>46</v>
      </c>
      <c r="C59" s="25">
        <v>32440265.18</v>
      </c>
      <c r="D59" s="45">
        <v>32440265.18</v>
      </c>
      <c r="E59" s="21">
        <v>0</v>
      </c>
      <c r="F59" s="19"/>
      <c r="G59" s="1"/>
      <c r="H59" s="1"/>
    </row>
    <row r="60" spans="1:8" x14ac:dyDescent="0.25">
      <c r="A60" s="1"/>
      <c r="B60" s="46"/>
      <c r="C60" s="21"/>
      <c r="D60" s="36"/>
      <c r="E60" s="21"/>
      <c r="F60" s="21">
        <v>0</v>
      </c>
      <c r="G60" s="1"/>
      <c r="H60" s="1"/>
    </row>
    <row r="61" spans="1:8" x14ac:dyDescent="0.25">
      <c r="A61" s="1"/>
      <c r="B61" s="20" t="s">
        <v>47</v>
      </c>
      <c r="C61" s="47">
        <v>15880747.98</v>
      </c>
      <c r="D61" s="45">
        <f>+C61</f>
        <v>15880747.98</v>
      </c>
      <c r="E61" s="21">
        <v>0</v>
      </c>
      <c r="F61" s="21"/>
      <c r="G61" s="1"/>
      <c r="H61" s="1"/>
    </row>
    <row r="62" spans="1:8" x14ac:dyDescent="0.25">
      <c r="A62" s="1"/>
      <c r="B62" s="20"/>
      <c r="C62" s="21"/>
      <c r="D62" s="36"/>
      <c r="E62" s="21"/>
      <c r="F62" s="21">
        <v>0</v>
      </c>
      <c r="G62" s="1"/>
      <c r="H62" s="1"/>
    </row>
    <row r="63" spans="1:8" x14ac:dyDescent="0.25">
      <c r="A63" s="1"/>
      <c r="B63" s="20" t="s">
        <v>48</v>
      </c>
      <c r="C63" s="21">
        <v>-18339718.920000002</v>
      </c>
      <c r="D63" s="36">
        <v>-18543509.370000001</v>
      </c>
      <c r="E63" s="21">
        <f>+D63-C63</f>
        <v>-203790.44999999925</v>
      </c>
      <c r="F63" s="21">
        <v>0</v>
      </c>
      <c r="G63" s="1"/>
      <c r="H63" s="1"/>
    </row>
    <row r="64" spans="1:8" x14ac:dyDescent="0.25">
      <c r="A64" s="1"/>
      <c r="B64" s="48"/>
      <c r="C64" s="49">
        <f>SUM(C59:C63)</f>
        <v>29981294.239999995</v>
      </c>
      <c r="D64" s="49">
        <f>SUM(D59:D63)</f>
        <v>29777503.789999995</v>
      </c>
      <c r="E64" s="49">
        <f>SUM(E59:E63)</f>
        <v>-203790.44999999925</v>
      </c>
      <c r="F64" s="50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6" t="s">
        <v>49</v>
      </c>
      <c r="C67" s="17" t="s">
        <v>42</v>
      </c>
      <c r="D67" s="17" t="s">
        <v>43</v>
      </c>
      <c r="E67" s="17" t="s">
        <v>44</v>
      </c>
      <c r="F67" s="17" t="s">
        <v>45</v>
      </c>
      <c r="G67" s="1"/>
      <c r="H67" s="1"/>
    </row>
    <row r="68" spans="1:8" x14ac:dyDescent="0.25">
      <c r="A68" s="1"/>
      <c r="B68" s="18" t="s">
        <v>50</v>
      </c>
      <c r="C68" s="25">
        <v>12547098</v>
      </c>
      <c r="D68" s="45">
        <v>12547098</v>
      </c>
      <c r="E68" s="19">
        <v>0</v>
      </c>
      <c r="F68" s="19"/>
      <c r="G68" s="1"/>
      <c r="H68" s="1"/>
    </row>
    <row r="69" spans="1:8" x14ac:dyDescent="0.25">
      <c r="A69" s="1"/>
      <c r="B69" s="20"/>
      <c r="C69" s="21"/>
      <c r="D69" s="36"/>
      <c r="E69" s="21"/>
      <c r="F69" s="21"/>
      <c r="G69" s="1"/>
      <c r="H69" s="1"/>
    </row>
    <row r="70" spans="1:8" x14ac:dyDescent="0.25">
      <c r="A70" s="1"/>
      <c r="B70" s="20" t="s">
        <v>51</v>
      </c>
      <c r="C70" s="47">
        <v>7352156.9400000004</v>
      </c>
      <c r="D70" s="45">
        <v>7432895.4000000004</v>
      </c>
      <c r="E70" s="21">
        <f>+D70-C70</f>
        <v>80738.459999999963</v>
      </c>
      <c r="F70" s="21"/>
      <c r="G70" s="1"/>
      <c r="H70" s="1"/>
    </row>
    <row r="71" spans="1:8" x14ac:dyDescent="0.25">
      <c r="A71" s="1"/>
      <c r="B71" s="20"/>
      <c r="C71" s="21"/>
      <c r="D71" s="36"/>
      <c r="E71" s="21"/>
      <c r="F71" s="21"/>
      <c r="G71" s="1"/>
      <c r="H71" s="1"/>
    </row>
    <row r="72" spans="1:8" x14ac:dyDescent="0.25">
      <c r="A72" s="1"/>
      <c r="B72" s="20" t="s">
        <v>48</v>
      </c>
      <c r="C72" s="21"/>
      <c r="D72" s="36"/>
      <c r="E72" s="21"/>
      <c r="F72" s="21"/>
      <c r="G72" s="1"/>
      <c r="H72" s="1"/>
    </row>
    <row r="73" spans="1:8" x14ac:dyDescent="0.25">
      <c r="A73" s="1"/>
      <c r="B73" s="48"/>
      <c r="C73" s="49">
        <f>SUM(C68:C72)</f>
        <v>19899254.940000001</v>
      </c>
      <c r="D73" s="49">
        <f t="shared" ref="D73:E73" si="0">SUM(D68:D72)</f>
        <v>19979993.399999999</v>
      </c>
      <c r="E73" s="49">
        <f t="shared" si="0"/>
        <v>80738.459999999963</v>
      </c>
      <c r="F73" s="50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6" t="s">
        <v>52</v>
      </c>
      <c r="C76" s="17" t="s">
        <v>6</v>
      </c>
      <c r="D76" s="1"/>
      <c r="E76" s="1"/>
      <c r="F76" s="1"/>
      <c r="G76" s="1"/>
      <c r="H76" s="1"/>
    </row>
    <row r="77" spans="1:8" x14ac:dyDescent="0.25">
      <c r="A77" s="1"/>
      <c r="B77" s="18" t="s">
        <v>53</v>
      </c>
      <c r="C77" s="19">
        <v>0</v>
      </c>
      <c r="D77" s="1"/>
      <c r="E77" s="1"/>
      <c r="F77" s="1"/>
      <c r="G77" s="1"/>
      <c r="H77" s="1"/>
    </row>
    <row r="78" spans="1:8" x14ac:dyDescent="0.25">
      <c r="A78" s="1"/>
      <c r="B78" s="22"/>
      <c r="C78" s="21"/>
      <c r="D78" s="1"/>
      <c r="E78" s="1"/>
      <c r="F78" s="1"/>
      <c r="G78" s="1"/>
      <c r="H78" s="1"/>
    </row>
    <row r="79" spans="1:8" x14ac:dyDescent="0.25">
      <c r="A79" s="1"/>
      <c r="B79" s="1"/>
      <c r="C79" s="17">
        <v>0</v>
      </c>
      <c r="D79" s="1"/>
      <c r="E79" s="1"/>
      <c r="F79" s="1"/>
      <c r="G79" s="1"/>
      <c r="H79" s="1"/>
    </row>
    <row r="80" spans="1:8" x14ac:dyDescent="0.25">
      <c r="A80" s="1"/>
      <c r="B80" s="13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51" t="s">
        <v>54</v>
      </c>
      <c r="C82" s="52" t="s">
        <v>6</v>
      </c>
      <c r="D82" s="53" t="s">
        <v>55</v>
      </c>
      <c r="E82" s="1"/>
      <c r="F82" s="1"/>
      <c r="G82" s="1"/>
      <c r="H82" s="1"/>
    </row>
    <row r="83" spans="1:8" x14ac:dyDescent="0.25">
      <c r="A83" s="1"/>
      <c r="B83" s="54"/>
      <c r="C83" s="55">
        <v>0</v>
      </c>
      <c r="D83" s="56"/>
      <c r="E83" s="1"/>
      <c r="F83" s="1"/>
      <c r="G83" s="1"/>
      <c r="H83" s="1"/>
    </row>
    <row r="84" spans="1:8" x14ac:dyDescent="0.25">
      <c r="A84" s="1"/>
      <c r="B84" s="57"/>
      <c r="C84" s="58"/>
      <c r="D84" s="59"/>
      <c r="E84" s="1"/>
      <c r="F84" s="1"/>
      <c r="G84" s="1"/>
      <c r="H84" s="1"/>
    </row>
    <row r="85" spans="1:8" x14ac:dyDescent="0.25">
      <c r="A85" s="1"/>
      <c r="B85" s="1"/>
      <c r="C85" s="17" t="s">
        <v>56</v>
      </c>
      <c r="D85" s="17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9" t="s">
        <v>57</v>
      </c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51" t="s">
        <v>58</v>
      </c>
      <c r="C89" s="52" t="s">
        <v>6</v>
      </c>
      <c r="D89" s="17" t="s">
        <v>19</v>
      </c>
      <c r="E89" s="17" t="s">
        <v>20</v>
      </c>
      <c r="F89" s="17" t="s">
        <v>21</v>
      </c>
      <c r="G89" s="1"/>
      <c r="H89" s="1"/>
    </row>
    <row r="90" spans="1:8" x14ac:dyDescent="0.25">
      <c r="A90" s="1"/>
      <c r="B90" s="18" t="s">
        <v>59</v>
      </c>
      <c r="C90" s="25">
        <v>10301559.16</v>
      </c>
      <c r="D90" s="45"/>
      <c r="E90" s="19"/>
      <c r="F90" s="19"/>
      <c r="G90" s="1"/>
      <c r="H90" s="1"/>
    </row>
    <row r="91" spans="1:8" x14ac:dyDescent="0.25">
      <c r="A91" s="1"/>
      <c r="B91" s="20"/>
      <c r="C91" s="21"/>
      <c r="D91" s="36"/>
      <c r="E91" s="21"/>
      <c r="F91" s="21"/>
      <c r="G91" s="1"/>
      <c r="H91" s="1"/>
    </row>
    <row r="92" spans="1:8" x14ac:dyDescent="0.25">
      <c r="A92" s="1"/>
      <c r="B92" s="20" t="s">
        <v>60</v>
      </c>
      <c r="C92" s="21"/>
      <c r="D92" s="36"/>
      <c r="E92" s="21"/>
      <c r="F92" s="21">
        <v>0</v>
      </c>
      <c r="G92" s="1"/>
      <c r="H92" s="1"/>
    </row>
    <row r="93" spans="1:8" x14ac:dyDescent="0.25">
      <c r="A93" s="1"/>
      <c r="B93" s="22"/>
      <c r="C93" s="23"/>
      <c r="D93" s="60"/>
      <c r="E93" s="23"/>
      <c r="F93" s="23"/>
      <c r="G93" s="1"/>
      <c r="H93" s="1"/>
    </row>
    <row r="94" spans="1:8" x14ac:dyDescent="0.25">
      <c r="A94" s="1"/>
      <c r="B94" s="1"/>
      <c r="C94" s="49">
        <f>SUM(C90:C93)</f>
        <v>10301559.16</v>
      </c>
      <c r="D94" s="49">
        <f>SUM(D90:D93)</f>
        <v>0</v>
      </c>
      <c r="E94" s="49">
        <f>SUM(E90:E93)</f>
        <v>0</v>
      </c>
      <c r="F94" s="17">
        <v>0</v>
      </c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51" t="s">
        <v>61</v>
      </c>
      <c r="C98" s="52" t="s">
        <v>6</v>
      </c>
      <c r="D98" s="17" t="s">
        <v>62</v>
      </c>
      <c r="E98" s="17" t="s">
        <v>55</v>
      </c>
      <c r="F98" s="1"/>
      <c r="G98" s="1"/>
      <c r="H98" s="1"/>
    </row>
    <row r="99" spans="1:8" x14ac:dyDescent="0.25">
      <c r="A99" s="1"/>
      <c r="B99" s="61" t="s">
        <v>63</v>
      </c>
      <c r="C99" s="25"/>
      <c r="D99" s="62"/>
      <c r="E99" s="63"/>
      <c r="F99" s="1"/>
      <c r="G99" s="1"/>
      <c r="H99" s="1"/>
    </row>
    <row r="100" spans="1:8" x14ac:dyDescent="0.25">
      <c r="A100" s="1"/>
      <c r="B100" s="48"/>
      <c r="C100" s="49"/>
      <c r="D100" s="64"/>
      <c r="E100" s="65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51" t="s">
        <v>64</v>
      </c>
      <c r="C103" s="52" t="s">
        <v>6</v>
      </c>
      <c r="D103" s="17" t="s">
        <v>62</v>
      </c>
      <c r="E103" s="17" t="s">
        <v>55</v>
      </c>
      <c r="F103" s="1"/>
      <c r="G103" s="1"/>
      <c r="H103" s="1"/>
    </row>
    <row r="104" spans="1:8" x14ac:dyDescent="0.25">
      <c r="A104" s="1"/>
      <c r="B104" s="61" t="s">
        <v>65</v>
      </c>
      <c r="C104" s="66" t="s">
        <v>56</v>
      </c>
      <c r="D104" s="62"/>
      <c r="E104" s="63"/>
      <c r="F104" s="1"/>
      <c r="G104" s="1"/>
      <c r="H104" s="1"/>
    </row>
    <row r="105" spans="1:8" x14ac:dyDescent="0.25">
      <c r="A105" s="1"/>
      <c r="B105" s="67"/>
      <c r="C105" s="68"/>
      <c r="D105" s="69"/>
      <c r="E105" s="70"/>
      <c r="F105" s="1"/>
      <c r="G105" s="1"/>
      <c r="H105" s="1"/>
    </row>
    <row r="106" spans="1:8" x14ac:dyDescent="0.25">
      <c r="A106" s="1"/>
      <c r="B106" s="1"/>
      <c r="C106" s="17">
        <v>0</v>
      </c>
      <c r="D106" s="64"/>
      <c r="E106" s="65"/>
      <c r="F106" s="1"/>
      <c r="G106" s="1"/>
      <c r="H106" s="1"/>
    </row>
    <row r="107" spans="1:8" x14ac:dyDescent="0.25">
      <c r="A107" s="1"/>
      <c r="B107" s="13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51" t="s">
        <v>66</v>
      </c>
      <c r="C109" s="52" t="s">
        <v>6</v>
      </c>
      <c r="D109" s="17" t="s">
        <v>62</v>
      </c>
      <c r="E109" s="17" t="s">
        <v>55</v>
      </c>
      <c r="F109" s="1"/>
      <c r="G109" s="1"/>
      <c r="H109" s="1"/>
    </row>
    <row r="110" spans="1:8" x14ac:dyDescent="0.25">
      <c r="A110" s="1"/>
      <c r="B110" s="61" t="s">
        <v>67</v>
      </c>
      <c r="C110" s="71" t="s">
        <v>68</v>
      </c>
      <c r="D110" s="62" t="s">
        <v>69</v>
      </c>
      <c r="E110" s="63"/>
      <c r="F110" s="1"/>
      <c r="G110" s="1"/>
      <c r="H110" s="1"/>
    </row>
    <row r="111" spans="1:8" x14ac:dyDescent="0.25">
      <c r="A111" s="1"/>
      <c r="B111" s="67"/>
      <c r="C111" s="68"/>
      <c r="D111" s="69"/>
      <c r="E111" s="70"/>
      <c r="F111" s="1"/>
      <c r="G111" s="1"/>
      <c r="H111" s="1"/>
    </row>
    <row r="112" spans="1:8" x14ac:dyDescent="0.25">
      <c r="A112" s="1"/>
      <c r="B112" s="1"/>
      <c r="C112" s="17" t="s">
        <v>70</v>
      </c>
      <c r="D112" s="64"/>
      <c r="E112" s="65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51" t="s">
        <v>71</v>
      </c>
      <c r="C115" s="52" t="s">
        <v>6</v>
      </c>
      <c r="D115" s="72" t="s">
        <v>62</v>
      </c>
      <c r="E115" s="72" t="s">
        <v>32</v>
      </c>
      <c r="F115" s="1"/>
      <c r="G115" s="1"/>
      <c r="H115" s="1"/>
    </row>
    <row r="116" spans="1:8" x14ac:dyDescent="0.25">
      <c r="A116" s="1"/>
      <c r="B116" s="61" t="s">
        <v>72</v>
      </c>
      <c r="C116" s="19">
        <v>0</v>
      </c>
      <c r="D116" s="19"/>
      <c r="E116" s="19"/>
      <c r="F116" s="1"/>
      <c r="G116" s="1"/>
      <c r="H116" s="1"/>
    </row>
    <row r="117" spans="1:8" x14ac:dyDescent="0.25">
      <c r="A117" s="1"/>
      <c r="B117" s="22"/>
      <c r="C117" s="73"/>
      <c r="D117" s="73">
        <v>0</v>
      </c>
      <c r="E117" s="73">
        <v>0</v>
      </c>
      <c r="F117" s="1"/>
      <c r="G117" s="1"/>
      <c r="H117" s="1"/>
    </row>
    <row r="118" spans="1:8" x14ac:dyDescent="0.25">
      <c r="A118" s="1"/>
      <c r="B118" s="1"/>
      <c r="C118" s="17">
        <v>0</v>
      </c>
      <c r="D118" s="64"/>
      <c r="E118" s="65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9" t="s">
        <v>73</v>
      </c>
      <c r="C121" s="1"/>
      <c r="D121" s="1"/>
      <c r="E121" s="1"/>
      <c r="F121" s="1"/>
      <c r="G121" s="1"/>
      <c r="H121" s="1"/>
    </row>
    <row r="122" spans="1:8" x14ac:dyDescent="0.25">
      <c r="A122" s="1"/>
      <c r="B122" s="9"/>
      <c r="C122" s="1"/>
      <c r="D122" s="1"/>
      <c r="E122" s="1"/>
      <c r="F122" s="1"/>
      <c r="G122" s="1"/>
      <c r="H122" s="1"/>
    </row>
    <row r="123" spans="1:8" x14ac:dyDescent="0.25">
      <c r="A123" s="1"/>
      <c r="B123" s="9" t="s">
        <v>74</v>
      </c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74" t="s">
        <v>75</v>
      </c>
      <c r="C125" s="75" t="s">
        <v>6</v>
      </c>
      <c r="D125" s="17" t="s">
        <v>76</v>
      </c>
      <c r="E125" s="17" t="s">
        <v>32</v>
      </c>
      <c r="F125" s="1"/>
      <c r="G125" s="1"/>
      <c r="H125" s="1"/>
    </row>
    <row r="126" spans="1:8" x14ac:dyDescent="0.25">
      <c r="A126" s="1"/>
      <c r="B126" s="18" t="s">
        <v>77</v>
      </c>
      <c r="C126" s="76">
        <v>16319633.4</v>
      </c>
      <c r="D126" s="19" t="s">
        <v>78</v>
      </c>
      <c r="E126" s="19"/>
      <c r="F126" s="1"/>
      <c r="G126" s="1"/>
      <c r="H126" s="1"/>
    </row>
    <row r="127" spans="1:8" x14ac:dyDescent="0.25">
      <c r="A127" s="1"/>
      <c r="B127" s="20"/>
      <c r="C127" s="21"/>
      <c r="D127" s="21"/>
      <c r="E127" s="21"/>
      <c r="F127" s="1"/>
      <c r="G127" s="1"/>
      <c r="H127" s="1"/>
    </row>
    <row r="128" spans="1:8" ht="26.25" x14ac:dyDescent="0.25">
      <c r="A128" s="1"/>
      <c r="B128" s="77" t="s">
        <v>79</v>
      </c>
      <c r="C128" s="78">
        <v>9792318.1999999993</v>
      </c>
      <c r="D128" s="79" t="s">
        <v>80</v>
      </c>
      <c r="E128" s="21"/>
      <c r="F128" s="1"/>
      <c r="G128" s="1"/>
      <c r="H128" s="1"/>
    </row>
    <row r="129" spans="1:8" x14ac:dyDescent="0.25">
      <c r="A129" s="1"/>
      <c r="B129" s="22"/>
      <c r="C129" s="23"/>
      <c r="D129" s="23"/>
      <c r="E129" s="23"/>
      <c r="F129" s="1"/>
      <c r="G129" s="1"/>
      <c r="H129" s="1"/>
    </row>
    <row r="130" spans="1:8" x14ac:dyDescent="0.25">
      <c r="A130" s="1"/>
      <c r="B130" s="1"/>
      <c r="C130" s="80">
        <f>SUM(C126:C128)</f>
        <v>26111951.600000001</v>
      </c>
      <c r="D130" s="64"/>
      <c r="E130" s="65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74" t="s">
        <v>81</v>
      </c>
      <c r="C133" s="75" t="s">
        <v>6</v>
      </c>
      <c r="D133" s="17" t="s">
        <v>76</v>
      </c>
      <c r="E133" s="17" t="s">
        <v>32</v>
      </c>
      <c r="F133" s="1"/>
      <c r="G133" s="1"/>
      <c r="H133" s="1"/>
    </row>
    <row r="134" spans="1:8" ht="26.25" x14ac:dyDescent="0.25">
      <c r="A134" s="1"/>
      <c r="B134" s="81" t="s">
        <v>82</v>
      </c>
      <c r="C134" s="19">
        <v>2135.79</v>
      </c>
      <c r="D134" s="19" t="s">
        <v>83</v>
      </c>
      <c r="E134" s="19"/>
      <c r="F134" s="1"/>
      <c r="G134" s="1"/>
      <c r="H134" s="1"/>
    </row>
    <row r="135" spans="1:8" x14ac:dyDescent="0.25">
      <c r="A135" s="1"/>
      <c r="B135" s="22"/>
      <c r="C135" s="23"/>
      <c r="D135" s="23"/>
      <c r="E135" s="23"/>
      <c r="F135" s="1"/>
      <c r="G135" s="1"/>
      <c r="H135" s="1"/>
    </row>
    <row r="136" spans="1:8" x14ac:dyDescent="0.25">
      <c r="A136" s="1"/>
      <c r="B136" s="1"/>
      <c r="C136" s="80">
        <f>+C134</f>
        <v>2135.79</v>
      </c>
      <c r="D136" s="64"/>
      <c r="E136" s="65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9" t="s">
        <v>84</v>
      </c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74" t="s">
        <v>85</v>
      </c>
      <c r="C140" s="75" t="s">
        <v>6</v>
      </c>
      <c r="D140" s="72" t="s">
        <v>86</v>
      </c>
      <c r="E140" s="17" t="s">
        <v>87</v>
      </c>
      <c r="F140" s="1"/>
      <c r="G140" s="1"/>
      <c r="H140" s="1"/>
    </row>
    <row r="141" spans="1:8" x14ac:dyDescent="0.25">
      <c r="A141" s="1"/>
      <c r="B141" s="18" t="s">
        <v>88</v>
      </c>
      <c r="C141" s="82">
        <v>18117179.219999999</v>
      </c>
      <c r="D141" s="83">
        <f>(+C141/$C$143)*100</f>
        <v>63.796610456760625</v>
      </c>
      <c r="E141" s="84" t="s">
        <v>89</v>
      </c>
      <c r="F141" s="1"/>
      <c r="G141" s="1"/>
      <c r="H141" s="1"/>
    </row>
    <row r="142" spans="1:8" x14ac:dyDescent="0.25">
      <c r="A142" s="1"/>
      <c r="B142" s="20"/>
      <c r="C142" s="85">
        <v>10281162.15</v>
      </c>
      <c r="D142" s="83">
        <f>(+C142/$C$143)*100</f>
        <v>36.203389543239375</v>
      </c>
      <c r="E142" s="36" t="s">
        <v>90</v>
      </c>
      <c r="F142" s="1"/>
      <c r="G142" s="1"/>
      <c r="H142" s="1"/>
    </row>
    <row r="143" spans="1:8" x14ac:dyDescent="0.25">
      <c r="A143" s="1"/>
      <c r="B143" s="27"/>
      <c r="C143" s="49">
        <f>SUM(C141:C142)</f>
        <v>28398341.369999997</v>
      </c>
      <c r="D143" s="86">
        <f>SUM(D141:D142)</f>
        <v>100</v>
      </c>
      <c r="E143" s="17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9" t="s">
        <v>91</v>
      </c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51" t="s">
        <v>92</v>
      </c>
      <c r="C147" s="52" t="s">
        <v>42</v>
      </c>
      <c r="D147" s="72" t="s">
        <v>43</v>
      </c>
      <c r="E147" s="72" t="s">
        <v>93</v>
      </c>
      <c r="F147" s="87" t="s">
        <v>7</v>
      </c>
      <c r="G147" s="52" t="s">
        <v>62</v>
      </c>
      <c r="H147" s="1"/>
    </row>
    <row r="148" spans="1:8" x14ac:dyDescent="0.25">
      <c r="A148" s="1"/>
      <c r="B148" s="61" t="s">
        <v>94</v>
      </c>
      <c r="C148" s="88">
        <v>100000</v>
      </c>
      <c r="D148" s="89">
        <v>100000</v>
      </c>
      <c r="E148" s="89">
        <v>0</v>
      </c>
      <c r="F148" s="19" t="s">
        <v>95</v>
      </c>
      <c r="G148" s="84" t="s">
        <v>96</v>
      </c>
      <c r="H148" s="1"/>
    </row>
    <row r="149" spans="1:8" x14ac:dyDescent="0.25">
      <c r="A149" s="1"/>
      <c r="B149" s="37"/>
      <c r="C149" s="23"/>
      <c r="D149" s="23"/>
      <c r="E149" s="23"/>
      <c r="F149" s="23"/>
      <c r="G149" s="60"/>
      <c r="H149" s="1"/>
    </row>
    <row r="150" spans="1:8" x14ac:dyDescent="0.25">
      <c r="A150" s="1"/>
      <c r="B150" s="1"/>
      <c r="C150" s="49">
        <f>+C148</f>
        <v>100000</v>
      </c>
      <c r="D150" s="49">
        <f>+D148</f>
        <v>100000</v>
      </c>
      <c r="E150" s="43"/>
      <c r="F150" s="90"/>
      <c r="G150" s="44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74" t="s">
        <v>97</v>
      </c>
      <c r="C154" s="75" t="s">
        <v>42</v>
      </c>
      <c r="D154" s="17" t="s">
        <v>43</v>
      </c>
      <c r="E154" s="17" t="s">
        <v>93</v>
      </c>
      <c r="F154" s="91" t="s">
        <v>62</v>
      </c>
      <c r="G154" s="1"/>
      <c r="H154" s="1"/>
    </row>
    <row r="155" spans="1:8" x14ac:dyDescent="0.25">
      <c r="A155" s="1"/>
      <c r="B155" s="18" t="s">
        <v>98</v>
      </c>
      <c r="C155" s="19">
        <v>14002592.18</v>
      </c>
      <c r="D155" s="19">
        <v>13124273.039999999</v>
      </c>
      <c r="E155" s="19">
        <v>0</v>
      </c>
      <c r="F155" s="19"/>
      <c r="G155" s="1"/>
      <c r="H155" s="1"/>
    </row>
    <row r="156" spans="1:8" x14ac:dyDescent="0.25">
      <c r="A156" s="1"/>
      <c r="B156" s="22"/>
      <c r="C156" s="21"/>
      <c r="D156" s="21"/>
      <c r="E156" s="21"/>
      <c r="F156" s="21"/>
      <c r="G156" s="1"/>
      <c r="H156" s="1"/>
    </row>
    <row r="157" spans="1:8" x14ac:dyDescent="0.25">
      <c r="A157" s="1"/>
      <c r="B157" s="1"/>
      <c r="C157" s="92">
        <f>+C155</f>
        <v>14002592.18</v>
      </c>
      <c r="D157" s="92">
        <f>+D155</f>
        <v>13124273.039999999</v>
      </c>
      <c r="E157" s="43"/>
      <c r="F157" s="44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9" t="s">
        <v>99</v>
      </c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74" t="s">
        <v>100</v>
      </c>
      <c r="C162" s="75" t="s">
        <v>42</v>
      </c>
      <c r="D162" s="17" t="s">
        <v>43</v>
      </c>
      <c r="E162" s="17" t="s">
        <v>44</v>
      </c>
      <c r="F162" s="1"/>
      <c r="G162" s="1"/>
      <c r="H162" s="1"/>
    </row>
    <row r="163" spans="1:8" x14ac:dyDescent="0.25">
      <c r="A163" s="1"/>
      <c r="B163" s="93" t="s">
        <v>101</v>
      </c>
      <c r="C163" s="94">
        <v>5431631.1900000004</v>
      </c>
      <c r="D163" s="94">
        <v>5833303.79</v>
      </c>
      <c r="E163" s="95">
        <f>+D163-C163</f>
        <v>401672.59999999963</v>
      </c>
      <c r="F163" s="1"/>
      <c r="G163" s="1"/>
      <c r="H163" s="1"/>
    </row>
    <row r="164" spans="1:8" x14ac:dyDescent="0.25">
      <c r="A164" s="1"/>
      <c r="B164" s="1"/>
      <c r="C164" s="96">
        <f>+C163</f>
        <v>5431631.1900000004</v>
      </c>
      <c r="D164" s="96">
        <f>+D163</f>
        <v>5833303.79</v>
      </c>
      <c r="E164" s="96">
        <f>+E163</f>
        <v>401672.59999999963</v>
      </c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74" t="s">
        <v>102</v>
      </c>
      <c r="C167" s="75" t="s">
        <v>44</v>
      </c>
      <c r="D167" s="17" t="s">
        <v>103</v>
      </c>
      <c r="E167" s="1"/>
      <c r="F167" s="1"/>
      <c r="G167" s="1"/>
      <c r="H167" s="1"/>
    </row>
    <row r="168" spans="1:8" x14ac:dyDescent="0.25">
      <c r="A168" s="1"/>
      <c r="B168" s="18" t="s">
        <v>104</v>
      </c>
      <c r="C168" s="84">
        <v>0</v>
      </c>
      <c r="D168" s="19"/>
      <c r="E168" s="26"/>
      <c r="F168" s="1"/>
      <c r="G168" s="1"/>
      <c r="H168" s="1"/>
    </row>
    <row r="169" spans="1:8" x14ac:dyDescent="0.25">
      <c r="A169" s="1"/>
      <c r="B169" s="20"/>
      <c r="C169" s="36"/>
      <c r="D169" s="21"/>
      <c r="E169" s="26"/>
      <c r="F169" s="1"/>
      <c r="G169" s="1"/>
      <c r="H169" s="1"/>
    </row>
    <row r="170" spans="1:8" x14ac:dyDescent="0.25">
      <c r="A170" s="1"/>
      <c r="B170" s="20" t="s">
        <v>105</v>
      </c>
      <c r="C170" s="36">
        <v>0</v>
      </c>
      <c r="D170" s="21"/>
      <c r="E170" s="26"/>
      <c r="F170" s="1"/>
      <c r="G170" s="1"/>
      <c r="H170" s="1"/>
    </row>
    <row r="171" spans="1:8" x14ac:dyDescent="0.25">
      <c r="A171" s="1"/>
      <c r="B171" s="20"/>
      <c r="C171" s="36"/>
      <c r="D171" s="21"/>
      <c r="E171" s="26"/>
      <c r="F171" s="1"/>
      <c r="G171" s="1"/>
      <c r="H171" s="1"/>
    </row>
    <row r="172" spans="1:8" x14ac:dyDescent="0.25">
      <c r="A172" s="1"/>
      <c r="B172" s="20" t="s">
        <v>47</v>
      </c>
      <c r="C172" s="36"/>
      <c r="D172" s="21"/>
      <c r="E172" s="26"/>
      <c r="F172" s="1"/>
      <c r="G172" s="1"/>
      <c r="H172" s="1"/>
    </row>
    <row r="173" spans="1:8" x14ac:dyDescent="0.25">
      <c r="A173" s="1"/>
      <c r="B173" s="20"/>
      <c r="C173" s="36"/>
      <c r="D173" s="21"/>
      <c r="E173" s="26"/>
      <c r="F173" s="1"/>
      <c r="G173" s="1"/>
      <c r="H173" s="1"/>
    </row>
    <row r="174" spans="1:8" x14ac:dyDescent="0.25">
      <c r="A174" s="1"/>
      <c r="B174" s="20" t="s">
        <v>50</v>
      </c>
      <c r="C174" s="36"/>
      <c r="D174" s="21"/>
      <c r="E174" s="26"/>
      <c r="F174" s="1"/>
      <c r="G174" s="1"/>
      <c r="H174" s="1"/>
    </row>
    <row r="175" spans="1:8" x14ac:dyDescent="0.25">
      <c r="A175" s="1"/>
      <c r="B175" s="22"/>
      <c r="C175" s="60"/>
      <c r="D175" s="23"/>
      <c r="E175" s="26"/>
      <c r="F175" s="1"/>
      <c r="G175" s="1"/>
      <c r="H175" s="1"/>
    </row>
    <row r="176" spans="1:8" x14ac:dyDescent="0.25">
      <c r="A176" s="1"/>
      <c r="B176" s="1"/>
      <c r="C176" s="17"/>
      <c r="D176" s="17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9" t="s">
        <v>106</v>
      </c>
      <c r="C178" s="13"/>
      <c r="D178" s="13"/>
      <c r="E178" s="13"/>
      <c r="F178" s="1"/>
      <c r="G178" s="1"/>
      <c r="H178" s="1"/>
    </row>
    <row r="179" spans="1:8" x14ac:dyDescent="0.25">
      <c r="A179" s="1"/>
      <c r="B179" s="9" t="s">
        <v>107</v>
      </c>
      <c r="C179" s="13"/>
      <c r="D179" s="13"/>
      <c r="E179" s="13"/>
      <c r="F179" s="1"/>
      <c r="G179" s="1"/>
      <c r="H179" s="1"/>
    </row>
    <row r="180" spans="1:8" x14ac:dyDescent="0.25">
      <c r="A180" s="1"/>
      <c r="B180" s="97"/>
      <c r="C180" s="97"/>
      <c r="D180" s="97"/>
      <c r="E180" s="97"/>
      <c r="F180" s="1"/>
      <c r="G180" s="1"/>
      <c r="H180" s="1"/>
    </row>
    <row r="181" spans="1:8" x14ac:dyDescent="0.25">
      <c r="A181" s="1"/>
      <c r="B181" s="13"/>
      <c r="C181" s="13"/>
      <c r="D181" s="13"/>
      <c r="E181" s="13"/>
      <c r="F181" s="1"/>
      <c r="G181" s="1"/>
      <c r="H181" s="1"/>
    </row>
    <row r="182" spans="1:8" ht="12.75" customHeight="1" x14ac:dyDescent="0.25">
      <c r="A182" s="1"/>
      <c r="B182" s="98" t="s">
        <v>108</v>
      </c>
      <c r="C182" s="99"/>
      <c r="D182" s="99"/>
      <c r="E182" s="100"/>
      <c r="F182" s="1"/>
      <c r="G182" s="1"/>
      <c r="H182" s="1"/>
    </row>
    <row r="183" spans="1:8" x14ac:dyDescent="0.25">
      <c r="A183" s="1"/>
      <c r="B183" s="101" t="s">
        <v>109</v>
      </c>
      <c r="C183" s="102"/>
      <c r="D183" s="102"/>
      <c r="E183" s="103"/>
      <c r="F183" s="1"/>
      <c r="G183" s="104"/>
      <c r="H183" s="1"/>
    </row>
    <row r="184" spans="1:8" x14ac:dyDescent="0.25">
      <c r="A184" s="1"/>
      <c r="B184" s="105" t="s">
        <v>110</v>
      </c>
      <c r="C184" s="106"/>
      <c r="D184" s="106"/>
      <c r="E184" s="107"/>
      <c r="F184" s="1"/>
      <c r="G184" s="104"/>
      <c r="H184" s="1"/>
    </row>
    <row r="185" spans="1:8" x14ac:dyDescent="0.25">
      <c r="A185" s="1"/>
      <c r="B185" s="108" t="s">
        <v>111</v>
      </c>
      <c r="C185" s="109"/>
      <c r="D185" s="1"/>
      <c r="E185" s="110">
        <v>26114087.390000001</v>
      </c>
      <c r="F185" s="1"/>
      <c r="G185" s="104"/>
      <c r="H185" s="1"/>
    </row>
    <row r="186" spans="1:8" x14ac:dyDescent="0.25">
      <c r="A186" s="1"/>
      <c r="B186" s="111"/>
      <c r="C186" s="111"/>
      <c r="D186" s="1"/>
      <c r="E186" s="1"/>
      <c r="F186" s="1"/>
      <c r="G186" s="104"/>
      <c r="H186" s="1"/>
    </row>
    <row r="187" spans="1:8" ht="12.75" customHeight="1" x14ac:dyDescent="0.25">
      <c r="A187" s="1"/>
      <c r="B187" s="112" t="s">
        <v>112</v>
      </c>
      <c r="C187" s="112"/>
      <c r="D187" s="113"/>
      <c r="E187" s="114">
        <v>0</v>
      </c>
      <c r="F187" s="1"/>
      <c r="G187" s="1"/>
      <c r="H187" s="1"/>
    </row>
    <row r="188" spans="1:8" ht="12.75" customHeight="1" x14ac:dyDescent="0.25">
      <c r="A188" s="1"/>
      <c r="B188" s="115" t="s">
        <v>113</v>
      </c>
      <c r="C188" s="115"/>
      <c r="D188" s="114">
        <v>0</v>
      </c>
      <c r="E188" s="116"/>
      <c r="F188" s="1"/>
      <c r="G188" s="1"/>
      <c r="H188" s="1"/>
    </row>
    <row r="189" spans="1:8" ht="12.75" customHeight="1" x14ac:dyDescent="0.25">
      <c r="A189" s="1"/>
      <c r="B189" s="115" t="s">
        <v>114</v>
      </c>
      <c r="C189" s="115"/>
      <c r="D189" s="114">
        <v>0</v>
      </c>
      <c r="E189" s="116"/>
      <c r="F189" s="1"/>
      <c r="G189" s="1"/>
      <c r="H189" s="1"/>
    </row>
    <row r="190" spans="1:8" ht="12.75" customHeight="1" x14ac:dyDescent="0.25">
      <c r="A190" s="1"/>
      <c r="B190" s="115" t="s">
        <v>115</v>
      </c>
      <c r="C190" s="115"/>
      <c r="D190" s="114">
        <v>0</v>
      </c>
      <c r="E190" s="116"/>
      <c r="F190" s="1"/>
      <c r="G190" s="1"/>
      <c r="H190" s="1"/>
    </row>
    <row r="191" spans="1:8" ht="12.75" customHeight="1" x14ac:dyDescent="0.25">
      <c r="A191" s="1"/>
      <c r="B191" s="115" t="s">
        <v>116</v>
      </c>
      <c r="C191" s="115"/>
      <c r="D191" s="117">
        <v>0</v>
      </c>
      <c r="E191" s="116"/>
      <c r="F191" s="1"/>
      <c r="G191" s="1"/>
      <c r="H191" s="1"/>
    </row>
    <row r="192" spans="1:8" ht="12.75" customHeight="1" x14ac:dyDescent="0.25">
      <c r="A192" s="1"/>
      <c r="B192" s="118" t="s">
        <v>117</v>
      </c>
      <c r="C192" s="119"/>
      <c r="D192" s="114">
        <v>0</v>
      </c>
      <c r="E192" s="116"/>
      <c r="F192" s="1"/>
      <c r="G192" s="1"/>
      <c r="H192" s="1"/>
    </row>
    <row r="193" spans="1:8" x14ac:dyDescent="0.25">
      <c r="A193" s="1"/>
      <c r="B193" s="111"/>
      <c r="C193" s="111"/>
      <c r="D193" s="120"/>
      <c r="E193" s="1"/>
      <c r="F193" s="1"/>
      <c r="G193" s="1"/>
      <c r="H193" s="1"/>
    </row>
    <row r="194" spans="1:8" ht="12.75" customHeight="1" x14ac:dyDescent="0.25">
      <c r="A194" s="1"/>
      <c r="B194" s="112" t="s">
        <v>118</v>
      </c>
      <c r="C194" s="112"/>
      <c r="D194" s="113"/>
      <c r="E194" s="121">
        <v>0</v>
      </c>
      <c r="F194" s="1"/>
      <c r="G194" s="1"/>
      <c r="H194" s="1"/>
    </row>
    <row r="195" spans="1:8" ht="12.75" customHeight="1" x14ac:dyDescent="0.25">
      <c r="A195" s="1"/>
      <c r="B195" s="115" t="s">
        <v>119</v>
      </c>
      <c r="C195" s="115"/>
      <c r="D195" s="114"/>
      <c r="E195" s="116"/>
      <c r="F195" s="1"/>
      <c r="G195" s="1"/>
      <c r="H195" s="1"/>
    </row>
    <row r="196" spans="1:8" ht="12.75" customHeight="1" x14ac:dyDescent="0.25">
      <c r="A196" s="1"/>
      <c r="B196" s="115" t="s">
        <v>120</v>
      </c>
      <c r="C196" s="115"/>
      <c r="D196" s="114"/>
      <c r="E196" s="116"/>
      <c r="F196" s="1"/>
      <c r="G196" s="1"/>
      <c r="H196" s="1"/>
    </row>
    <row r="197" spans="1:8" ht="12.75" customHeight="1" x14ac:dyDescent="0.25">
      <c r="A197" s="1"/>
      <c r="B197" s="115" t="s">
        <v>121</v>
      </c>
      <c r="C197" s="115"/>
      <c r="D197" s="114"/>
      <c r="E197" s="116"/>
      <c r="F197" s="1"/>
      <c r="G197" s="1"/>
      <c r="H197" s="1"/>
    </row>
    <row r="198" spans="1:8" x14ac:dyDescent="0.25">
      <c r="A198" s="1"/>
      <c r="B198" s="122" t="s">
        <v>122</v>
      </c>
      <c r="C198" s="123"/>
      <c r="D198" s="121">
        <v>0</v>
      </c>
      <c r="E198" s="124"/>
      <c r="F198" s="1"/>
      <c r="G198" s="1"/>
      <c r="H198" s="1"/>
    </row>
    <row r="199" spans="1:8" x14ac:dyDescent="0.25">
      <c r="A199" s="1"/>
      <c r="B199" s="111"/>
      <c r="C199" s="111"/>
      <c r="D199" s="1"/>
      <c r="E199" s="1"/>
      <c r="F199" s="1"/>
      <c r="G199" s="1"/>
      <c r="H199" s="1"/>
    </row>
    <row r="200" spans="1:8" x14ac:dyDescent="0.25">
      <c r="A200" s="1"/>
      <c r="B200" s="125" t="s">
        <v>123</v>
      </c>
      <c r="C200" s="125"/>
      <c r="D200" s="1"/>
      <c r="E200" s="126">
        <f>+E185</f>
        <v>26114087.390000001</v>
      </c>
      <c r="F200" s="1"/>
      <c r="G200" s="104"/>
      <c r="H200" s="1"/>
    </row>
    <row r="201" spans="1:8" x14ac:dyDescent="0.25">
      <c r="A201" s="1"/>
      <c r="B201" s="13"/>
      <c r="C201" s="13"/>
      <c r="D201" s="13"/>
      <c r="E201" s="13"/>
      <c r="F201" s="1"/>
      <c r="G201" s="1"/>
      <c r="H201" s="1"/>
    </row>
    <row r="202" spans="1:8" x14ac:dyDescent="0.25">
      <c r="A202" s="1"/>
      <c r="B202" s="13"/>
      <c r="C202" s="13"/>
      <c r="D202" s="13"/>
      <c r="E202" s="13"/>
      <c r="F202" s="1"/>
      <c r="G202" s="1"/>
      <c r="H202" s="1"/>
    </row>
    <row r="203" spans="1:8" ht="12.75" customHeight="1" x14ac:dyDescent="0.25">
      <c r="A203" s="1"/>
      <c r="B203" s="98" t="s">
        <v>124</v>
      </c>
      <c r="C203" s="99"/>
      <c r="D203" s="99"/>
      <c r="E203" s="100"/>
      <c r="F203" s="1"/>
      <c r="G203" s="1"/>
      <c r="H203" s="1"/>
    </row>
    <row r="204" spans="1:8" x14ac:dyDescent="0.25">
      <c r="A204" s="1"/>
      <c r="B204" s="101" t="s">
        <v>109</v>
      </c>
      <c r="C204" s="102"/>
      <c r="D204" s="102"/>
      <c r="E204" s="103"/>
      <c r="F204" s="1"/>
      <c r="G204" s="1"/>
      <c r="H204" s="1"/>
    </row>
    <row r="205" spans="1:8" x14ac:dyDescent="0.25">
      <c r="A205" s="1"/>
      <c r="B205" s="105" t="s">
        <v>110</v>
      </c>
      <c r="C205" s="106"/>
      <c r="D205" s="106"/>
      <c r="E205" s="107"/>
      <c r="F205" s="1"/>
      <c r="G205" s="1"/>
      <c r="H205" s="1"/>
    </row>
    <row r="206" spans="1:8" x14ac:dyDescent="0.25">
      <c r="A206" s="1"/>
      <c r="B206" s="108" t="s">
        <v>125</v>
      </c>
      <c r="C206" s="109"/>
      <c r="D206" s="1"/>
      <c r="E206" s="110">
        <v>18456084</v>
      </c>
      <c r="F206" s="1"/>
      <c r="G206" s="1"/>
      <c r="H206" s="1"/>
    </row>
    <row r="207" spans="1:8" x14ac:dyDescent="0.25">
      <c r="A207" s="1"/>
      <c r="B207" s="111"/>
      <c r="C207" s="111"/>
      <c r="D207" s="1"/>
      <c r="E207" s="1"/>
      <c r="F207" s="1"/>
      <c r="G207" s="1"/>
      <c r="H207" s="1"/>
    </row>
    <row r="208" spans="1:8" x14ac:dyDescent="0.25">
      <c r="A208" s="1"/>
      <c r="B208" s="127" t="s">
        <v>126</v>
      </c>
      <c r="C208" s="127"/>
      <c r="D208" s="113"/>
      <c r="E208" s="128">
        <v>0</v>
      </c>
      <c r="F208" s="1"/>
      <c r="G208" s="1"/>
      <c r="H208" s="1"/>
    </row>
    <row r="209" spans="1:8" ht="12.75" customHeight="1" x14ac:dyDescent="0.25">
      <c r="A209" s="1"/>
      <c r="B209" s="115" t="s">
        <v>127</v>
      </c>
      <c r="C209" s="115"/>
      <c r="D209" s="114"/>
      <c r="E209" s="129"/>
      <c r="F209" s="1"/>
      <c r="G209" s="1"/>
      <c r="H209" s="1"/>
    </row>
    <row r="210" spans="1:8" ht="12.75" customHeight="1" x14ac:dyDescent="0.25">
      <c r="A210" s="1"/>
      <c r="B210" s="115" t="s">
        <v>128</v>
      </c>
      <c r="C210" s="115"/>
      <c r="D210" s="114"/>
      <c r="E210" s="129"/>
      <c r="F210" s="1"/>
      <c r="G210" s="1"/>
      <c r="H210" s="1"/>
    </row>
    <row r="211" spans="1:8" ht="12.75" customHeight="1" x14ac:dyDescent="0.25">
      <c r="A211" s="1"/>
      <c r="B211" s="115" t="s">
        <v>129</v>
      </c>
      <c r="C211" s="115"/>
      <c r="D211" s="114"/>
      <c r="E211" s="129"/>
      <c r="F211" s="1"/>
      <c r="G211" s="1"/>
      <c r="H211" s="1"/>
    </row>
    <row r="212" spans="1:8" ht="12.75" customHeight="1" x14ac:dyDescent="0.25">
      <c r="A212" s="1"/>
      <c r="B212" s="115" t="s">
        <v>130</v>
      </c>
      <c r="C212" s="115"/>
      <c r="D212" s="114"/>
      <c r="E212" s="129"/>
      <c r="F212" s="1"/>
      <c r="G212" s="130"/>
      <c r="H212" s="1"/>
    </row>
    <row r="213" spans="1:8" ht="12.75" customHeight="1" x14ac:dyDescent="0.25">
      <c r="A213" s="1"/>
      <c r="B213" s="115" t="s">
        <v>131</v>
      </c>
      <c r="C213" s="115"/>
      <c r="D213" s="114"/>
      <c r="E213" s="129"/>
      <c r="F213" s="1"/>
      <c r="G213" s="104"/>
      <c r="H213" s="1"/>
    </row>
    <row r="214" spans="1:8" ht="12.75" customHeight="1" x14ac:dyDescent="0.25">
      <c r="A214" s="1"/>
      <c r="B214" s="115" t="s">
        <v>132</v>
      </c>
      <c r="C214" s="115"/>
      <c r="D214" s="114"/>
      <c r="E214" s="129"/>
      <c r="F214" s="1"/>
      <c r="G214" s="1"/>
      <c r="H214" s="1"/>
    </row>
    <row r="215" spans="1:8" ht="12.75" customHeight="1" x14ac:dyDescent="0.25">
      <c r="A215" s="1"/>
      <c r="B215" s="115" t="s">
        <v>133</v>
      </c>
      <c r="C215" s="115"/>
      <c r="D215" s="114"/>
      <c r="E215" s="129"/>
      <c r="F215" s="1"/>
      <c r="G215" s="104"/>
      <c r="H215" s="1"/>
    </row>
    <row r="216" spans="1:8" ht="12.75" customHeight="1" x14ac:dyDescent="0.25">
      <c r="A216" s="1"/>
      <c r="B216" s="115" t="s">
        <v>134</v>
      </c>
      <c r="C216" s="115"/>
      <c r="D216" s="114"/>
      <c r="E216" s="129"/>
      <c r="F216" s="1"/>
      <c r="G216" s="1"/>
      <c r="H216" s="1"/>
    </row>
    <row r="217" spans="1:8" ht="12.75" customHeight="1" x14ac:dyDescent="0.25">
      <c r="A217" s="1"/>
      <c r="B217" s="115" t="s">
        <v>135</v>
      </c>
      <c r="C217" s="115"/>
      <c r="D217" s="114"/>
      <c r="E217" s="129"/>
      <c r="F217" s="1"/>
      <c r="G217" s="104"/>
      <c r="H217" s="1"/>
    </row>
    <row r="218" spans="1:8" ht="12.75" customHeight="1" x14ac:dyDescent="0.25">
      <c r="A218" s="1"/>
      <c r="B218" s="115" t="s">
        <v>136</v>
      </c>
      <c r="C218" s="115"/>
      <c r="D218" s="114"/>
      <c r="E218" s="129"/>
      <c r="F218" s="1"/>
      <c r="G218" s="104"/>
      <c r="H218" s="1"/>
    </row>
    <row r="219" spans="1:8" ht="12.75" customHeight="1" x14ac:dyDescent="0.25">
      <c r="A219" s="1"/>
      <c r="B219" s="115" t="s">
        <v>137</v>
      </c>
      <c r="C219" s="115"/>
      <c r="D219" s="114"/>
      <c r="E219" s="129"/>
      <c r="F219" s="1"/>
      <c r="G219" s="104"/>
      <c r="H219" s="104"/>
    </row>
    <row r="220" spans="1:8" ht="12.75" customHeight="1" x14ac:dyDescent="0.25">
      <c r="A220" s="1"/>
      <c r="B220" s="115" t="s">
        <v>138</v>
      </c>
      <c r="C220" s="115"/>
      <c r="D220" s="114"/>
      <c r="E220" s="129"/>
      <c r="F220" s="104"/>
      <c r="G220" s="104"/>
      <c r="H220" s="104"/>
    </row>
    <row r="221" spans="1:8" ht="12.75" customHeight="1" x14ac:dyDescent="0.25">
      <c r="A221" s="1"/>
      <c r="B221" s="115" t="s">
        <v>139</v>
      </c>
      <c r="C221" s="115"/>
      <c r="D221" s="114"/>
      <c r="E221" s="129"/>
      <c r="F221" s="1"/>
      <c r="G221" s="131"/>
      <c r="H221" s="1"/>
    </row>
    <row r="222" spans="1:8" ht="12.75" customHeight="1" x14ac:dyDescent="0.25">
      <c r="A222" s="1"/>
      <c r="B222" s="115" t="s">
        <v>140</v>
      </c>
      <c r="C222" s="115"/>
      <c r="D222" s="114"/>
      <c r="E222" s="129"/>
      <c r="F222" s="1"/>
      <c r="G222" s="1"/>
      <c r="H222" s="1"/>
    </row>
    <row r="223" spans="1:8" ht="12.75" customHeight="1" x14ac:dyDescent="0.25">
      <c r="A223" s="1"/>
      <c r="B223" s="115" t="s">
        <v>141</v>
      </c>
      <c r="C223" s="115"/>
      <c r="D223" s="114"/>
      <c r="E223" s="129"/>
      <c r="F223" s="1"/>
      <c r="G223" s="1"/>
      <c r="H223" s="1"/>
    </row>
    <row r="224" spans="1:8" ht="12.75" customHeight="1" x14ac:dyDescent="0.25">
      <c r="A224" s="1"/>
      <c r="B224" s="115" t="s">
        <v>142</v>
      </c>
      <c r="C224" s="115"/>
      <c r="D224" s="114"/>
      <c r="E224" s="129"/>
      <c r="F224" s="1"/>
      <c r="G224" s="1"/>
      <c r="H224" s="1"/>
    </row>
    <row r="225" spans="1:8" x14ac:dyDescent="0.25">
      <c r="A225" s="1"/>
      <c r="B225" s="132" t="s">
        <v>143</v>
      </c>
      <c r="C225" s="133"/>
      <c r="D225" s="134"/>
      <c r="E225" s="129"/>
      <c r="F225" s="1"/>
      <c r="G225" s="1"/>
      <c r="H225" s="1"/>
    </row>
    <row r="226" spans="1:8" x14ac:dyDescent="0.25">
      <c r="A226" s="1"/>
      <c r="B226" s="111"/>
      <c r="C226" s="111"/>
      <c r="D226" s="1"/>
      <c r="E226" s="1"/>
      <c r="F226" s="1"/>
      <c r="G226" s="1"/>
      <c r="H226" s="1"/>
    </row>
    <row r="227" spans="1:8" x14ac:dyDescent="0.25">
      <c r="A227" s="1"/>
      <c r="B227" s="127" t="s">
        <v>144</v>
      </c>
      <c r="C227" s="127"/>
      <c r="D227" s="113"/>
      <c r="E227" s="128">
        <f>+D234</f>
        <v>9942257.3699999992</v>
      </c>
      <c r="F227" s="1"/>
      <c r="G227" s="1"/>
      <c r="H227" s="1"/>
    </row>
    <row r="228" spans="1:8" ht="12.75" customHeight="1" x14ac:dyDescent="0.25">
      <c r="A228" s="1"/>
      <c r="B228" s="115" t="s">
        <v>145</v>
      </c>
      <c r="C228" s="115"/>
      <c r="D228" s="114"/>
      <c r="E228" s="129"/>
      <c r="F228" s="1"/>
      <c r="G228" s="1"/>
      <c r="H228" s="1"/>
    </row>
    <row r="229" spans="1:8" ht="12.75" customHeight="1" x14ac:dyDescent="0.25">
      <c r="A229" s="1"/>
      <c r="B229" s="115" t="s">
        <v>146</v>
      </c>
      <c r="C229" s="115"/>
      <c r="D229" s="114"/>
      <c r="E229" s="129"/>
      <c r="F229" s="1"/>
      <c r="G229" s="1"/>
      <c r="H229" s="1"/>
    </row>
    <row r="230" spans="1:8" ht="12.75" customHeight="1" x14ac:dyDescent="0.25">
      <c r="A230" s="1"/>
      <c r="B230" s="115" t="s">
        <v>147</v>
      </c>
      <c r="C230" s="115"/>
      <c r="D230" s="114"/>
      <c r="E230" s="129"/>
      <c r="F230" s="1"/>
      <c r="G230" s="1"/>
      <c r="H230" s="1"/>
    </row>
    <row r="231" spans="1:8" ht="12.75" customHeight="1" x14ac:dyDescent="0.25">
      <c r="A231" s="1"/>
      <c r="B231" s="115" t="s">
        <v>148</v>
      </c>
      <c r="C231" s="115"/>
      <c r="D231" s="114"/>
      <c r="E231" s="129"/>
      <c r="F231" s="1"/>
      <c r="G231" s="1"/>
      <c r="H231" s="1"/>
    </row>
    <row r="232" spans="1:8" ht="12.75" customHeight="1" x14ac:dyDescent="0.25">
      <c r="A232" s="1"/>
      <c r="B232" s="115" t="s">
        <v>149</v>
      </c>
      <c r="C232" s="115"/>
      <c r="D232" s="114"/>
      <c r="E232" s="129"/>
      <c r="F232" s="1"/>
      <c r="G232" s="1"/>
      <c r="H232" s="1"/>
    </row>
    <row r="233" spans="1:8" ht="12.75" customHeight="1" x14ac:dyDescent="0.25">
      <c r="A233" s="1"/>
      <c r="B233" s="115" t="s">
        <v>150</v>
      </c>
      <c r="C233" s="115"/>
      <c r="D233" s="114"/>
      <c r="E233" s="129"/>
      <c r="F233" s="1"/>
      <c r="G233" s="1"/>
      <c r="H233" s="1"/>
    </row>
    <row r="234" spans="1:8" x14ac:dyDescent="0.25">
      <c r="A234" s="1"/>
      <c r="B234" s="132" t="s">
        <v>151</v>
      </c>
      <c r="C234" s="133"/>
      <c r="D234" s="114">
        <v>9942257.3699999992</v>
      </c>
      <c r="E234" s="129"/>
      <c r="F234" s="1"/>
      <c r="G234" s="1"/>
      <c r="H234" s="1"/>
    </row>
    <row r="235" spans="1:8" x14ac:dyDescent="0.25">
      <c r="A235" s="1"/>
      <c r="B235" s="111"/>
      <c r="C235" s="111"/>
      <c r="D235" s="1"/>
      <c r="E235" s="1"/>
      <c r="F235" s="1"/>
      <c r="G235" s="1"/>
      <c r="H235" s="1"/>
    </row>
    <row r="236" spans="1:8" x14ac:dyDescent="0.25">
      <c r="A236" s="1"/>
      <c r="B236" s="135" t="s">
        <v>152</v>
      </c>
      <c r="C236" s="1"/>
      <c r="D236" s="1"/>
      <c r="E236" s="126">
        <f>+E206-E208+E227</f>
        <v>28398341.369999997</v>
      </c>
      <c r="F236" s="104"/>
      <c r="G236" s="104"/>
      <c r="H236" s="130"/>
    </row>
    <row r="237" spans="1:8" x14ac:dyDescent="0.25">
      <c r="A237" s="1"/>
      <c r="B237" s="1"/>
      <c r="C237" s="1"/>
      <c r="D237" s="1"/>
      <c r="E237" s="1"/>
      <c r="F237" s="136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4" t="s">
        <v>153</v>
      </c>
      <c r="C240" s="4"/>
      <c r="D240" s="4"/>
      <c r="E240" s="4"/>
      <c r="F240" s="4"/>
      <c r="G240" s="1"/>
      <c r="H240" s="1"/>
    </row>
    <row r="241" spans="1:8" x14ac:dyDescent="0.25">
      <c r="A241" s="1"/>
      <c r="B241" s="137"/>
      <c r="C241" s="137"/>
      <c r="D241" s="137"/>
      <c r="E241" s="137"/>
      <c r="F241" s="137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38" t="s">
        <v>154</v>
      </c>
      <c r="C243" s="139" t="s">
        <v>155</v>
      </c>
      <c r="D243" s="139" t="s">
        <v>156</v>
      </c>
      <c r="E243" s="139" t="s">
        <v>157</v>
      </c>
      <c r="F243" s="139" t="s">
        <v>158</v>
      </c>
      <c r="G243" s="1"/>
    </row>
    <row r="244" spans="1:8" x14ac:dyDescent="0.25">
      <c r="A244" s="1"/>
      <c r="B244" s="140" t="s">
        <v>159</v>
      </c>
      <c r="C244" s="141"/>
      <c r="D244" s="142"/>
      <c r="E244" s="142"/>
      <c r="F244" s="143"/>
      <c r="G244" s="1"/>
    </row>
    <row r="245" spans="1:8" x14ac:dyDescent="0.25">
      <c r="A245" s="1"/>
      <c r="B245" s="140" t="s">
        <v>160</v>
      </c>
      <c r="C245" s="144">
        <v>0</v>
      </c>
      <c r="D245" s="145">
        <v>0</v>
      </c>
      <c r="E245" s="145">
        <v>0</v>
      </c>
      <c r="F245" s="146">
        <v>0</v>
      </c>
      <c r="G245" s="1"/>
    </row>
    <row r="246" spans="1:8" x14ac:dyDescent="0.25">
      <c r="A246" s="1"/>
      <c r="B246" s="140" t="s">
        <v>161</v>
      </c>
      <c r="C246" s="144">
        <v>0</v>
      </c>
      <c r="D246" s="145">
        <v>0</v>
      </c>
      <c r="E246" s="145">
        <v>0</v>
      </c>
      <c r="F246" s="146">
        <v>0</v>
      </c>
      <c r="G246" s="1"/>
    </row>
    <row r="247" spans="1:8" x14ac:dyDescent="0.25">
      <c r="A247" s="1"/>
      <c r="B247" s="140" t="s">
        <v>162</v>
      </c>
      <c r="C247" s="144">
        <v>0</v>
      </c>
      <c r="D247" s="145">
        <v>0</v>
      </c>
      <c r="E247" s="145">
        <v>0</v>
      </c>
      <c r="F247" s="146">
        <v>0</v>
      </c>
      <c r="G247" s="1"/>
    </row>
    <row r="248" spans="1:8" x14ac:dyDescent="0.25">
      <c r="A248" s="1"/>
      <c r="B248" s="140" t="s">
        <v>163</v>
      </c>
      <c r="C248" s="144">
        <v>0</v>
      </c>
      <c r="D248" s="145">
        <v>0</v>
      </c>
      <c r="E248" s="145">
        <v>0</v>
      </c>
      <c r="F248" s="146">
        <v>0</v>
      </c>
      <c r="G248" s="1"/>
    </row>
    <row r="249" spans="1:8" x14ac:dyDescent="0.25">
      <c r="A249" s="1"/>
      <c r="B249" s="140" t="s">
        <v>164</v>
      </c>
      <c r="C249" s="144">
        <v>0</v>
      </c>
      <c r="D249" s="145">
        <v>0</v>
      </c>
      <c r="E249" s="145">
        <v>0</v>
      </c>
      <c r="F249" s="146">
        <v>0</v>
      </c>
      <c r="G249" s="1"/>
    </row>
    <row r="250" spans="1:8" x14ac:dyDescent="0.25">
      <c r="A250" s="1"/>
      <c r="B250" s="140" t="s">
        <v>165</v>
      </c>
      <c r="C250" s="144">
        <v>0</v>
      </c>
      <c r="D250" s="145">
        <v>0</v>
      </c>
      <c r="E250" s="145">
        <v>0</v>
      </c>
      <c r="F250" s="146">
        <v>0</v>
      </c>
      <c r="G250" s="1"/>
    </row>
    <row r="251" spans="1:8" x14ac:dyDescent="0.25">
      <c r="A251" s="1"/>
      <c r="B251" s="140" t="s">
        <v>166</v>
      </c>
      <c r="C251" s="144">
        <v>0</v>
      </c>
      <c r="D251" s="145">
        <v>0</v>
      </c>
      <c r="E251" s="145">
        <v>0</v>
      </c>
      <c r="F251" s="146">
        <v>0</v>
      </c>
      <c r="G251" s="1"/>
    </row>
    <row r="252" spans="1:8" x14ac:dyDescent="0.25">
      <c r="A252" s="1"/>
      <c r="B252" s="140" t="s">
        <v>167</v>
      </c>
      <c r="C252" s="144">
        <v>0</v>
      </c>
      <c r="D252" s="145">
        <v>0</v>
      </c>
      <c r="E252" s="145">
        <v>0</v>
      </c>
      <c r="F252" s="146">
        <v>0</v>
      </c>
      <c r="G252" s="1"/>
    </row>
    <row r="253" spans="1:8" x14ac:dyDescent="0.25">
      <c r="A253" s="1"/>
      <c r="B253" s="140" t="s">
        <v>168</v>
      </c>
      <c r="C253" s="144">
        <v>0</v>
      </c>
      <c r="D253" s="145">
        <v>0</v>
      </c>
      <c r="E253" s="145">
        <v>0</v>
      </c>
      <c r="F253" s="146">
        <v>0</v>
      </c>
      <c r="G253" s="1"/>
    </row>
    <row r="254" spans="1:8" x14ac:dyDescent="0.25">
      <c r="A254" s="1"/>
      <c r="B254" s="140" t="s">
        <v>169</v>
      </c>
      <c r="C254" s="144">
        <v>0</v>
      </c>
      <c r="D254" s="145">
        <v>0</v>
      </c>
      <c r="E254" s="145">
        <v>0</v>
      </c>
      <c r="F254" s="146">
        <v>0</v>
      </c>
      <c r="G254" s="1"/>
    </row>
    <row r="255" spans="1:8" x14ac:dyDescent="0.25">
      <c r="A255" s="1"/>
      <c r="B255" s="140" t="s">
        <v>170</v>
      </c>
      <c r="C255" s="144">
        <v>0</v>
      </c>
      <c r="D255" s="145">
        <v>0</v>
      </c>
      <c r="E255" s="145">
        <v>0</v>
      </c>
      <c r="F255" s="146">
        <v>0</v>
      </c>
      <c r="G255" s="1"/>
    </row>
    <row r="256" spans="1:8" x14ac:dyDescent="0.25">
      <c r="A256" s="1"/>
      <c r="B256" s="140" t="s">
        <v>171</v>
      </c>
      <c r="C256" s="144">
        <v>0</v>
      </c>
      <c r="D256" s="145">
        <v>0</v>
      </c>
      <c r="E256" s="145">
        <v>0</v>
      </c>
      <c r="F256" s="146">
        <v>0</v>
      </c>
      <c r="G256" s="1"/>
    </row>
    <row r="257" spans="1:7" x14ac:dyDescent="0.25">
      <c r="A257" s="1"/>
      <c r="B257" s="140" t="s">
        <v>172</v>
      </c>
      <c r="C257" s="144">
        <v>0</v>
      </c>
      <c r="D257" s="145">
        <v>0</v>
      </c>
      <c r="E257" s="145">
        <v>0</v>
      </c>
      <c r="F257" s="146">
        <v>0</v>
      </c>
      <c r="G257" s="1"/>
    </row>
    <row r="258" spans="1:7" x14ac:dyDescent="0.25">
      <c r="A258" s="1"/>
      <c r="B258" s="140" t="s">
        <v>173</v>
      </c>
      <c r="C258" s="144">
        <v>0</v>
      </c>
      <c r="D258" s="145">
        <v>0</v>
      </c>
      <c r="E258" s="145">
        <v>0</v>
      </c>
      <c r="F258" s="146">
        <v>0</v>
      </c>
      <c r="G258" s="1"/>
    </row>
    <row r="259" spans="1:7" x14ac:dyDescent="0.25">
      <c r="A259" s="1"/>
      <c r="B259" s="140" t="s">
        <v>174</v>
      </c>
      <c r="C259" s="144">
        <v>0</v>
      </c>
      <c r="D259" s="145">
        <v>0</v>
      </c>
      <c r="E259" s="145">
        <v>0</v>
      </c>
      <c r="F259" s="146">
        <v>0</v>
      </c>
      <c r="G259" s="1"/>
    </row>
    <row r="260" spans="1:7" x14ac:dyDescent="0.25">
      <c r="A260" s="1"/>
      <c r="B260" s="140" t="s">
        <v>175</v>
      </c>
      <c r="C260" s="144">
        <v>0</v>
      </c>
      <c r="D260" s="145">
        <v>0</v>
      </c>
      <c r="E260" s="145">
        <v>0</v>
      </c>
      <c r="F260" s="146">
        <v>0</v>
      </c>
      <c r="G260" s="1"/>
    </row>
    <row r="261" spans="1:7" x14ac:dyDescent="0.25">
      <c r="A261" s="1"/>
      <c r="B261" s="140" t="s">
        <v>176</v>
      </c>
      <c r="C261" s="144">
        <v>0</v>
      </c>
      <c r="D261" s="145">
        <v>0</v>
      </c>
      <c r="E261" s="145">
        <v>0</v>
      </c>
      <c r="F261" s="146">
        <v>0</v>
      </c>
      <c r="G261" s="1"/>
    </row>
    <row r="262" spans="1:7" x14ac:dyDescent="0.25">
      <c r="A262" s="1"/>
      <c r="B262" s="140" t="s">
        <v>177</v>
      </c>
      <c r="C262" s="144">
        <v>0</v>
      </c>
      <c r="D262" s="145">
        <v>0</v>
      </c>
      <c r="E262" s="145">
        <v>0</v>
      </c>
      <c r="F262" s="146">
        <v>0</v>
      </c>
      <c r="G262" s="1"/>
    </row>
    <row r="263" spans="1:7" x14ac:dyDescent="0.25">
      <c r="A263" s="1"/>
      <c r="B263" s="140" t="s">
        <v>178</v>
      </c>
      <c r="C263" s="144">
        <v>0</v>
      </c>
      <c r="D263" s="145">
        <v>0</v>
      </c>
      <c r="E263" s="145">
        <v>0</v>
      </c>
      <c r="F263" s="146">
        <v>0</v>
      </c>
      <c r="G263" s="1"/>
    </row>
    <row r="264" spans="1:7" x14ac:dyDescent="0.25">
      <c r="A264" s="1"/>
      <c r="B264" s="140" t="s">
        <v>179</v>
      </c>
      <c r="C264" s="144">
        <v>0</v>
      </c>
      <c r="D264" s="145">
        <v>0</v>
      </c>
      <c r="E264" s="145">
        <v>0</v>
      </c>
      <c r="F264" s="146">
        <v>0</v>
      </c>
      <c r="G264" s="1"/>
    </row>
    <row r="265" spans="1:7" x14ac:dyDescent="0.25">
      <c r="A265" s="1"/>
      <c r="B265" s="140" t="s">
        <v>180</v>
      </c>
      <c r="C265" s="144">
        <v>0</v>
      </c>
      <c r="D265" s="145">
        <v>0</v>
      </c>
      <c r="E265" s="145">
        <v>0</v>
      </c>
      <c r="F265" s="146">
        <v>0</v>
      </c>
      <c r="G265" s="1"/>
    </row>
    <row r="266" spans="1:7" x14ac:dyDescent="0.25">
      <c r="A266" s="1"/>
      <c r="B266" s="140" t="s">
        <v>181</v>
      </c>
      <c r="C266" s="144">
        <v>0</v>
      </c>
      <c r="D266" s="145">
        <v>0</v>
      </c>
      <c r="E266" s="145">
        <v>0</v>
      </c>
      <c r="F266" s="146">
        <v>0</v>
      </c>
      <c r="G266" s="1"/>
    </row>
    <row r="267" spans="1:7" x14ac:dyDescent="0.25">
      <c r="A267" s="1"/>
      <c r="B267" s="140" t="s">
        <v>182</v>
      </c>
      <c r="C267" s="144">
        <v>0</v>
      </c>
      <c r="D267" s="145">
        <v>0</v>
      </c>
      <c r="E267" s="145">
        <v>0</v>
      </c>
      <c r="F267" s="146">
        <v>0</v>
      </c>
      <c r="G267" s="1"/>
    </row>
    <row r="268" spans="1:7" x14ac:dyDescent="0.25">
      <c r="A268" s="1"/>
      <c r="B268" s="140" t="s">
        <v>183</v>
      </c>
      <c r="C268" s="144">
        <v>0</v>
      </c>
      <c r="D268" s="145">
        <v>0</v>
      </c>
      <c r="E268" s="145">
        <v>0</v>
      </c>
      <c r="F268" s="146">
        <v>0</v>
      </c>
      <c r="G268" s="1"/>
    </row>
    <row r="269" spans="1:7" x14ac:dyDescent="0.25">
      <c r="A269" s="1"/>
      <c r="B269" s="140" t="s">
        <v>184</v>
      </c>
      <c r="C269" s="144">
        <v>0</v>
      </c>
      <c r="D269" s="145">
        <v>0</v>
      </c>
      <c r="E269" s="145">
        <v>0</v>
      </c>
      <c r="F269" s="146">
        <v>0</v>
      </c>
      <c r="G269" s="1"/>
    </row>
    <row r="270" spans="1:7" x14ac:dyDescent="0.25">
      <c r="A270" s="1"/>
      <c r="B270" s="140" t="s">
        <v>185</v>
      </c>
      <c r="C270" s="144">
        <v>0</v>
      </c>
      <c r="D270" s="145">
        <v>0</v>
      </c>
      <c r="E270" s="145">
        <v>0</v>
      </c>
      <c r="F270" s="146">
        <v>0</v>
      </c>
      <c r="G270" s="1"/>
    </row>
    <row r="271" spans="1:7" x14ac:dyDescent="0.25">
      <c r="A271" s="1"/>
      <c r="B271" s="140" t="s">
        <v>186</v>
      </c>
      <c r="C271" s="141"/>
      <c r="D271" s="147"/>
      <c r="E271" s="147"/>
      <c r="F271" s="143"/>
      <c r="G271" s="1"/>
    </row>
    <row r="272" spans="1:7" x14ac:dyDescent="0.25">
      <c r="A272" s="1"/>
      <c r="B272" s="140" t="s">
        <v>187</v>
      </c>
      <c r="C272" s="144">
        <v>26345006.16</v>
      </c>
      <c r="D272" s="145">
        <v>2395000.5</v>
      </c>
      <c r="E272" s="145">
        <v>0</v>
      </c>
      <c r="F272" s="146">
        <f>+C272+D272-E272</f>
        <v>28740006.66</v>
      </c>
      <c r="G272" s="1"/>
    </row>
    <row r="273" spans="1:8" x14ac:dyDescent="0.25">
      <c r="A273" s="1"/>
      <c r="B273" s="140" t="s">
        <v>188</v>
      </c>
      <c r="C273" s="144">
        <v>-5807955.79</v>
      </c>
      <c r="D273" s="145">
        <v>6852660.9199999999</v>
      </c>
      <c r="E273" s="145">
        <v>2395000.5</v>
      </c>
      <c r="F273" s="146">
        <f>+C273+D273-E273</f>
        <v>-1350295.37</v>
      </c>
      <c r="G273" s="1"/>
    </row>
    <row r="274" spans="1:8" x14ac:dyDescent="0.25">
      <c r="A274" s="1"/>
      <c r="B274" s="140" t="s">
        <v>189</v>
      </c>
      <c r="C274" s="144">
        <v>0</v>
      </c>
      <c r="D274" s="145">
        <v>0</v>
      </c>
      <c r="E274" s="145">
        <v>0</v>
      </c>
      <c r="F274" s="146">
        <f t="shared" ref="F274:F283" si="1">+C274+D274-E274</f>
        <v>0</v>
      </c>
      <c r="G274" s="1"/>
    </row>
    <row r="275" spans="1:8" x14ac:dyDescent="0.25">
      <c r="A275" s="1"/>
      <c r="B275" s="140" t="s">
        <v>190</v>
      </c>
      <c r="C275" s="144">
        <v>-891148.75</v>
      </c>
      <c r="D275" s="145">
        <v>2887634.57</v>
      </c>
      <c r="E275" s="145">
        <v>6852660.9199999999</v>
      </c>
      <c r="F275" s="146">
        <f t="shared" si="1"/>
        <v>-4856175.0999999996</v>
      </c>
      <c r="G275" s="1"/>
    </row>
    <row r="276" spans="1:8" x14ac:dyDescent="0.25">
      <c r="A276" s="1"/>
      <c r="B276" s="140" t="s">
        <v>191</v>
      </c>
      <c r="C276" s="144">
        <v>-19645901.620000001</v>
      </c>
      <c r="D276" s="145">
        <v>0</v>
      </c>
      <c r="E276" s="145">
        <v>2887634.57</v>
      </c>
      <c r="F276" s="146">
        <f t="shared" si="1"/>
        <v>-22533536.190000001</v>
      </c>
      <c r="G276" s="1"/>
    </row>
    <row r="277" spans="1:8" x14ac:dyDescent="0.25">
      <c r="A277" s="1"/>
      <c r="B277" s="140" t="s">
        <v>192</v>
      </c>
      <c r="C277" s="144">
        <v>-26345005.829999998</v>
      </c>
      <c r="D277" s="145">
        <v>0</v>
      </c>
      <c r="E277" s="145">
        <v>2395000.83</v>
      </c>
      <c r="F277" s="146">
        <f t="shared" si="1"/>
        <v>-28740006.659999996</v>
      </c>
      <c r="G277" s="1"/>
    </row>
    <row r="278" spans="1:8" x14ac:dyDescent="0.25">
      <c r="A278" s="1"/>
      <c r="B278" s="140" t="s">
        <v>193</v>
      </c>
      <c r="C278" s="144">
        <v>4685529.43</v>
      </c>
      <c r="D278" s="145">
        <v>2395000.83</v>
      </c>
      <c r="E278" s="145">
        <v>2348215.69</v>
      </c>
      <c r="F278" s="146">
        <f t="shared" si="1"/>
        <v>4732314.57</v>
      </c>
      <c r="G278" s="1"/>
    </row>
    <row r="279" spans="1:8" x14ac:dyDescent="0.25">
      <c r="A279" s="1"/>
      <c r="B279" s="140" t="s">
        <v>194</v>
      </c>
      <c r="C279" s="144">
        <v>0</v>
      </c>
      <c r="D279" s="145">
        <v>0</v>
      </c>
      <c r="E279" s="145">
        <v>0</v>
      </c>
      <c r="F279" s="146">
        <f t="shared" si="1"/>
        <v>0</v>
      </c>
      <c r="G279" s="1"/>
    </row>
    <row r="280" spans="1:8" x14ac:dyDescent="0.25">
      <c r="A280" s="1"/>
      <c r="B280" s="140" t="s">
        <v>195</v>
      </c>
      <c r="C280" s="144">
        <v>1365039.25</v>
      </c>
      <c r="D280" s="145">
        <v>2348215.69</v>
      </c>
      <c r="E280" s="145">
        <v>2272976.85</v>
      </c>
      <c r="F280" s="146">
        <f t="shared" si="1"/>
        <v>1440278.0899999999</v>
      </c>
      <c r="G280" s="1"/>
    </row>
    <row r="281" spans="1:8" x14ac:dyDescent="0.25">
      <c r="A281" s="1"/>
      <c r="B281" s="140" t="s">
        <v>196</v>
      </c>
      <c r="C281" s="144">
        <v>163242.6</v>
      </c>
      <c r="D281" s="145">
        <v>2272976.85</v>
      </c>
      <c r="E281" s="145">
        <v>2098901.48</v>
      </c>
      <c r="F281" s="146">
        <f t="shared" si="1"/>
        <v>337317.9700000002</v>
      </c>
      <c r="G281" s="1"/>
    </row>
    <row r="282" spans="1:8" x14ac:dyDescent="0.25">
      <c r="A282" s="1"/>
      <c r="B282" s="140" t="s">
        <v>197</v>
      </c>
      <c r="C282" s="144">
        <v>98195.6</v>
      </c>
      <c r="D282" s="145">
        <v>2098901.48</v>
      </c>
      <c r="E282" s="145">
        <v>2345789.09</v>
      </c>
      <c r="F282" s="146">
        <f t="shared" si="1"/>
        <v>-148692.00999999978</v>
      </c>
      <c r="G282" s="1"/>
    </row>
    <row r="283" spans="1:8" x14ac:dyDescent="0.25">
      <c r="A283" s="1"/>
      <c r="B283" s="48" t="s">
        <v>198</v>
      </c>
      <c r="C283" s="148">
        <v>20031998.949999999</v>
      </c>
      <c r="D283" s="149">
        <v>2345789.09</v>
      </c>
      <c r="E283" s="149">
        <v>0</v>
      </c>
      <c r="F283" s="150">
        <f t="shared" si="1"/>
        <v>22377788.039999999</v>
      </c>
      <c r="G283" s="1"/>
    </row>
    <row r="284" spans="1:8" x14ac:dyDescent="0.25">
      <c r="A284" s="1"/>
      <c r="B284" s="1"/>
      <c r="C284" s="1"/>
      <c r="D284" s="1"/>
      <c r="E284" s="1"/>
      <c r="F284" s="1"/>
      <c r="G284" s="1"/>
      <c r="H284" s="1"/>
    </row>
    <row r="285" spans="1:8" x14ac:dyDescent="0.25">
      <c r="A285" s="1"/>
      <c r="B285" s="1"/>
      <c r="C285" s="1"/>
      <c r="D285" s="1"/>
      <c r="E285" s="1"/>
      <c r="F285" s="1"/>
      <c r="G285" s="1"/>
      <c r="H285" s="1"/>
    </row>
    <row r="286" spans="1:8" x14ac:dyDescent="0.25">
      <c r="A286" s="1"/>
      <c r="B286" s="1" t="s">
        <v>199</v>
      </c>
      <c r="C286" s="1"/>
      <c r="D286" s="1"/>
      <c r="E286" s="1"/>
      <c r="F286" s="1"/>
      <c r="G286" s="1"/>
      <c r="H286" s="1"/>
    </row>
    <row r="287" spans="1:8" x14ac:dyDescent="0.25">
      <c r="A287" s="1"/>
      <c r="B287" s="1"/>
      <c r="C287" s="1"/>
      <c r="D287" s="1"/>
      <c r="E287" s="1"/>
      <c r="F287" s="1"/>
      <c r="G287" s="1"/>
      <c r="H287" s="1"/>
    </row>
    <row r="288" spans="1:8" x14ac:dyDescent="0.25">
      <c r="A288" s="1"/>
      <c r="B288" s="1"/>
      <c r="C288" s="13"/>
      <c r="D288" s="13"/>
      <c r="E288" s="13"/>
      <c r="F288" s="1"/>
      <c r="G288" s="1"/>
      <c r="H288" s="1"/>
    </row>
    <row r="289" spans="1:8" x14ac:dyDescent="0.25">
      <c r="A289" s="1"/>
      <c r="B289" s="1"/>
      <c r="C289" s="13"/>
      <c r="D289" s="13"/>
      <c r="E289" s="13"/>
      <c r="F289" s="1"/>
      <c r="G289" s="1"/>
      <c r="H289" s="1"/>
    </row>
    <row r="290" spans="1:8" x14ac:dyDescent="0.25">
      <c r="A290" s="1"/>
      <c r="B290" s="1"/>
      <c r="C290" s="13"/>
      <c r="D290" s="13"/>
      <c r="E290" s="13"/>
      <c r="F290" s="1"/>
      <c r="G290" s="1"/>
      <c r="H290" s="1"/>
    </row>
    <row r="291" spans="1:8" x14ac:dyDescent="0.25">
      <c r="A291" s="1"/>
      <c r="B291" s="1"/>
      <c r="C291" s="1"/>
      <c r="D291" s="1"/>
      <c r="E291" s="1"/>
      <c r="F291" s="1"/>
      <c r="G291" s="1"/>
      <c r="H291" s="1"/>
    </row>
    <row r="292" spans="1:8" x14ac:dyDescent="0.25">
      <c r="A292" s="1"/>
      <c r="B292" s="151" t="s">
        <v>200</v>
      </c>
      <c r="C292" s="13"/>
      <c r="D292" s="152"/>
      <c r="E292" s="152"/>
      <c r="F292" s="13"/>
      <c r="G292" s="13"/>
      <c r="H292" s="1"/>
    </row>
    <row r="293" spans="1:8" x14ac:dyDescent="0.25">
      <c r="A293" s="1"/>
      <c r="B293" s="153" t="s">
        <v>201</v>
      </c>
      <c r="C293" s="153"/>
      <c r="D293" s="154" t="s">
        <v>202</v>
      </c>
      <c r="E293" s="154"/>
      <c r="F293" s="1"/>
      <c r="G293" s="13"/>
      <c r="H293" s="1"/>
    </row>
    <row r="294" spans="1:8" x14ac:dyDescent="0.25">
      <c r="A294" s="1"/>
      <c r="B294" s="155" t="s">
        <v>203</v>
      </c>
      <c r="C294" s="155"/>
      <c r="D294" s="156" t="s">
        <v>204</v>
      </c>
      <c r="E294" s="156"/>
      <c r="F294" s="13"/>
      <c r="G294" s="13"/>
      <c r="H294" s="1"/>
    </row>
  </sheetData>
  <mergeCells count="67">
    <mergeCell ref="D294:E294"/>
    <mergeCell ref="B232:C232"/>
    <mergeCell ref="B233:C233"/>
    <mergeCell ref="B234:C234"/>
    <mergeCell ref="B235:C235"/>
    <mergeCell ref="B240:F240"/>
    <mergeCell ref="D293:E293"/>
    <mergeCell ref="B226:C226"/>
    <mergeCell ref="B227:C227"/>
    <mergeCell ref="B228:C228"/>
    <mergeCell ref="B229:C229"/>
    <mergeCell ref="B230:C230"/>
    <mergeCell ref="B231:C231"/>
    <mergeCell ref="B220:C220"/>
    <mergeCell ref="B221:C221"/>
    <mergeCell ref="B222:C222"/>
    <mergeCell ref="B223:C223"/>
    <mergeCell ref="B224:C224"/>
    <mergeCell ref="B225:C225"/>
    <mergeCell ref="B214:C214"/>
    <mergeCell ref="B215:C215"/>
    <mergeCell ref="B216:C216"/>
    <mergeCell ref="B217:C217"/>
    <mergeCell ref="B218:C218"/>
    <mergeCell ref="B219:C219"/>
    <mergeCell ref="B208:C208"/>
    <mergeCell ref="B209:C209"/>
    <mergeCell ref="B210:C210"/>
    <mergeCell ref="B211:C211"/>
    <mergeCell ref="B212:C212"/>
    <mergeCell ref="B213:C213"/>
    <mergeCell ref="B200:C200"/>
    <mergeCell ref="B203:E203"/>
    <mergeCell ref="B204:E204"/>
    <mergeCell ref="B205:E205"/>
    <mergeCell ref="B206:C206"/>
    <mergeCell ref="B207:C207"/>
    <mergeCell ref="B194:C194"/>
    <mergeCell ref="B195:C195"/>
    <mergeCell ref="B196:C196"/>
    <mergeCell ref="B197:C197"/>
    <mergeCell ref="B198:C198"/>
    <mergeCell ref="B199:C199"/>
    <mergeCell ref="B188:C188"/>
    <mergeCell ref="B189:C189"/>
    <mergeCell ref="B190:C190"/>
    <mergeCell ref="B191:C191"/>
    <mergeCell ref="B192:C192"/>
    <mergeCell ref="B193:C193"/>
    <mergeCell ref="B182:E182"/>
    <mergeCell ref="B183:E183"/>
    <mergeCell ref="B184:E184"/>
    <mergeCell ref="B185:C185"/>
    <mergeCell ref="B186:C186"/>
    <mergeCell ref="B187:C187"/>
    <mergeCell ref="D118:E118"/>
    <mergeCell ref="D130:E130"/>
    <mergeCell ref="D136:E136"/>
    <mergeCell ref="E150:G150"/>
    <mergeCell ref="E157:F157"/>
    <mergeCell ref="B180:E180"/>
    <mergeCell ref="A2:H2"/>
    <mergeCell ref="A4:H4"/>
    <mergeCell ref="D53:E53"/>
    <mergeCell ref="D100:E100"/>
    <mergeCell ref="D106:E106"/>
    <mergeCell ref="D112:E112"/>
  </mergeCells>
  <dataValidations count="4">
    <dataValidation allowBlank="1" showInputMessage="1" showErrorMessage="1" prompt="Saldo final del periodo que corresponde la cuenta pública presentada (mensual:  enero, febrero, marzo, etc.; trimestral: 1er, 2do, 3ro. o 4to.)." sqref="C82 C109 C103 C98" xr:uid="{7576BF1A-48EE-4B1F-B366-EDE3A29B50CB}"/>
    <dataValidation allowBlank="1" showInputMessage="1" showErrorMessage="1" prompt="Corresponde al número de la cuenta de acuerdo al Plan de Cuentas emitido por el CONAC (DOF 22/11/2010)." sqref="B82" xr:uid="{7B9D6B97-EE7A-419D-BF61-08B7FC804D09}"/>
    <dataValidation allowBlank="1" showInputMessage="1" showErrorMessage="1" prompt="Características cualitativas significativas que les impacten financieramente." sqref="D82:E82 E109 E103 E98" xr:uid="{5078EE81-7BD4-41D9-8F3B-A624D8AF5206}"/>
    <dataValidation allowBlank="1" showInputMessage="1" showErrorMessage="1" prompt="Especificar origen de dicho recurso: Federal, Estatal, Municipal, Particulares." sqref="D98 D109 D103" xr:uid="{18DEACDD-5695-4648-B056-FB2E58C7CF7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2022-02-16T17:20:45Z</dcterms:created>
  <dcterms:modified xsi:type="dcterms:W3CDTF">2022-02-16T17:21:10Z</dcterms:modified>
</cp:coreProperties>
</file>