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1. Información Contable\"/>
    </mc:Choice>
  </mc:AlternateContent>
  <xr:revisionPtr revIDLastSave="0" documentId="8_{818DAA1F-7AFD-4A10-8C4E-BB581F9245B6}" xr6:coauthVersionLast="47" xr6:coauthVersionMax="47" xr10:uidLastSave="{00000000-0000-0000-0000-000000000000}"/>
  <bookViews>
    <workbookView xWindow="-120" yWindow="-120" windowWidth="20730" windowHeight="11040" xr2:uid="{AD924F33-45CA-48C4-B517-631D9C89D7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C59" i="1" s="1"/>
  <c r="B56" i="1"/>
  <c r="B59" i="1" s="1"/>
  <c r="C49" i="1"/>
  <c r="B49" i="1"/>
  <c r="C43" i="1"/>
  <c r="B43" i="1"/>
  <c r="C39" i="1"/>
  <c r="B39" i="1"/>
  <c r="C29" i="1"/>
  <c r="B29" i="1"/>
  <c r="C25" i="1"/>
  <c r="B25" i="1"/>
  <c r="C15" i="1"/>
  <c r="B15" i="1"/>
  <c r="C12" i="1"/>
  <c r="B12" i="1"/>
  <c r="B22" i="1" s="1"/>
  <c r="B61" i="1" s="1"/>
  <c r="C4" i="1"/>
  <c r="C22" i="1" s="1"/>
  <c r="C61" i="1" s="1"/>
  <c r="B4" i="1"/>
</calcChain>
</file>

<file path=xl/sharedStrings.xml><?xml version="1.0" encoding="utf-8"?>
<sst xmlns="http://schemas.openxmlformats.org/spreadsheetml/2006/main" count="60" uniqueCount="60">
  <si>
    <t>Cuenta Pública 2021
Parque Agro Tecnológico Xonotli, SA de C
Estado de Actividades 
Del 1 de Enero al 31 de Diciembre de 2021 y 2020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</si>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</sst>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4" fillId="0" borderId="4" xfId="1" applyFont="1" applyBorder="1" applyAlignment="1" applyProtection="1">
      <alignment horizontal="right" vertical="top"/>
      <protection locked="0"/>
    </xf>
    <xf numFmtId="0" fontId="5" fillId="0" borderId="5" xfId="1" applyFont="1" applyBorder="1" applyAlignment="1" applyProtection="1">
      <alignment horizontal="left" vertical="center" indent="7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vertical="top"/>
      <protection locked="0"/>
    </xf>
    <xf numFmtId="3" fontId="3" fillId="0" borderId="0" xfId="2" applyNumberFormat="1" applyFont="1" applyFill="1" applyBorder="1" applyAlignment="1" applyProtection="1">
      <alignment vertical="top" wrapText="1"/>
      <protection locked="0"/>
    </xf>
    <xf numFmtId="3" fontId="3" fillId="0" borderId="5" xfId="2" applyNumberFormat="1" applyFont="1" applyFill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horizontal="left" vertical="center" indent="2"/>
      <protection locked="0"/>
    </xf>
    <xf numFmtId="3" fontId="4" fillId="0" borderId="0" xfId="1" applyNumberFormat="1" applyFont="1" applyProtection="1">
      <protection locked="0"/>
    </xf>
    <xf numFmtId="3" fontId="4" fillId="0" borderId="5" xfId="1" applyNumberFormat="1" applyFont="1" applyBorder="1" applyProtection="1">
      <protection locked="0"/>
    </xf>
    <xf numFmtId="0" fontId="3" fillId="0" borderId="4" xfId="1" applyFont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horizontal="left" vertical="top" indent="2"/>
      <protection locked="0"/>
    </xf>
    <xf numFmtId="3" fontId="3" fillId="0" borderId="0" xfId="3" applyNumberFormat="1" applyFont="1" applyFill="1" applyBorder="1" applyAlignment="1" applyProtection="1">
      <alignment vertical="top" wrapText="1"/>
      <protection locked="0"/>
    </xf>
    <xf numFmtId="3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 applyProtection="1">
      <alignment horizontal="left" vertical="center" indent="2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3" fontId="3" fillId="0" borderId="5" xfId="1" applyNumberFormat="1" applyFont="1" applyBorder="1" applyAlignment="1" applyProtection="1">
      <alignment vertical="top"/>
      <protection locked="0"/>
    </xf>
    <xf numFmtId="3" fontId="3" fillId="0" borderId="0" xfId="2" applyNumberFormat="1" applyFont="1" applyFill="1" applyBorder="1" applyAlignment="1" applyProtection="1">
      <alignment vertical="top"/>
      <protection locked="0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0" borderId="5" xfId="1" applyNumberFormat="1" applyFont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left" vertical="top" indent="2"/>
      <protection locked="0"/>
    </xf>
    <xf numFmtId="0" fontId="2" fillId="0" borderId="4" xfId="1" applyBorder="1" applyAlignment="1" applyProtection="1">
      <alignment horizontal="right" vertical="top"/>
      <protection locked="0"/>
    </xf>
    <xf numFmtId="0" fontId="3" fillId="0" borderId="6" xfId="1" applyFont="1" applyBorder="1" applyAlignment="1" applyProtection="1">
      <alignment horizontal="right" vertical="top"/>
      <protection locked="0"/>
    </xf>
    <xf numFmtId="4" fontId="4" fillId="0" borderId="7" xfId="1" applyNumberFormat="1" applyFont="1" applyBorder="1" applyAlignment="1" applyProtection="1">
      <alignment vertical="top"/>
      <protection locked="0"/>
    </xf>
    <xf numFmtId="4" fontId="4" fillId="0" borderId="8" xfId="1" applyNumberFormat="1" applyFont="1" applyBorder="1" applyAlignment="1" applyProtection="1">
      <alignment vertical="top"/>
      <protection locked="0"/>
    </xf>
    <xf numFmtId="0" fontId="4" fillId="0" borderId="0" xfId="0" applyFont="1"/>
    <xf numFmtId="0" fontId="4" fillId="0" borderId="0" xfId="1" applyFont="1" applyAlignment="1" applyProtection="1">
      <alignment horizontal="right" vertical="top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1" applyAlignment="1" applyProtection="1">
      <alignment horizontal="right" vertical="top"/>
      <protection locked="0"/>
    </xf>
    <xf numFmtId="49" fontId="3" fillId="0" borderId="5" xfId="1" applyNumberFormat="1" applyFont="1" applyBorder="1" applyAlignment="1" applyProtection="1">
      <alignment horizontal="left" vertical="center" indent="7"/>
      <protection locked="0"/>
    </xf>
  </cellXfs>
  <cellStyles count="4">
    <cellStyle name="Millares 2 4 2" xfId="3" xr:uid="{4176A334-FDB3-44A1-9CC7-D25F7532C1CF}"/>
    <cellStyle name="Millares 2 5" xfId="2" xr:uid="{0FB560EF-8558-4E36-B4D1-6FF25A6CDD50}"/>
    <cellStyle name="Normal" xfId="0" builtinId="0"/>
    <cellStyle name="Normal 2 2" xfId="1" xr:uid="{F7BAA92F-D084-4779-8D68-15170F448A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4C63-3C6F-47E9-BBDA-615B5053660F}">
  <sheetPr>
    <pageSetUpPr fitToPage="1"/>
  </sheetPr>
  <dimension ref="A1:H101"/>
  <sheetViews>
    <sheetView showGridLines="0" tabSelected="1" workbookViewId="0">
      <selection activeCell="B2" sqref="B2"/>
    </sheetView>
  </sheetViews>
  <sheetFormatPr baseColWidth="10" defaultColWidth="10.28515625" defaultRowHeight="11.25" x14ac:dyDescent="0.25"/>
  <cols>
    <col min="1" max="1" width="93.140625" style="33" customWidth="1"/>
    <col min="2" max="2" width="19.28515625" style="4" customWidth="1"/>
    <col min="3" max="3" width="20.140625" style="4" customWidth="1"/>
    <col min="4" max="5" width="0.85546875" style="4" customWidth="1"/>
    <col min="6" max="16384" width="10.28515625" style="4"/>
  </cols>
  <sheetData>
    <row r="1" spans="1:3" ht="57" customHeight="1" x14ac:dyDescent="0.25">
      <c r="A1" s="1" t="s">
        <v>0</v>
      </c>
      <c r="B1" s="2"/>
      <c r="C1" s="3"/>
    </row>
    <row r="2" spans="1:3" ht="18" customHeight="1" x14ac:dyDescent="0.25">
      <c r="A2" s="5"/>
      <c r="B2" s="40">
        <v>2021</v>
      </c>
      <c r="C2" s="6">
        <v>2020</v>
      </c>
    </row>
    <row r="3" spans="1:3" s="10" customFormat="1" ht="12.75" x14ac:dyDescent="0.25">
      <c r="A3" s="7" t="s">
        <v>1</v>
      </c>
      <c r="B3" s="8"/>
      <c r="C3" s="9"/>
    </row>
    <row r="4" spans="1:3" x14ac:dyDescent="0.25">
      <c r="A4" s="11" t="s">
        <v>2</v>
      </c>
      <c r="B4" s="12">
        <f>SUM(B5:B11)</f>
        <v>16319633.4</v>
      </c>
      <c r="C4" s="13">
        <f>SUM(C5:C11)</f>
        <v>18861256.300000001</v>
      </c>
    </row>
    <row r="5" spans="1:3" x14ac:dyDescent="0.2">
      <c r="A5" s="14" t="s">
        <v>3</v>
      </c>
      <c r="B5" s="15">
        <v>0</v>
      </c>
      <c r="C5" s="16">
        <v>0</v>
      </c>
    </row>
    <row r="6" spans="1:3" x14ac:dyDescent="0.2">
      <c r="A6" s="14" t="s">
        <v>4</v>
      </c>
      <c r="B6" s="15">
        <v>0</v>
      </c>
      <c r="C6" s="16">
        <v>0</v>
      </c>
    </row>
    <row r="7" spans="1:3" x14ac:dyDescent="0.2">
      <c r="A7" s="14" t="s">
        <v>5</v>
      </c>
      <c r="B7" s="15">
        <v>0</v>
      </c>
      <c r="C7" s="16">
        <v>0</v>
      </c>
    </row>
    <row r="8" spans="1:3" x14ac:dyDescent="0.2">
      <c r="A8" s="14" t="s">
        <v>6</v>
      </c>
      <c r="B8" s="15">
        <v>0</v>
      </c>
      <c r="C8" s="16">
        <v>0</v>
      </c>
    </row>
    <row r="9" spans="1:3" x14ac:dyDescent="0.2">
      <c r="A9" s="14" t="s">
        <v>7</v>
      </c>
      <c r="B9" s="15">
        <v>0</v>
      </c>
      <c r="C9" s="16">
        <v>0</v>
      </c>
    </row>
    <row r="10" spans="1:3" x14ac:dyDescent="0.2">
      <c r="A10" s="14" t="s">
        <v>8</v>
      </c>
      <c r="B10" s="15">
        <v>0</v>
      </c>
      <c r="C10" s="16">
        <v>0</v>
      </c>
    </row>
    <row r="11" spans="1:3" x14ac:dyDescent="0.2">
      <c r="A11" s="14" t="s">
        <v>9</v>
      </c>
      <c r="B11" s="15">
        <v>16319633.4</v>
      </c>
      <c r="C11" s="16">
        <v>18861256.300000001</v>
      </c>
    </row>
    <row r="12" spans="1:3" ht="22.5" x14ac:dyDescent="0.25">
      <c r="A12" s="17" t="s">
        <v>10</v>
      </c>
      <c r="B12" s="12">
        <f>SUM(B13:B14)</f>
        <v>9792318.1999999993</v>
      </c>
      <c r="C12" s="13">
        <f>SUM(C13:C14)</f>
        <v>10978164.58</v>
      </c>
    </row>
    <row r="13" spans="1:3" x14ac:dyDescent="0.2">
      <c r="A13" s="18" t="s">
        <v>11</v>
      </c>
      <c r="B13" s="15">
        <v>0</v>
      </c>
      <c r="C13" s="16">
        <v>0</v>
      </c>
    </row>
    <row r="14" spans="1:3" x14ac:dyDescent="0.2">
      <c r="A14" s="18" t="s">
        <v>12</v>
      </c>
      <c r="B14" s="15">
        <v>9792318.1999999993</v>
      </c>
      <c r="C14" s="16">
        <v>10978164.58</v>
      </c>
    </row>
    <row r="15" spans="1:3" x14ac:dyDescent="0.25">
      <c r="A15" s="11" t="s">
        <v>13</v>
      </c>
      <c r="B15" s="19">
        <f>SUM(B16:B20)</f>
        <v>2135.79</v>
      </c>
      <c r="C15" s="20">
        <f>SUM(C16:C20)</f>
        <v>121806.72</v>
      </c>
    </row>
    <row r="16" spans="1:3" x14ac:dyDescent="0.2">
      <c r="A16" s="14" t="s">
        <v>14</v>
      </c>
      <c r="B16" s="15">
        <v>2135.79</v>
      </c>
      <c r="C16" s="16">
        <v>7446.12</v>
      </c>
    </row>
    <row r="17" spans="1:3" x14ac:dyDescent="0.2">
      <c r="A17" s="14" t="s">
        <v>15</v>
      </c>
      <c r="B17" s="15">
        <v>0</v>
      </c>
      <c r="C17" s="16">
        <v>0</v>
      </c>
    </row>
    <row r="18" spans="1:3" x14ac:dyDescent="0.2">
      <c r="A18" s="14" t="s">
        <v>16</v>
      </c>
      <c r="B18" s="15">
        <v>0</v>
      </c>
      <c r="C18" s="16">
        <v>0</v>
      </c>
    </row>
    <row r="19" spans="1:3" x14ac:dyDescent="0.2">
      <c r="A19" s="14" t="s">
        <v>17</v>
      </c>
      <c r="B19" s="15">
        <v>0</v>
      </c>
      <c r="C19" s="16">
        <v>0</v>
      </c>
    </row>
    <row r="20" spans="1:3" ht="12.75" x14ac:dyDescent="0.2">
      <c r="A20" s="21" t="s">
        <v>18</v>
      </c>
      <c r="B20" s="15">
        <v>0</v>
      </c>
      <c r="C20" s="16">
        <v>114360.6</v>
      </c>
    </row>
    <row r="21" spans="1:3" x14ac:dyDescent="0.2">
      <c r="A21" s="5"/>
      <c r="B21" s="15"/>
      <c r="C21" s="16"/>
    </row>
    <row r="22" spans="1:3" x14ac:dyDescent="0.25">
      <c r="A22" s="22" t="s">
        <v>19</v>
      </c>
      <c r="B22" s="12">
        <f>+B4+B12+B15</f>
        <v>26114087.390000001</v>
      </c>
      <c r="C22" s="23">
        <f>+C4+C12+C15</f>
        <v>29961227.600000001</v>
      </c>
    </row>
    <row r="23" spans="1:3" x14ac:dyDescent="0.25">
      <c r="A23" s="5"/>
      <c r="B23" s="24"/>
      <c r="C23" s="23"/>
    </row>
    <row r="24" spans="1:3" s="10" customFormat="1" ht="12.75" x14ac:dyDescent="0.25">
      <c r="A24" s="7" t="s">
        <v>20</v>
      </c>
      <c r="B24" s="25"/>
      <c r="C24" s="26"/>
    </row>
    <row r="25" spans="1:3" x14ac:dyDescent="0.25">
      <c r="A25" s="11" t="s">
        <v>21</v>
      </c>
      <c r="B25" s="12">
        <f>SUM(B26:B28)</f>
        <v>18117179</v>
      </c>
      <c r="C25" s="13">
        <f>SUM(C26:C28)</f>
        <v>12356476.779999999</v>
      </c>
    </row>
    <row r="26" spans="1:3" x14ac:dyDescent="0.2">
      <c r="A26" s="18" t="s">
        <v>22</v>
      </c>
      <c r="B26" s="15">
        <v>7442485.2699999996</v>
      </c>
      <c r="C26" s="16">
        <v>7355103.8499999996</v>
      </c>
    </row>
    <row r="27" spans="1:3" x14ac:dyDescent="0.2">
      <c r="A27" s="18" t="s">
        <v>23</v>
      </c>
      <c r="B27" s="15">
        <v>5903686.6600000001</v>
      </c>
      <c r="C27" s="16">
        <v>1182147.21</v>
      </c>
    </row>
    <row r="28" spans="1:3" ht="12.75" x14ac:dyDescent="0.2">
      <c r="A28" s="27" t="s">
        <v>24</v>
      </c>
      <c r="B28" s="15">
        <v>4771007.07</v>
      </c>
      <c r="C28" s="16">
        <v>3819225.72</v>
      </c>
    </row>
    <row r="29" spans="1:3" x14ac:dyDescent="0.25">
      <c r="A29" s="11" t="s">
        <v>25</v>
      </c>
      <c r="B29" s="12">
        <f>SUM(B30:B38)</f>
        <v>0</v>
      </c>
      <c r="C29" s="13">
        <f>SUM(C30:C38)</f>
        <v>0</v>
      </c>
    </row>
    <row r="30" spans="1:3" x14ac:dyDescent="0.2">
      <c r="A30" s="18" t="s">
        <v>26</v>
      </c>
      <c r="B30" s="15">
        <v>0</v>
      </c>
      <c r="C30" s="16">
        <v>0</v>
      </c>
    </row>
    <row r="31" spans="1:3" x14ac:dyDescent="0.2">
      <c r="A31" s="18" t="s">
        <v>27</v>
      </c>
      <c r="B31" s="15">
        <v>0</v>
      </c>
      <c r="C31" s="16">
        <v>0</v>
      </c>
    </row>
    <row r="32" spans="1:3" x14ac:dyDescent="0.2">
      <c r="A32" s="18" t="s">
        <v>28</v>
      </c>
      <c r="B32" s="15">
        <v>0</v>
      </c>
      <c r="C32" s="16">
        <v>0</v>
      </c>
    </row>
    <row r="33" spans="1:3" x14ac:dyDescent="0.2">
      <c r="A33" s="18" t="s">
        <v>29</v>
      </c>
      <c r="B33" s="15">
        <v>0</v>
      </c>
      <c r="C33" s="16">
        <v>0</v>
      </c>
    </row>
    <row r="34" spans="1:3" x14ac:dyDescent="0.2">
      <c r="A34" s="18" t="s">
        <v>30</v>
      </c>
      <c r="B34" s="15">
        <v>0</v>
      </c>
      <c r="C34" s="16">
        <v>0</v>
      </c>
    </row>
    <row r="35" spans="1:3" x14ac:dyDescent="0.2">
      <c r="A35" s="18" t="s">
        <v>31</v>
      </c>
      <c r="B35" s="15">
        <v>0</v>
      </c>
      <c r="C35" s="16">
        <v>0</v>
      </c>
    </row>
    <row r="36" spans="1:3" ht="12.75" x14ac:dyDescent="0.2">
      <c r="A36" s="27" t="s">
        <v>32</v>
      </c>
      <c r="B36" s="15">
        <v>0</v>
      </c>
      <c r="C36" s="16">
        <v>0</v>
      </c>
    </row>
    <row r="37" spans="1:3" x14ac:dyDescent="0.2">
      <c r="A37" s="18" t="s">
        <v>33</v>
      </c>
      <c r="B37" s="15">
        <v>0</v>
      </c>
      <c r="C37" s="16">
        <v>0</v>
      </c>
    </row>
    <row r="38" spans="1:3" x14ac:dyDescent="0.2">
      <c r="A38" s="18" t="s">
        <v>34</v>
      </c>
      <c r="B38" s="15">
        <v>0</v>
      </c>
      <c r="C38" s="16">
        <v>0</v>
      </c>
    </row>
    <row r="39" spans="1:3" x14ac:dyDescent="0.25">
      <c r="A39" s="11" t="s">
        <v>35</v>
      </c>
      <c r="B39" s="12">
        <f>SUM(B40:B42)</f>
        <v>0</v>
      </c>
      <c r="C39" s="13">
        <f>SUM(C40:C42)</f>
        <v>0</v>
      </c>
    </row>
    <row r="40" spans="1:3" x14ac:dyDescent="0.2">
      <c r="A40" s="18" t="s">
        <v>36</v>
      </c>
      <c r="B40" s="15">
        <v>0</v>
      </c>
      <c r="C40" s="16">
        <v>0</v>
      </c>
    </row>
    <row r="41" spans="1:3" x14ac:dyDescent="0.2">
      <c r="A41" s="18" t="s">
        <v>37</v>
      </c>
      <c r="B41" s="15">
        <v>0</v>
      </c>
      <c r="C41" s="16">
        <v>0</v>
      </c>
    </row>
    <row r="42" spans="1:3" x14ac:dyDescent="0.2">
      <c r="A42" s="18" t="s">
        <v>38</v>
      </c>
      <c r="B42" s="15">
        <v>0</v>
      </c>
      <c r="C42" s="16">
        <v>0</v>
      </c>
    </row>
    <row r="43" spans="1:3" x14ac:dyDescent="0.25">
      <c r="A43" s="11" t="s">
        <v>39</v>
      </c>
      <c r="B43" s="12">
        <f>SUM(B44:B48)</f>
        <v>0</v>
      </c>
      <c r="C43" s="13">
        <f>SUM(C44:C48)</f>
        <v>0</v>
      </c>
    </row>
    <row r="44" spans="1:3" ht="12.75" x14ac:dyDescent="0.2">
      <c r="A44" s="27" t="s">
        <v>40</v>
      </c>
      <c r="B44" s="15">
        <v>0</v>
      </c>
      <c r="C44" s="16">
        <v>0</v>
      </c>
    </row>
    <row r="45" spans="1:3" x14ac:dyDescent="0.2">
      <c r="A45" s="18" t="s">
        <v>41</v>
      </c>
      <c r="B45" s="15">
        <v>0</v>
      </c>
      <c r="C45" s="16">
        <v>0</v>
      </c>
    </row>
    <row r="46" spans="1:3" x14ac:dyDescent="0.2">
      <c r="A46" s="18" t="s">
        <v>42</v>
      </c>
      <c r="B46" s="15">
        <v>0</v>
      </c>
      <c r="C46" s="16">
        <v>0</v>
      </c>
    </row>
    <row r="47" spans="1:3" x14ac:dyDescent="0.2">
      <c r="A47" s="18" t="s">
        <v>43</v>
      </c>
      <c r="B47" s="15">
        <v>0</v>
      </c>
      <c r="C47" s="16">
        <v>0</v>
      </c>
    </row>
    <row r="48" spans="1:3" x14ac:dyDescent="0.2">
      <c r="A48" s="18" t="s">
        <v>44</v>
      </c>
      <c r="B48" s="15">
        <v>0</v>
      </c>
      <c r="C48" s="16">
        <v>0</v>
      </c>
    </row>
    <row r="49" spans="1:8" x14ac:dyDescent="0.25">
      <c r="A49" s="11" t="s">
        <v>45</v>
      </c>
      <c r="B49" s="12">
        <f>SUM(B50:B55)</f>
        <v>10281162.15</v>
      </c>
      <c r="C49" s="13">
        <f>SUM(C50:C55)</f>
        <v>17397996.52</v>
      </c>
    </row>
    <row r="50" spans="1:8" x14ac:dyDescent="0.2">
      <c r="A50" s="18" t="s">
        <v>46</v>
      </c>
      <c r="B50" s="15">
        <v>2430634.2000000002</v>
      </c>
      <c r="C50" s="16">
        <v>2792071.69</v>
      </c>
    </row>
    <row r="51" spans="1:8" x14ac:dyDescent="0.2">
      <c r="A51" s="18" t="s">
        <v>47</v>
      </c>
      <c r="B51" s="15">
        <v>0</v>
      </c>
      <c r="C51" s="16">
        <v>0</v>
      </c>
    </row>
    <row r="52" spans="1:8" x14ac:dyDescent="0.2">
      <c r="A52" s="18" t="s">
        <v>48</v>
      </c>
      <c r="B52" s="15">
        <v>0</v>
      </c>
      <c r="C52" s="16">
        <v>0</v>
      </c>
    </row>
    <row r="53" spans="1:8" ht="12.75" x14ac:dyDescent="0.2">
      <c r="A53" s="27" t="s">
        <v>49</v>
      </c>
      <c r="B53" s="15">
        <v>0</v>
      </c>
      <c r="C53" s="16">
        <v>0</v>
      </c>
    </row>
    <row r="54" spans="1:8" x14ac:dyDescent="0.2">
      <c r="A54" s="18" t="s">
        <v>50</v>
      </c>
      <c r="B54" s="15">
        <v>0</v>
      </c>
      <c r="C54" s="16">
        <v>0</v>
      </c>
    </row>
    <row r="55" spans="1:8" x14ac:dyDescent="0.2">
      <c r="A55" s="18" t="s">
        <v>51</v>
      </c>
      <c r="B55" s="15">
        <v>7850527.9500000002</v>
      </c>
      <c r="C55" s="16">
        <v>14605924.83</v>
      </c>
    </row>
    <row r="56" spans="1:8" x14ac:dyDescent="0.2">
      <c r="A56" s="11" t="s">
        <v>52</v>
      </c>
      <c r="B56" s="12">
        <f>+B57</f>
        <v>0</v>
      </c>
      <c r="C56" s="13">
        <f>+C57</f>
        <v>0</v>
      </c>
      <c r="E56" s="15"/>
    </row>
    <row r="57" spans="1:8" x14ac:dyDescent="0.2">
      <c r="A57" s="18" t="s">
        <v>53</v>
      </c>
      <c r="B57" s="15">
        <v>0</v>
      </c>
      <c r="C57" s="16">
        <v>0</v>
      </c>
    </row>
    <row r="58" spans="1:8" x14ac:dyDescent="0.2">
      <c r="A58" s="5"/>
      <c r="B58" s="15"/>
      <c r="C58" s="16"/>
    </row>
    <row r="59" spans="1:8" x14ac:dyDescent="0.25">
      <c r="A59" s="22" t="s">
        <v>54</v>
      </c>
      <c r="B59" s="12">
        <f>+B56+B49+B43+B39+B29+B25</f>
        <v>28398341.149999999</v>
      </c>
      <c r="C59" s="23">
        <f>+C56+C49+C43+C39+C29+C25</f>
        <v>29754473.299999997</v>
      </c>
    </row>
    <row r="60" spans="1:8" ht="12.75" x14ac:dyDescent="0.25">
      <c r="A60" s="28"/>
      <c r="B60" s="12"/>
      <c r="C60" s="23"/>
    </row>
    <row r="61" spans="1:8" s="10" customFormat="1" ht="12.75" x14ac:dyDescent="0.25">
      <c r="A61" s="7" t="s">
        <v>55</v>
      </c>
      <c r="B61" s="12">
        <f>+B22-B59</f>
        <v>-2284253.7599999979</v>
      </c>
      <c r="C61" s="13">
        <f>+C22-C59</f>
        <v>206754.30000000447</v>
      </c>
    </row>
    <row r="62" spans="1:8" s="10" customFormat="1" x14ac:dyDescent="0.25">
      <c r="A62" s="29"/>
      <c r="B62" s="30"/>
      <c r="C62" s="31"/>
    </row>
    <row r="63" spans="1:8" s="33" customFormat="1" ht="15.75" customHeight="1" x14ac:dyDescent="0.2">
      <c r="A63" s="32" t="s">
        <v>56</v>
      </c>
      <c r="B63" s="4"/>
      <c r="C63" s="4"/>
      <c r="D63" s="4"/>
      <c r="E63" s="4"/>
      <c r="F63" s="4"/>
      <c r="G63" s="4"/>
      <c r="H63" s="4"/>
    </row>
    <row r="66" spans="1:5" ht="12.75" x14ac:dyDescent="0.2">
      <c r="A66" s="34" t="s">
        <v>57</v>
      </c>
      <c r="B66" s="35"/>
      <c r="C66" s="36"/>
      <c r="D66" s="36"/>
      <c r="E66" s="36"/>
    </row>
    <row r="67" spans="1:5" ht="12.75" x14ac:dyDescent="0.2">
      <c r="A67" s="37" t="s">
        <v>58</v>
      </c>
      <c r="B67" s="35"/>
      <c r="C67" s="35"/>
      <c r="D67" s="35"/>
      <c r="E67" s="36"/>
    </row>
    <row r="68" spans="1:5" ht="12.75" x14ac:dyDescent="0.25">
      <c r="A68" s="38" t="s">
        <v>59</v>
      </c>
      <c r="B68" s="38"/>
      <c r="C68" s="38"/>
      <c r="D68" s="38"/>
      <c r="E68" s="38"/>
    </row>
    <row r="75" spans="1:5" ht="12.75" x14ac:dyDescent="0.25">
      <c r="A75" s="39"/>
    </row>
    <row r="83" spans="1:1" ht="12.75" x14ac:dyDescent="0.25">
      <c r="A83" s="39"/>
    </row>
    <row r="92" spans="1:1" ht="12.75" x14ac:dyDescent="0.25">
      <c r="A92" s="39"/>
    </row>
    <row r="101" spans="1:1" ht="12.75" x14ac:dyDescent="0.25">
      <c r="A101" s="39"/>
    </row>
  </sheetData>
  <mergeCells count="2">
    <mergeCell ref="A1:C1"/>
    <mergeCell ref="A68:E68"/>
  </mergeCells>
  <pageMargins left="0.9055118110236221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2022-02-16T16:39:46Z</cp:lastPrinted>
  <dcterms:created xsi:type="dcterms:W3CDTF">2022-02-16T16:35:23Z</dcterms:created>
  <dcterms:modified xsi:type="dcterms:W3CDTF">2022-02-16T16:43:13Z</dcterms:modified>
</cp:coreProperties>
</file>