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1. Información Contable\"/>
    </mc:Choice>
  </mc:AlternateContent>
  <xr:revisionPtr revIDLastSave="0" documentId="8_{A257CC52-EC00-41E4-B5BC-CC62C1922FD2}" xr6:coauthVersionLast="47" xr6:coauthVersionMax="47" xr10:uidLastSave="{00000000-0000-0000-0000-000000000000}"/>
  <bookViews>
    <workbookView xWindow="-120" yWindow="-120" windowWidth="20730" windowHeight="11040" xr2:uid="{56821D08-FFBA-4B9F-BE9E-D4D933D1598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1" l="1"/>
  <c r="B57" i="1"/>
  <c r="C51" i="1"/>
  <c r="C50" i="1" s="1"/>
  <c r="B50" i="1"/>
  <c r="C45" i="1"/>
  <c r="B45" i="1"/>
  <c r="B44" i="1" s="1"/>
  <c r="C36" i="1"/>
  <c r="B36" i="1"/>
  <c r="C26" i="1"/>
  <c r="B26" i="1"/>
  <c r="C25" i="1"/>
  <c r="B25" i="1"/>
  <c r="C14" i="1"/>
  <c r="B14" i="1"/>
  <c r="C5" i="1"/>
  <c r="B5" i="1"/>
  <c r="C44" i="1" l="1"/>
  <c r="C4" i="1" s="1"/>
  <c r="B4" i="1"/>
</calcChain>
</file>

<file path=xl/sharedStrings.xml><?xml version="1.0" encoding="utf-8"?>
<sst xmlns="http://schemas.openxmlformats.org/spreadsheetml/2006/main" count="57" uniqueCount="57">
  <si>
    <t>Cuenta Pública 2021
Parque Agro Tecnológico Xonotli, SA de C
Estado de Cambios en la Situación Financiera
Del 1 de Enero al 31 de Diciembre de 2021</t>
  </si>
  <si>
    <t xml:space="preserve">   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</si>
  <si>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</si>
  <si>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</si>
  <si>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</si>
  <si>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</si>
  <si>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</si>
  <si>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</si>
  <si>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</si>
  <si>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</si>
  <si>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</si>
  <si>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</si>
  <si>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</si>
  <si>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</si>
  <si>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</si>
  <si>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</si>
  <si>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</si>
  <si>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</si>
  <si>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</si>
  <si>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</si>
  <si>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</si>
  <si>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</si>
  <si>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</si>
  <si>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</si>
  <si>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</si>
  <si>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</si>
  <si>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</si>
  <si>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</si>
  <si>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</si>
  <si>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</si>
  <si>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</si>
  <si>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</si>
  <si>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</si>
  <si>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</si>
  <si>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</si>
  <si>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</si>
  <si>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</si>
  <si>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</si>
  <si>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</si>
  <si>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</si>
  <si>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</si>
  <si>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</si>
  <si>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</si>
  <si>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</si>
  <si>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</si>
  <si>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</si>
  <si>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</si>
  <si>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</si>
  <si>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</si>
  <si>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</si>
  <si>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</si>
  <si>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</si>
  <si>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</si>
  <si>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emisor”.</t>
  </si>
  <si>
    <t>_________________________________________                           ________________________________</t>
  </si>
  <si>
    <t xml:space="preserve">         Lic. Luis Gerardo Valdovino Fuentes                                              C.P. Martín Soto Rodríguez</t>
  </si>
  <si>
    <t xml:space="preserve">Encargado de Despacho de la Dirección General                                      Coordinador Administrativo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</si>
</sst>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3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 indent="4"/>
    </xf>
    <xf numFmtId="0" fontId="5" fillId="0" borderId="6" xfId="1" applyFont="1" applyBorder="1" applyAlignment="1">
      <alignment horizontal="left" vertical="center" indent="4"/>
    </xf>
    <xf numFmtId="0" fontId="4" fillId="0" borderId="0" xfId="1" applyFont="1" applyAlignment="1" applyProtection="1">
      <alignment horizontal="center" vertical="top"/>
      <protection locked="0"/>
    </xf>
    <xf numFmtId="0" fontId="3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indent="4"/>
    </xf>
    <xf numFmtId="0" fontId="5" fillId="0" borderId="8" xfId="1" applyFont="1" applyBorder="1" applyAlignment="1">
      <alignment horizontal="left" vertical="center" indent="4"/>
    </xf>
    <xf numFmtId="0" fontId="5" fillId="0" borderId="7" xfId="1" applyFont="1" applyBorder="1" applyAlignment="1">
      <alignment vertical="center" wrapText="1"/>
    </xf>
    <xf numFmtId="164" fontId="3" fillId="0" borderId="0" xfId="2" applyNumberFormat="1" applyFont="1" applyFill="1" applyBorder="1" applyAlignment="1" applyProtection="1">
      <alignment vertical="top" wrapText="1"/>
    </xf>
    <xf numFmtId="164" fontId="3" fillId="0" borderId="8" xfId="2" applyNumberFormat="1" applyFont="1" applyFill="1" applyBorder="1" applyAlignment="1" applyProtection="1">
      <alignment vertical="top" wrapText="1"/>
    </xf>
    <xf numFmtId="0" fontId="3" fillId="0" borderId="0" xfId="1" applyFont="1" applyAlignment="1" applyProtection="1">
      <alignment vertical="top"/>
      <protection locked="0"/>
    </xf>
    <xf numFmtId="164" fontId="3" fillId="0" borderId="0" xfId="1" applyNumberFormat="1" applyFont="1" applyAlignment="1" applyProtection="1">
      <alignment vertical="top"/>
      <protection locked="0"/>
    </xf>
    <xf numFmtId="0" fontId="6" fillId="0" borderId="7" xfId="1" applyFont="1" applyBorder="1" applyAlignment="1">
      <alignment vertical="center" wrapText="1"/>
    </xf>
    <xf numFmtId="0" fontId="4" fillId="0" borderId="7" xfId="1" applyFont="1" applyBorder="1" applyAlignment="1">
      <alignment horizontal="left" vertical="center" wrapText="1"/>
    </xf>
    <xf numFmtId="165" fontId="4" fillId="0" borderId="0" xfId="2" applyNumberFormat="1" applyFont="1" applyBorder="1" applyAlignment="1" applyProtection="1">
      <alignment vertical="top" wrapText="1"/>
      <protection locked="0"/>
    </xf>
    <xf numFmtId="165" fontId="4" fillId="0" borderId="8" xfId="2" applyNumberFormat="1" applyFont="1" applyBorder="1" applyAlignment="1" applyProtection="1">
      <alignment vertical="top" wrapText="1"/>
      <protection locked="0"/>
    </xf>
    <xf numFmtId="164" fontId="4" fillId="0" borderId="0" xfId="1" applyNumberFormat="1" applyFont="1" applyAlignment="1" applyProtection="1">
      <alignment vertical="top"/>
      <protection locked="0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164" fontId="4" fillId="0" borderId="8" xfId="2" applyNumberFormat="1" applyFont="1" applyFill="1" applyBorder="1" applyAlignment="1" applyProtection="1">
      <alignment vertical="top" wrapText="1"/>
      <protection locked="0"/>
    </xf>
    <xf numFmtId="0" fontId="2" fillId="0" borderId="7" xfId="1" applyBorder="1" applyAlignment="1">
      <alignment horizontal="left" vertical="center" wrapText="1"/>
    </xf>
    <xf numFmtId="0" fontId="4" fillId="0" borderId="7" xfId="1" applyFont="1" applyBorder="1" applyAlignment="1">
      <alignment vertical="center" wrapText="1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3" fillId="0" borderId="8" xfId="2" applyNumberFormat="1" applyFont="1" applyFill="1" applyBorder="1" applyAlignment="1" applyProtection="1">
      <alignment vertical="top" wrapText="1"/>
      <protection locked="0"/>
    </xf>
    <xf numFmtId="0" fontId="7" fillId="0" borderId="7" xfId="1" applyFont="1" applyBorder="1" applyAlignment="1">
      <alignment vertical="center" wrapText="1"/>
    </xf>
    <xf numFmtId="0" fontId="4" fillId="0" borderId="9" xfId="1" applyFont="1" applyBorder="1" applyAlignment="1">
      <alignment horizontal="left" vertical="center" wrapText="1"/>
    </xf>
    <xf numFmtId="164" fontId="4" fillId="0" borderId="10" xfId="2" applyNumberFormat="1" applyFont="1" applyFill="1" applyBorder="1" applyAlignment="1" applyProtection="1">
      <alignment vertical="top" wrapText="1"/>
      <protection locked="0"/>
    </xf>
    <xf numFmtId="164" fontId="4" fillId="0" borderId="11" xfId="2" applyNumberFormat="1" applyFont="1" applyFill="1" applyBorder="1" applyAlignment="1" applyProtection="1">
      <alignment vertical="top" wrapText="1"/>
      <protection locked="0"/>
    </xf>
    <xf numFmtId="0" fontId="4" fillId="0" borderId="5" xfId="1" applyFont="1" applyBorder="1" applyAlignment="1">
      <alignment horizontal="left" vertical="center" wrapText="1"/>
    </xf>
    <xf numFmtId="0" fontId="2" fillId="3" borderId="0" xfId="0" applyFont="1" applyFill="1" applyAlignment="1" applyProtection="1">
      <alignment horizontal="left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4" fontId="4" fillId="0" borderId="0" xfId="1" applyNumberFormat="1" applyFont="1" applyAlignment="1" applyProtection="1">
      <alignment vertical="top" wrapText="1"/>
      <protection locked="0"/>
    </xf>
    <xf numFmtId="0" fontId="2" fillId="0" borderId="0" xfId="1" applyAlignment="1" applyProtection="1">
      <alignment vertical="top" wrapText="1"/>
      <protection locked="0"/>
    </xf>
  </cellXfs>
  <cellStyles count="3">
    <cellStyle name="Millares 2 4 2" xfId="2" xr:uid="{591A6A41-C9B0-451E-80A0-41F574414DDD}"/>
    <cellStyle name="Normal" xfId="0" builtinId="0"/>
    <cellStyle name="Normal 2 2" xfId="1" xr:uid="{6B81868F-E43B-4401-815E-CC7C4BE9EB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39AD-25E6-4CA3-8736-CEBF41EEDA32}">
  <sheetPr>
    <pageSetUpPr fitToPage="1"/>
  </sheetPr>
  <dimension ref="A1:E101"/>
  <sheetViews>
    <sheetView showGridLines="0" tabSelected="1" workbookViewId="0">
      <selection sqref="A1:XFD1048576"/>
    </sheetView>
  </sheetViews>
  <sheetFormatPr baseColWidth="10" defaultColWidth="10.28515625" defaultRowHeight="11.25" x14ac:dyDescent="0.25"/>
  <cols>
    <col min="1" max="1" width="72.85546875" style="34" customWidth="1"/>
    <col min="2" max="2" width="16.7109375" style="34" customWidth="1"/>
    <col min="3" max="3" width="16.7109375" style="35" customWidth="1"/>
    <col min="4" max="4" width="1.42578125" style="4" customWidth="1"/>
    <col min="5" max="5" width="0.85546875" style="4" customWidth="1"/>
    <col min="6" max="16384" width="10.28515625" style="4"/>
  </cols>
  <sheetData>
    <row r="1" spans="1:5" ht="50.25" customHeight="1" x14ac:dyDescent="0.25">
      <c r="A1" s="1" t="s">
        <v>0</v>
      </c>
      <c r="B1" s="2"/>
      <c r="C1" s="3"/>
    </row>
    <row r="2" spans="1:5" s="8" customFormat="1" ht="15" customHeight="1" x14ac:dyDescent="0.25">
      <c r="A2" s="5"/>
      <c r="B2" s="6" t="s">
        <v>1</v>
      </c>
      <c r="C2" s="7" t="s">
        <v>2</v>
      </c>
    </row>
    <row r="3" spans="1:5" s="8" customFormat="1" ht="6" customHeight="1" x14ac:dyDescent="0.25">
      <c r="A3" s="9"/>
      <c r="B3" s="10"/>
      <c r="C3" s="11"/>
    </row>
    <row r="4" spans="1:5" s="15" customFormat="1" ht="12.75" x14ac:dyDescent="0.25">
      <c r="A4" s="12" t="s">
        <v>3</v>
      </c>
      <c r="B4" s="13">
        <f>+B5+B14+B25+B44+B50</f>
        <v>11396912.860000001</v>
      </c>
      <c r="C4" s="14">
        <f>+C5+C14+C25+C44</f>
        <v>11396913.120000001</v>
      </c>
      <c r="E4" s="16"/>
    </row>
    <row r="5" spans="1:5" ht="12.75" customHeight="1" x14ac:dyDescent="0.25">
      <c r="A5" s="17" t="s">
        <v>4</v>
      </c>
      <c r="B5" s="13">
        <f>SUM(B6:B12)</f>
        <v>8696582.870000001</v>
      </c>
      <c r="C5" s="14">
        <f>SUM(C6:C12)</f>
        <v>2451905.58</v>
      </c>
    </row>
    <row r="6" spans="1:5" x14ac:dyDescent="0.25">
      <c r="A6" s="18" t="s">
        <v>5</v>
      </c>
      <c r="B6" s="19">
        <v>6076279.8700000001</v>
      </c>
      <c r="C6" s="20">
        <v>0</v>
      </c>
    </row>
    <row r="7" spans="1:5" x14ac:dyDescent="0.25">
      <c r="A7" s="18" t="s">
        <v>6</v>
      </c>
      <c r="B7" s="19">
        <v>0</v>
      </c>
      <c r="C7" s="20">
        <v>2417500.44</v>
      </c>
    </row>
    <row r="8" spans="1:5" x14ac:dyDescent="0.25">
      <c r="A8" s="18" t="s">
        <v>7</v>
      </c>
      <c r="B8" s="19">
        <v>0</v>
      </c>
      <c r="C8" s="20">
        <v>1893.45</v>
      </c>
      <c r="E8" s="21"/>
    </row>
    <row r="9" spans="1:5" x14ac:dyDescent="0.25">
      <c r="A9" s="18" t="s">
        <v>8</v>
      </c>
      <c r="B9" s="19">
        <v>2620303</v>
      </c>
      <c r="C9" s="20">
        <v>32511.69</v>
      </c>
    </row>
    <row r="10" spans="1:5" x14ac:dyDescent="0.25">
      <c r="A10" s="18" t="s">
        <v>9</v>
      </c>
      <c r="B10" s="19">
        <v>0</v>
      </c>
      <c r="C10" s="20">
        <v>0</v>
      </c>
    </row>
    <row r="11" spans="1:5" x14ac:dyDescent="0.25">
      <c r="A11" s="18" t="s">
        <v>10</v>
      </c>
      <c r="B11" s="19">
        <v>0</v>
      </c>
      <c r="C11" s="20">
        <v>0</v>
      </c>
    </row>
    <row r="12" spans="1:5" x14ac:dyDescent="0.25">
      <c r="A12" s="18" t="s">
        <v>11</v>
      </c>
      <c r="B12" s="19">
        <v>0</v>
      </c>
      <c r="C12" s="20">
        <v>0</v>
      </c>
    </row>
    <row r="13" spans="1:5" x14ac:dyDescent="0.25">
      <c r="A13" s="18"/>
      <c r="B13" s="22"/>
      <c r="C13" s="23"/>
    </row>
    <row r="14" spans="1:5" x14ac:dyDescent="0.25">
      <c r="A14" s="17" t="s">
        <v>12</v>
      </c>
      <c r="B14" s="13">
        <f>SUM(B15:B23)</f>
        <v>2469170.4900000002</v>
      </c>
      <c r="C14" s="14">
        <f>SUM(C15:C23)</f>
        <v>1096896.8400000001</v>
      </c>
    </row>
    <row r="15" spans="1:5" x14ac:dyDescent="0.25">
      <c r="A15" s="18" t="s">
        <v>13</v>
      </c>
      <c r="B15" s="19">
        <v>0</v>
      </c>
      <c r="C15" s="20">
        <v>0</v>
      </c>
    </row>
    <row r="16" spans="1:5" x14ac:dyDescent="0.25">
      <c r="A16" s="18" t="s">
        <v>14</v>
      </c>
      <c r="B16" s="19">
        <v>0</v>
      </c>
      <c r="C16" s="20">
        <v>0</v>
      </c>
    </row>
    <row r="17" spans="1:5" x14ac:dyDescent="0.25">
      <c r="A17" s="18" t="s">
        <v>15</v>
      </c>
      <c r="B17" s="19">
        <v>0</v>
      </c>
      <c r="C17" s="20">
        <v>121692.86</v>
      </c>
    </row>
    <row r="18" spans="1:5" x14ac:dyDescent="0.25">
      <c r="A18" s="18" t="s">
        <v>16</v>
      </c>
      <c r="B18" s="19">
        <v>0</v>
      </c>
      <c r="C18" s="20">
        <v>0</v>
      </c>
    </row>
    <row r="19" spans="1:5" x14ac:dyDescent="0.25">
      <c r="A19" s="18" t="s">
        <v>17</v>
      </c>
      <c r="B19" s="19">
        <v>0</v>
      </c>
      <c r="C19" s="20">
        <v>0</v>
      </c>
    </row>
    <row r="20" spans="1:5" ht="12.75" x14ac:dyDescent="0.25">
      <c r="A20" s="24" t="s">
        <v>18</v>
      </c>
      <c r="B20" s="19">
        <v>2430634.2000000002</v>
      </c>
      <c r="C20" s="20">
        <v>0</v>
      </c>
    </row>
    <row r="21" spans="1:5" x14ac:dyDescent="0.25">
      <c r="A21" s="18" t="s">
        <v>19</v>
      </c>
      <c r="B21" s="19">
        <v>0</v>
      </c>
      <c r="C21" s="20">
        <v>975203.98</v>
      </c>
    </row>
    <row r="22" spans="1:5" x14ac:dyDescent="0.25">
      <c r="A22" s="18" t="s">
        <v>20</v>
      </c>
      <c r="B22" s="19">
        <v>0</v>
      </c>
      <c r="C22" s="20">
        <v>0</v>
      </c>
    </row>
    <row r="23" spans="1:5" x14ac:dyDescent="0.25">
      <c r="A23" s="18" t="s">
        <v>21</v>
      </c>
      <c r="B23" s="19">
        <v>38536.29</v>
      </c>
      <c r="C23" s="20">
        <v>0</v>
      </c>
    </row>
    <row r="24" spans="1:5" s="15" customFormat="1" x14ac:dyDescent="0.25">
      <c r="A24" s="25"/>
      <c r="B24" s="26"/>
      <c r="C24" s="27"/>
    </row>
    <row r="25" spans="1:5" s="15" customFormat="1" ht="12.75" x14ac:dyDescent="0.25">
      <c r="A25" s="12" t="s">
        <v>22</v>
      </c>
      <c r="B25" s="13">
        <f>+B26+B36</f>
        <v>231159.5</v>
      </c>
      <c r="C25" s="14">
        <f>+C26+C36</f>
        <v>4685537.58</v>
      </c>
      <c r="E25" s="16"/>
    </row>
    <row r="26" spans="1:5" x14ac:dyDescent="0.25">
      <c r="A26" s="17" t="s">
        <v>23</v>
      </c>
      <c r="B26" s="13">
        <f>SUM(B27:B34)</f>
        <v>131747.5</v>
      </c>
      <c r="C26" s="14">
        <f>SUM(C27:C34)</f>
        <v>4685537.58</v>
      </c>
    </row>
    <row r="27" spans="1:5" x14ac:dyDescent="0.25">
      <c r="A27" s="18" t="s">
        <v>24</v>
      </c>
      <c r="B27" s="19">
        <v>0</v>
      </c>
      <c r="C27" s="20">
        <v>0</v>
      </c>
    </row>
    <row r="28" spans="1:5" ht="12.75" x14ac:dyDescent="0.25">
      <c r="A28" s="24" t="s">
        <v>25</v>
      </c>
      <c r="B28" s="19">
        <v>131747.5</v>
      </c>
      <c r="C28" s="20">
        <v>4685537.58</v>
      </c>
    </row>
    <row r="29" spans="1:5" x14ac:dyDescent="0.25">
      <c r="A29" s="18" t="s">
        <v>26</v>
      </c>
      <c r="B29" s="19">
        <v>0</v>
      </c>
      <c r="C29" s="20">
        <v>0</v>
      </c>
    </row>
    <row r="30" spans="1:5" x14ac:dyDescent="0.25">
      <c r="A30" s="18" t="s">
        <v>27</v>
      </c>
      <c r="B30" s="19">
        <v>0</v>
      </c>
      <c r="C30" s="20">
        <v>0</v>
      </c>
    </row>
    <row r="31" spans="1:5" x14ac:dyDescent="0.25">
      <c r="A31" s="18" t="s">
        <v>28</v>
      </c>
      <c r="B31" s="19">
        <v>0</v>
      </c>
      <c r="C31" s="20">
        <v>0</v>
      </c>
    </row>
    <row r="32" spans="1:5" x14ac:dyDescent="0.25">
      <c r="A32" s="18" t="s">
        <v>29</v>
      </c>
      <c r="B32" s="19">
        <v>0</v>
      </c>
      <c r="C32" s="20">
        <v>0</v>
      </c>
    </row>
    <row r="33" spans="1:5" x14ac:dyDescent="0.25">
      <c r="A33" s="18" t="s">
        <v>30</v>
      </c>
      <c r="B33" s="19">
        <v>0</v>
      </c>
      <c r="C33" s="20">
        <v>0</v>
      </c>
    </row>
    <row r="34" spans="1:5" x14ac:dyDescent="0.25">
      <c r="A34" s="18" t="s">
        <v>31</v>
      </c>
      <c r="B34" s="19">
        <v>0</v>
      </c>
      <c r="C34" s="20">
        <v>0</v>
      </c>
    </row>
    <row r="35" spans="1:5" x14ac:dyDescent="0.25">
      <c r="A35" s="18"/>
      <c r="B35" s="22"/>
      <c r="C35" s="23"/>
    </row>
    <row r="36" spans="1:5" ht="12.75" x14ac:dyDescent="0.25">
      <c r="A36" s="28" t="s">
        <v>32</v>
      </c>
      <c r="B36" s="13">
        <f>SUM(B37:B42)</f>
        <v>99412</v>
      </c>
      <c r="C36" s="14">
        <f>SUM(C37:C42)</f>
        <v>0</v>
      </c>
    </row>
    <row r="37" spans="1:5" x14ac:dyDescent="0.25">
      <c r="A37" s="18" t="s">
        <v>33</v>
      </c>
      <c r="B37" s="19">
        <v>0</v>
      </c>
      <c r="C37" s="20">
        <v>0</v>
      </c>
    </row>
    <row r="38" spans="1:5" x14ac:dyDescent="0.25">
      <c r="A38" s="18" t="s">
        <v>34</v>
      </c>
      <c r="B38" s="19">
        <v>0</v>
      </c>
      <c r="C38" s="20">
        <v>0</v>
      </c>
    </row>
    <row r="39" spans="1:5" x14ac:dyDescent="0.25">
      <c r="A39" s="18" t="s">
        <v>35</v>
      </c>
      <c r="B39" s="19">
        <v>0</v>
      </c>
      <c r="C39" s="20">
        <v>0</v>
      </c>
    </row>
    <row r="40" spans="1:5" x14ac:dyDescent="0.25">
      <c r="A40" s="18" t="s">
        <v>36</v>
      </c>
      <c r="B40" s="19">
        <v>0</v>
      </c>
      <c r="C40" s="20">
        <v>0</v>
      </c>
    </row>
    <row r="41" spans="1:5" x14ac:dyDescent="0.25">
      <c r="A41" s="18" t="s">
        <v>37</v>
      </c>
      <c r="B41" s="19">
        <v>99412</v>
      </c>
      <c r="C41" s="20">
        <v>0</v>
      </c>
    </row>
    <row r="42" spans="1:5" x14ac:dyDescent="0.25">
      <c r="A42" s="18" t="s">
        <v>38</v>
      </c>
      <c r="B42" s="19">
        <v>0</v>
      </c>
      <c r="C42" s="20">
        <v>0</v>
      </c>
    </row>
    <row r="43" spans="1:5" x14ac:dyDescent="0.25">
      <c r="A43" s="18"/>
      <c r="B43" s="22"/>
      <c r="C43" s="23"/>
    </row>
    <row r="44" spans="1:5" s="15" customFormat="1" ht="12.75" x14ac:dyDescent="0.25">
      <c r="A44" s="12" t="s">
        <v>39</v>
      </c>
      <c r="B44" s="13">
        <f>+B45+B50+B57</f>
        <v>0</v>
      </c>
      <c r="C44" s="14">
        <f>+C45+C50+C57</f>
        <v>3162573.12</v>
      </c>
      <c r="E44" s="16"/>
    </row>
    <row r="45" spans="1:5" x14ac:dyDescent="0.25">
      <c r="A45" s="17" t="s">
        <v>40</v>
      </c>
      <c r="B45" s="13">
        <f>SUM(B46:B48)</f>
        <v>0</v>
      </c>
      <c r="C45" s="14">
        <f>SUM(C46:C48)</f>
        <v>0</v>
      </c>
    </row>
    <row r="46" spans="1:5" x14ac:dyDescent="0.25">
      <c r="A46" s="18" t="s">
        <v>41</v>
      </c>
      <c r="B46" s="19">
        <v>0</v>
      </c>
      <c r="C46" s="20">
        <v>0</v>
      </c>
    </row>
    <row r="47" spans="1:5" x14ac:dyDescent="0.25">
      <c r="A47" s="18" t="s">
        <v>42</v>
      </c>
      <c r="B47" s="19">
        <v>0</v>
      </c>
      <c r="C47" s="20">
        <v>0</v>
      </c>
    </row>
    <row r="48" spans="1:5" x14ac:dyDescent="0.25">
      <c r="A48" s="18" t="s">
        <v>43</v>
      </c>
      <c r="B48" s="19">
        <v>0</v>
      </c>
      <c r="C48" s="20">
        <v>0</v>
      </c>
    </row>
    <row r="49" spans="1:5" x14ac:dyDescent="0.25">
      <c r="A49" s="18"/>
      <c r="B49" s="22"/>
      <c r="C49" s="23"/>
    </row>
    <row r="50" spans="1:5" x14ac:dyDescent="0.25">
      <c r="A50" s="17" t="s">
        <v>44</v>
      </c>
      <c r="B50" s="13">
        <f>SUM(B51:B55)</f>
        <v>0</v>
      </c>
      <c r="C50" s="14">
        <f>SUM(C51:C55)</f>
        <v>3162573.12</v>
      </c>
    </row>
    <row r="51" spans="1:5" x14ac:dyDescent="0.25">
      <c r="A51" s="18" t="s">
        <v>45</v>
      </c>
      <c r="B51" s="19">
        <v>0</v>
      </c>
      <c r="C51" s="20">
        <f>878319.14+2284253.98</f>
        <v>3162573.12</v>
      </c>
    </row>
    <row r="52" spans="1:5" x14ac:dyDescent="0.25">
      <c r="A52" s="18" t="s">
        <v>46</v>
      </c>
      <c r="B52" s="19">
        <v>0</v>
      </c>
      <c r="C52" s="20">
        <v>0</v>
      </c>
    </row>
    <row r="53" spans="1:5" ht="12.75" x14ac:dyDescent="0.25">
      <c r="A53" s="24" t="s">
        <v>47</v>
      </c>
      <c r="B53" s="19">
        <v>0</v>
      </c>
      <c r="C53" s="20">
        <v>0</v>
      </c>
    </row>
    <row r="54" spans="1:5" x14ac:dyDescent="0.25">
      <c r="A54" s="18" t="s">
        <v>48</v>
      </c>
      <c r="B54" s="19">
        <v>0</v>
      </c>
      <c r="C54" s="20">
        <v>0</v>
      </c>
    </row>
    <row r="55" spans="1:5" x14ac:dyDescent="0.25">
      <c r="A55" s="18" t="s">
        <v>49</v>
      </c>
      <c r="B55" s="19">
        <v>0</v>
      </c>
      <c r="C55" s="20">
        <v>0</v>
      </c>
    </row>
    <row r="56" spans="1:5" x14ac:dyDescent="0.25">
      <c r="A56" s="18"/>
      <c r="B56" s="22"/>
      <c r="C56" s="23"/>
    </row>
    <row r="57" spans="1:5" x14ac:dyDescent="0.25">
      <c r="A57" s="17" t="s">
        <v>50</v>
      </c>
      <c r="B57" s="13">
        <f>SUM(B58:B59)</f>
        <v>0</v>
      </c>
      <c r="C57" s="14">
        <f>SUM(C58:C59)</f>
        <v>0</v>
      </c>
    </row>
    <row r="58" spans="1:5" x14ac:dyDescent="0.25">
      <c r="A58" s="18" t="s">
        <v>51</v>
      </c>
      <c r="B58" s="22">
        <v>0</v>
      </c>
      <c r="C58" s="23">
        <v>0</v>
      </c>
    </row>
    <row r="59" spans="1:5" x14ac:dyDescent="0.25">
      <c r="A59" s="29" t="s">
        <v>52</v>
      </c>
      <c r="B59" s="30">
        <v>0</v>
      </c>
      <c r="C59" s="31">
        <v>0</v>
      </c>
    </row>
    <row r="60" spans="1:5" ht="15.75" customHeight="1" x14ac:dyDescent="0.25">
      <c r="A60" s="32" t="s">
        <v>53</v>
      </c>
      <c r="B60" s="32"/>
      <c r="C60" s="32"/>
    </row>
    <row r="62" spans="1:5" ht="12.75" x14ac:dyDescent="0.2">
      <c r="A62" s="33" t="s">
        <v>54</v>
      </c>
      <c r="D62" s="35"/>
      <c r="E62" s="35"/>
    </row>
    <row r="63" spans="1:5" ht="12.75" x14ac:dyDescent="0.2">
      <c r="A63" s="36" t="s">
        <v>55</v>
      </c>
      <c r="C63" s="34"/>
      <c r="D63" s="34"/>
      <c r="E63" s="35"/>
    </row>
    <row r="64" spans="1:5" ht="12.75" x14ac:dyDescent="0.25">
      <c r="A64" s="37" t="s">
        <v>56</v>
      </c>
      <c r="B64" s="37"/>
      <c r="C64" s="37"/>
      <c r="D64" s="37"/>
      <c r="E64" s="37"/>
    </row>
    <row r="65" spans="1:3" x14ac:dyDescent="0.25">
      <c r="B65" s="38"/>
      <c r="C65" s="38"/>
    </row>
    <row r="67" spans="1:3" ht="12.75" x14ac:dyDescent="0.25">
      <c r="A67" s="39"/>
    </row>
    <row r="75" spans="1:3" ht="12.75" x14ac:dyDescent="0.25">
      <c r="A75" s="39"/>
    </row>
    <row r="83" spans="1:1" ht="12.75" x14ac:dyDescent="0.25">
      <c r="A83" s="39"/>
    </row>
    <row r="92" spans="1:1" ht="12.75" x14ac:dyDescent="0.25">
      <c r="A92" s="39"/>
    </row>
    <row r="101" spans="1:1" ht="12.75" x14ac:dyDescent="0.25">
      <c r="A101" s="39"/>
    </row>
  </sheetData>
  <mergeCells count="3">
    <mergeCell ref="A1:C1"/>
    <mergeCell ref="A60:C60"/>
    <mergeCell ref="A64:E64"/>
  </mergeCells>
  <pageMargins left="0.9055118110236221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2022-02-16T16:53:28Z</cp:lastPrinted>
  <dcterms:created xsi:type="dcterms:W3CDTF">2022-02-16T16:53:06Z</dcterms:created>
  <dcterms:modified xsi:type="dcterms:W3CDTF">2022-02-16T16:53:42Z</dcterms:modified>
</cp:coreProperties>
</file>