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2. Información Presupuestaria\"/>
    </mc:Choice>
  </mc:AlternateContent>
  <xr:revisionPtr revIDLastSave="0" documentId="13_ncr:1_{133AC383-9D18-468A-81E6-AE7BB10521D4}" xr6:coauthVersionLast="47" xr6:coauthVersionMax="47" xr10:uidLastSave="{00000000-0000-0000-0000-000000000000}"/>
  <bookViews>
    <workbookView xWindow="-120" yWindow="-120" windowWidth="20730" windowHeight="11160" xr2:uid="{D96BBC44-CEFD-47EC-B8C4-61FDCE6BB80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H64" i="1" s="1"/>
  <c r="D57" i="1"/>
  <c r="C57" i="1"/>
  <c r="E57" i="1" s="1"/>
  <c r="H57" i="1" s="1"/>
  <c r="H49" i="1"/>
  <c r="G43" i="1"/>
  <c r="F43" i="1"/>
  <c r="H43" i="1" s="1"/>
  <c r="E43" i="1"/>
  <c r="D43" i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G23" i="1"/>
  <c r="F23" i="1"/>
  <c r="E23" i="1"/>
  <c r="H23" i="1" s="1"/>
  <c r="D23" i="1"/>
  <c r="C23" i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G13" i="1"/>
  <c r="F13" i="1"/>
  <c r="E13" i="1"/>
  <c r="D13" i="1"/>
  <c r="C13" i="1"/>
  <c r="E11" i="1"/>
  <c r="H11" i="1" s="1"/>
  <c r="E10" i="1"/>
  <c r="H10" i="1" s="1"/>
  <c r="E9" i="1"/>
  <c r="H9" i="1" s="1"/>
  <c r="E8" i="1"/>
  <c r="H8" i="1" s="1"/>
  <c r="E7" i="1"/>
  <c r="H7" i="1" s="1"/>
  <c r="E6" i="1"/>
  <c r="H6" i="1" s="1"/>
  <c r="G5" i="1"/>
  <c r="G77" i="1" s="1"/>
  <c r="F5" i="1"/>
  <c r="F77" i="1" s="1"/>
  <c r="D5" i="1"/>
  <c r="D77" i="1" s="1"/>
  <c r="C5" i="1"/>
  <c r="C77" i="1" s="1"/>
  <c r="H13" i="1" l="1"/>
  <c r="E5" i="1"/>
  <c r="E77" i="1" l="1"/>
  <c r="H5" i="1"/>
  <c r="H77" i="1" s="1"/>
</calcChain>
</file>

<file path=xl/sharedStrings.xml><?xml version="1.0" encoding="utf-8"?>
<sst xmlns="http://schemas.openxmlformats.org/spreadsheetml/2006/main" count="89" uniqueCount="88">
  <si>
    <t>Nombre del ente público Parque Agro Tecnológico Xonotli, SA de CV
Estado Analítico del Ejercicio del Presupuesto de Egresos
Clasificación por Objeto del Gasto (Capítulo y Concepto)
Del 1° enero  al 30 de Junio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</si>
  <si>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</si>
  <si>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</si>
  <si>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</si>
  <si>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</si>
  <si>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</si>
  <si>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</si>
  <si>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</si>
  <si>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</si>
  <si>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</si>
  <si>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</si>
  <si>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</si>
  <si>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</si>
  <si>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</si>
  <si>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</si>
  <si>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</si>
  <si>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</si>
  <si>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</si>
  <si>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</si>
  <si>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</si>
  <si>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</si>
  <si>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</si>
  <si>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</si>
  <si>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</si>
  <si>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</si>
  <si>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</si>
  <si>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</si>
  <si>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</si>
  <si>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</si>
  <si>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</si>
  <si>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</si>
  <si>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</si>
  <si>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</si>
  <si>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</si>
  <si>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</si>
  <si>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</si>
  <si>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</si>
  <si>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</si>
  <si>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</si>
  <si>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</si>
  <si>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</si>
  <si>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</si>
  <si>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</si>
  <si>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</si>
  <si>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</si>
  <si>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</si>
  <si>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</si>
  <si>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</si>
  <si>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</si>
  <si>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</si>
  <si>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</si>
  <si>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</si>
  <si>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</si>
  <si>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</si>
  <si>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</si>
  <si>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</si>
  <si>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</si>
  <si>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</si>
  <si>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</si>
  <si>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</si>
  <si>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</si>
  <si>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</si>
  <si>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</si>
  <si>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</si>
  <si>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</si>
  <si>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</si>
  <si>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</si>
  <si>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</si>
  <si>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</si>
  <si>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</si>
  <si>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</si>
  <si>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</si>
  <si>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</si>
  <si>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</si>
  <si>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</si>
  <si>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</si>
  <si>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</si>
  <si>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</si>
  <si>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</si>
  <si>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</si>
  <si>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</si>
  <si>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</si>
  <si>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</si>
  <si>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</si>
  <si>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 son razonablemente correctos y responsabilidad del emisor</t>
  </si>
  <si>
    <t>Lic. Luis Gerardo Valdovino Fuentes</t>
  </si>
  <si>
    <t>C.P. Martín Soto Rodríguez</t>
  </si>
  <si>
    <t>Encargado de Despacho de la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</si>
</sst>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5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0" fontId="3" fillId="0" borderId="0" xfId="0" applyFont="1"/>
    <xf numFmtId="4" fontId="4" fillId="0" borderId="6" xfId="0" applyNumberFormat="1" applyFont="1" applyBorder="1" applyProtection="1">
      <protection locked="0"/>
    </xf>
    <xf numFmtId="4" fontId="4" fillId="0" borderId="13" xfId="0" applyNumberFormat="1" applyFont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3" fontId="6" fillId="3" borderId="13" xfId="2" applyNumberFormat="1" applyFont="1" applyFill="1" applyBorder="1" applyAlignment="1" applyProtection="1">
      <alignment vertical="center"/>
      <protection locked="0"/>
    </xf>
    <xf numFmtId="4" fontId="0" fillId="0" borderId="0" xfId="0" applyNumberFormat="1" applyProtection="1">
      <protection locked="0"/>
    </xf>
    <xf numFmtId="4" fontId="4" fillId="0" borderId="0" xfId="0" applyNumberFormat="1" applyFont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4" fontId="4" fillId="0" borderId="10" xfId="0" applyNumberFormat="1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3" fillId="0" borderId="14" xfId="0" applyFont="1" applyBorder="1" applyAlignment="1" applyProtection="1">
      <alignment horizontal="left"/>
      <protection locked="0"/>
    </xf>
    <xf numFmtId="4" fontId="3" fillId="0" borderId="10" xfId="0" applyNumberFormat="1" applyFont="1" applyBorder="1" applyProtection="1">
      <protection locked="0"/>
    </xf>
    <xf numFmtId="0" fontId="7" fillId="0" borderId="0" xfId="3" applyFont="1" applyAlignment="1" applyProtection="1">
      <alignment vertical="top"/>
      <protection locked="0"/>
    </xf>
    <xf numFmtId="0" fontId="7" fillId="0" borderId="14" xfId="3" applyFont="1" applyBorder="1" applyAlignment="1" applyProtection="1">
      <alignment vertical="top"/>
      <protection locked="0"/>
    </xf>
    <xf numFmtId="0" fontId="7" fillId="0" borderId="14" xfId="3" applyFont="1" applyBorder="1" applyAlignment="1" applyProtection="1">
      <alignment horizontal="center" vertical="top"/>
      <protection locked="0"/>
    </xf>
    <xf numFmtId="0" fontId="0" fillId="0" borderId="0" xfId="3" applyFont="1" applyAlignment="1" applyProtection="1">
      <alignment horizontal="center" vertical="top"/>
      <protection locked="0"/>
    </xf>
    <xf numFmtId="0" fontId="0" fillId="0" borderId="0" xfId="3" applyFont="1" applyAlignment="1" applyProtection="1">
      <alignment horizontal="center" vertical="top"/>
      <protection locked="0"/>
    </xf>
  </cellXfs>
  <cellStyles count="4">
    <cellStyle name="Millares 2 2" xfId="2" xr:uid="{E2695E42-551C-4574-A85B-7B6572CA4F1A}"/>
    <cellStyle name="Normal" xfId="0" builtinId="0"/>
    <cellStyle name="Normal 2" xfId="3" xr:uid="{0F2BF282-BAF6-4E2D-9D20-CFDE64451292}"/>
    <cellStyle name="Normal 3" xfId="1" xr:uid="{D93F68BC-10E8-4BBA-998A-4C49F700D7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D5655-059E-4FD6-8B19-B48C1B255908}">
  <sheetPr>
    <pageSetUpPr fitToPage="1"/>
  </sheetPr>
  <dimension ref="A1:J86"/>
  <sheetViews>
    <sheetView showGridLines="0" tabSelected="1" workbookViewId="0">
      <selection sqref="A1:XFD1048576"/>
    </sheetView>
  </sheetViews>
  <sheetFormatPr baseColWidth="10" defaultRowHeight="15" x14ac:dyDescent="0.25"/>
  <cols>
    <col min="1" max="1" width="5" style="4" customWidth="1"/>
    <col min="2" max="2" width="53.85546875" style="4" customWidth="1"/>
    <col min="3" max="3" width="15.7109375" style="4" customWidth="1"/>
    <col min="4" max="4" width="17" style="4" customWidth="1"/>
    <col min="5" max="8" width="15.7109375" style="4" customWidth="1"/>
    <col min="9" max="9" width="11.42578125" style="4"/>
    <col min="10" max="10" width="11.42578125" style="4" bestFit="1"/>
    <col min="11" max="16384" width="11.42578125" style="4"/>
  </cols>
  <sheetData>
    <row r="1" spans="1:9" ht="50.1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9" x14ac:dyDescent="0.25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9" ht="24.95" customHeight="1" x14ac:dyDescent="0.25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9" x14ac:dyDescent="0.25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9" x14ac:dyDescent="0.25">
      <c r="A5" s="15" t="s">
        <v>11</v>
      </c>
      <c r="B5" s="16"/>
      <c r="C5" s="17">
        <f>SUM(C6:C12)</f>
        <v>6754911.5800000001</v>
      </c>
      <c r="D5" s="18">
        <f t="shared" ref="D5:G5" si="0">SUM(D6:D12)</f>
        <v>0</v>
      </c>
      <c r="E5" s="18">
        <f t="shared" si="0"/>
        <v>6754911.5800000001</v>
      </c>
      <c r="F5" s="18">
        <f t="shared" si="0"/>
        <v>3239450.76</v>
      </c>
      <c r="G5" s="18">
        <f t="shared" si="0"/>
        <v>3239450.76</v>
      </c>
      <c r="H5" s="17">
        <f>+E5-F5</f>
        <v>3515460.8200000003</v>
      </c>
    </row>
    <row r="6" spans="1:9" x14ac:dyDescent="0.25">
      <c r="A6" s="19"/>
      <c r="B6" s="20" t="s">
        <v>12</v>
      </c>
      <c r="C6" s="18">
        <v>1633548.56</v>
      </c>
      <c r="D6" s="18"/>
      <c r="E6" s="18">
        <f>+C6+D6</f>
        <v>1633548.56</v>
      </c>
      <c r="F6" s="18">
        <v>728669.19999999984</v>
      </c>
      <c r="G6" s="21">
        <v>728669.19999999984</v>
      </c>
      <c r="H6" s="18">
        <f>+E6-F6</f>
        <v>904879.36000000022</v>
      </c>
    </row>
    <row r="7" spans="1:9" x14ac:dyDescent="0.25">
      <c r="A7" s="19"/>
      <c r="B7" s="20" t="s">
        <v>13</v>
      </c>
      <c r="C7" s="18">
        <v>286902.63</v>
      </c>
      <c r="D7" s="18"/>
      <c r="E7" s="18">
        <f t="shared" ref="E7:E11" si="1">+C7+D7</f>
        <v>286902.63</v>
      </c>
      <c r="F7" s="18">
        <v>101672.16</v>
      </c>
      <c r="G7" s="21">
        <v>101672.16</v>
      </c>
      <c r="H7" s="18">
        <f t="shared" ref="H7:H32" si="2">+E7-F7</f>
        <v>185230.47</v>
      </c>
    </row>
    <row r="8" spans="1:9" x14ac:dyDescent="0.25">
      <c r="A8" s="19"/>
      <c r="B8" s="20" t="s">
        <v>14</v>
      </c>
      <c r="C8" s="18">
        <v>50851.49</v>
      </c>
      <c r="D8" s="18"/>
      <c r="E8" s="18">
        <f t="shared" si="1"/>
        <v>50851.49</v>
      </c>
      <c r="F8" s="18">
        <v>0</v>
      </c>
      <c r="G8" s="21">
        <v>0</v>
      </c>
      <c r="H8" s="18">
        <f t="shared" si="2"/>
        <v>50851.49</v>
      </c>
    </row>
    <row r="9" spans="1:9" x14ac:dyDescent="0.25">
      <c r="A9" s="19"/>
      <c r="B9" s="20" t="s">
        <v>15</v>
      </c>
      <c r="C9" s="18">
        <v>887173.15</v>
      </c>
      <c r="D9" s="18"/>
      <c r="E9" s="18">
        <f t="shared" si="1"/>
        <v>887173.15</v>
      </c>
      <c r="F9" s="18">
        <v>469765.04999999993</v>
      </c>
      <c r="G9" s="21">
        <v>469765.04999999993</v>
      </c>
      <c r="H9" s="18">
        <f t="shared" si="2"/>
        <v>417408.10000000009</v>
      </c>
    </row>
    <row r="10" spans="1:9" x14ac:dyDescent="0.25">
      <c r="A10" s="19"/>
      <c r="B10" s="20" t="s">
        <v>16</v>
      </c>
      <c r="C10" s="18">
        <v>3822180.17</v>
      </c>
      <c r="D10" s="18"/>
      <c r="E10" s="18">
        <f t="shared" si="1"/>
        <v>3822180.17</v>
      </c>
      <c r="F10" s="18">
        <v>1939344.35</v>
      </c>
      <c r="G10" s="21">
        <v>1939344.35</v>
      </c>
      <c r="H10" s="18">
        <f t="shared" si="2"/>
        <v>1882835.8199999998</v>
      </c>
      <c r="I10" s="22"/>
    </row>
    <row r="11" spans="1:9" x14ac:dyDescent="0.25">
      <c r="A11" s="19"/>
      <c r="B11" s="20" t="s">
        <v>17</v>
      </c>
      <c r="C11" s="18">
        <v>74255.58</v>
      </c>
      <c r="D11" s="18"/>
      <c r="E11" s="18">
        <f t="shared" si="1"/>
        <v>74255.58</v>
      </c>
      <c r="F11" s="18">
        <v>0</v>
      </c>
      <c r="G11" s="21">
        <v>0</v>
      </c>
      <c r="H11" s="18">
        <f t="shared" si="2"/>
        <v>74255.58</v>
      </c>
    </row>
    <row r="12" spans="1:9" x14ac:dyDescent="0.25">
      <c r="A12" s="19"/>
      <c r="B12" s="20" t="s">
        <v>18</v>
      </c>
      <c r="C12" s="18">
        <v>0</v>
      </c>
      <c r="D12" s="18"/>
      <c r="E12" s="18"/>
      <c r="F12" s="18">
        <v>0</v>
      </c>
      <c r="G12" s="21">
        <v>0</v>
      </c>
      <c r="H12" s="18"/>
    </row>
    <row r="13" spans="1:9" x14ac:dyDescent="0.25">
      <c r="A13" s="15" t="s">
        <v>19</v>
      </c>
      <c r="B13" s="16"/>
      <c r="C13" s="18">
        <f>SUM(C14:C22)</f>
        <v>12452955.779999999</v>
      </c>
      <c r="D13" s="18">
        <f>SUM(D14:D22)</f>
        <v>825000</v>
      </c>
      <c r="E13" s="18">
        <f>SUM(E14:E22)</f>
        <v>13277955.779999999</v>
      </c>
      <c r="F13" s="18">
        <f>SUM(F14:F22)</f>
        <v>3765970.5199999996</v>
      </c>
      <c r="G13" s="18">
        <f t="shared" ref="G13" si="3">SUM(G14:G22)</f>
        <v>3765970.5199999996</v>
      </c>
      <c r="H13" s="18">
        <f>SUM(H14:H22)</f>
        <v>9511985.2599999998</v>
      </c>
    </row>
    <row r="14" spans="1:9" x14ac:dyDescent="0.25">
      <c r="A14" s="19"/>
      <c r="B14" s="20" t="s">
        <v>20</v>
      </c>
      <c r="C14" s="18">
        <v>97340</v>
      </c>
      <c r="D14" s="18"/>
      <c r="E14" s="18">
        <f>+C14+D14</f>
        <v>97340</v>
      </c>
      <c r="F14" s="18">
        <v>24231</v>
      </c>
      <c r="G14" s="18">
        <v>24231</v>
      </c>
      <c r="H14" s="18">
        <f t="shared" si="2"/>
        <v>73109</v>
      </c>
    </row>
    <row r="15" spans="1:9" x14ac:dyDescent="0.25">
      <c r="A15" s="19"/>
      <c r="B15" s="20" t="s">
        <v>21</v>
      </c>
      <c r="C15" s="18">
        <v>90033</v>
      </c>
      <c r="D15" s="18"/>
      <c r="E15" s="18">
        <f t="shared" ref="E15:E22" si="4">+C15+D15</f>
        <v>90033</v>
      </c>
      <c r="F15" s="18">
        <v>31190</v>
      </c>
      <c r="G15" s="18">
        <v>31190</v>
      </c>
      <c r="H15" s="18">
        <f t="shared" si="2"/>
        <v>58843</v>
      </c>
    </row>
    <row r="16" spans="1:9" x14ac:dyDescent="0.25">
      <c r="A16" s="19"/>
      <c r="B16" s="20" t="s">
        <v>22</v>
      </c>
      <c r="C16" s="18">
        <v>2569800</v>
      </c>
      <c r="D16" s="18"/>
      <c r="E16" s="18">
        <f t="shared" si="4"/>
        <v>2569800</v>
      </c>
      <c r="F16" s="18">
        <v>1169583.81</v>
      </c>
      <c r="G16" s="18">
        <v>1169583.81</v>
      </c>
      <c r="H16" s="18">
        <f t="shared" si="2"/>
        <v>1400216.19</v>
      </c>
    </row>
    <row r="17" spans="1:10" x14ac:dyDescent="0.25">
      <c r="A17" s="19"/>
      <c r="B17" s="20" t="s">
        <v>23</v>
      </c>
      <c r="C17" s="18">
        <v>0</v>
      </c>
      <c r="D17" s="18"/>
      <c r="E17" s="18">
        <f t="shared" si="4"/>
        <v>0</v>
      </c>
      <c r="F17" s="18">
        <v>0</v>
      </c>
      <c r="G17" s="18">
        <v>0</v>
      </c>
      <c r="H17" s="18">
        <f t="shared" si="2"/>
        <v>0</v>
      </c>
    </row>
    <row r="18" spans="1:10" x14ac:dyDescent="0.25">
      <c r="A18" s="19"/>
      <c r="B18" s="20" t="s">
        <v>24</v>
      </c>
      <c r="C18" s="18">
        <v>8506161.0299999993</v>
      </c>
      <c r="D18" s="18"/>
      <c r="E18" s="18">
        <f t="shared" si="4"/>
        <v>8506161.0299999993</v>
      </c>
      <c r="F18" s="18">
        <v>1606122.0899999999</v>
      </c>
      <c r="G18" s="18">
        <v>1606122.0899999999</v>
      </c>
      <c r="H18" s="18">
        <f t="shared" si="2"/>
        <v>6900038.9399999995</v>
      </c>
    </row>
    <row r="19" spans="1:10" x14ac:dyDescent="0.25">
      <c r="A19" s="19"/>
      <c r="B19" s="20" t="s">
        <v>25</v>
      </c>
      <c r="C19" s="18">
        <v>1160425.75</v>
      </c>
      <c r="D19" s="18"/>
      <c r="E19" s="18">
        <f t="shared" si="4"/>
        <v>1160425.75</v>
      </c>
      <c r="F19" s="18">
        <v>553457.03</v>
      </c>
      <c r="G19" s="18">
        <v>553457.03</v>
      </c>
      <c r="H19" s="18">
        <f t="shared" si="2"/>
        <v>606968.72</v>
      </c>
      <c r="J19" s="23"/>
    </row>
    <row r="20" spans="1:10" x14ac:dyDescent="0.25">
      <c r="A20" s="19"/>
      <c r="B20" s="20" t="s">
        <v>26</v>
      </c>
      <c r="C20" s="18">
        <v>4000</v>
      </c>
      <c r="D20" s="18"/>
      <c r="E20" s="18">
        <f t="shared" si="4"/>
        <v>4000</v>
      </c>
      <c r="F20" s="18">
        <v>631.07000000000005</v>
      </c>
      <c r="G20" s="18">
        <v>631.07000000000005</v>
      </c>
      <c r="H20" s="18">
        <f t="shared" si="2"/>
        <v>3368.93</v>
      </c>
    </row>
    <row r="21" spans="1:10" x14ac:dyDescent="0.25">
      <c r="A21" s="19"/>
      <c r="B21" s="20" t="s">
        <v>27</v>
      </c>
      <c r="C21" s="18">
        <v>0</v>
      </c>
      <c r="D21" s="18"/>
      <c r="E21" s="18">
        <f t="shared" si="4"/>
        <v>0</v>
      </c>
      <c r="F21" s="18">
        <v>0</v>
      </c>
      <c r="G21" s="18">
        <v>0</v>
      </c>
      <c r="H21" s="18">
        <f t="shared" si="2"/>
        <v>0</v>
      </c>
    </row>
    <row r="22" spans="1:10" x14ac:dyDescent="0.25">
      <c r="A22" s="19"/>
      <c r="B22" s="20" t="s">
        <v>28</v>
      </c>
      <c r="C22" s="18">
        <v>25196</v>
      </c>
      <c r="D22" s="18">
        <v>825000</v>
      </c>
      <c r="E22" s="18">
        <f t="shared" si="4"/>
        <v>850196</v>
      </c>
      <c r="F22" s="18">
        <v>380755.52</v>
      </c>
      <c r="G22" s="18">
        <v>380755.52</v>
      </c>
      <c r="H22" s="18">
        <f t="shared" si="2"/>
        <v>469440.48</v>
      </c>
    </row>
    <row r="23" spans="1:10" x14ac:dyDescent="0.25">
      <c r="A23" s="15" t="s">
        <v>29</v>
      </c>
      <c r="B23" s="16"/>
      <c r="C23" s="18">
        <f>SUM(C24:C32)</f>
        <v>4023001.08</v>
      </c>
      <c r="D23" s="18">
        <f>SUM(D24:D32)</f>
        <v>1570000</v>
      </c>
      <c r="E23" s="18">
        <f>SUM(E24:E32)</f>
        <v>5593001.0800000001</v>
      </c>
      <c r="F23" s="18">
        <f t="shared" ref="F23:G23" si="5">SUM(F24:F32)</f>
        <v>3210907.6399999997</v>
      </c>
      <c r="G23" s="18">
        <f t="shared" si="5"/>
        <v>3210907.6399999997</v>
      </c>
      <c r="H23" s="18">
        <f t="shared" si="2"/>
        <v>2382093.4400000004</v>
      </c>
      <c r="J23" s="22"/>
    </row>
    <row r="24" spans="1:10" x14ac:dyDescent="0.25">
      <c r="A24" s="19"/>
      <c r="B24" s="20" t="s">
        <v>30</v>
      </c>
      <c r="C24" s="18">
        <v>670500</v>
      </c>
      <c r="D24" s="18">
        <v>800000</v>
      </c>
      <c r="E24" s="18">
        <f>+C24+D24</f>
        <v>1470500</v>
      </c>
      <c r="F24" s="21">
        <v>676372.73</v>
      </c>
      <c r="G24" s="21">
        <v>676372.73</v>
      </c>
      <c r="H24" s="18">
        <f t="shared" si="2"/>
        <v>794127.27</v>
      </c>
    </row>
    <row r="25" spans="1:10" x14ac:dyDescent="0.25">
      <c r="A25" s="19"/>
      <c r="B25" s="20" t="s">
        <v>31</v>
      </c>
      <c r="C25" s="18">
        <v>45300</v>
      </c>
      <c r="D25" s="18"/>
      <c r="E25" s="18">
        <f t="shared" ref="E25:E31" si="6">+C25+D25</f>
        <v>45300</v>
      </c>
      <c r="F25" s="21">
        <v>18600</v>
      </c>
      <c r="G25" s="21">
        <v>18600</v>
      </c>
      <c r="H25" s="18">
        <f t="shared" si="2"/>
        <v>26700</v>
      </c>
      <c r="J25" s="22"/>
    </row>
    <row r="26" spans="1:10" x14ac:dyDescent="0.25">
      <c r="A26" s="19"/>
      <c r="B26" s="20" t="s">
        <v>32</v>
      </c>
      <c r="C26" s="18">
        <v>2489460.02</v>
      </c>
      <c r="D26" s="18">
        <v>-317556</v>
      </c>
      <c r="E26" s="18">
        <f t="shared" si="6"/>
        <v>2171904.02</v>
      </c>
      <c r="F26" s="21">
        <v>2120362.9</v>
      </c>
      <c r="G26" s="21">
        <v>2120362.9</v>
      </c>
      <c r="H26" s="18">
        <f t="shared" si="2"/>
        <v>51541.120000000112</v>
      </c>
    </row>
    <row r="27" spans="1:10" x14ac:dyDescent="0.25">
      <c r="A27" s="19"/>
      <c r="B27" s="20" t="s">
        <v>33</v>
      </c>
      <c r="C27" s="18">
        <v>201988</v>
      </c>
      <c r="D27" s="18"/>
      <c r="E27" s="18">
        <f t="shared" si="6"/>
        <v>201988</v>
      </c>
      <c r="F27" s="21">
        <v>4492.5</v>
      </c>
      <c r="G27" s="21">
        <v>4492.5</v>
      </c>
      <c r="H27" s="18">
        <f t="shared" si="2"/>
        <v>197495.5</v>
      </c>
    </row>
    <row r="28" spans="1:10" x14ac:dyDescent="0.25">
      <c r="A28" s="19"/>
      <c r="B28" s="20" t="s">
        <v>34</v>
      </c>
      <c r="C28" s="18">
        <v>565429.51</v>
      </c>
      <c r="D28" s="18">
        <v>800000</v>
      </c>
      <c r="E28" s="18">
        <f t="shared" si="6"/>
        <v>1365429.51</v>
      </c>
      <c r="F28" s="21">
        <v>276102.15000000002</v>
      </c>
      <c r="G28" s="21">
        <v>276102.15000000002</v>
      </c>
      <c r="H28" s="18">
        <f t="shared" si="2"/>
        <v>1089327.3599999999</v>
      </c>
    </row>
    <row r="29" spans="1:10" x14ac:dyDescent="0.25">
      <c r="A29" s="19"/>
      <c r="B29" s="20" t="s">
        <v>35</v>
      </c>
      <c r="C29" s="18">
        <v>0</v>
      </c>
      <c r="D29" s="18">
        <v>17556</v>
      </c>
      <c r="E29" s="18">
        <f t="shared" si="6"/>
        <v>17556</v>
      </c>
      <c r="F29" s="21">
        <v>17556</v>
      </c>
      <c r="G29" s="21">
        <v>17556</v>
      </c>
      <c r="H29" s="18">
        <f t="shared" si="2"/>
        <v>0</v>
      </c>
    </row>
    <row r="30" spans="1:10" x14ac:dyDescent="0.25">
      <c r="A30" s="19"/>
      <c r="B30" s="20" t="s">
        <v>36</v>
      </c>
      <c r="C30" s="18">
        <v>30623.55</v>
      </c>
      <c r="D30" s="18"/>
      <c r="E30" s="18">
        <f t="shared" si="6"/>
        <v>30623.55</v>
      </c>
      <c r="F30" s="21"/>
      <c r="G30" s="21"/>
      <c r="H30" s="18">
        <f t="shared" si="2"/>
        <v>30623.55</v>
      </c>
    </row>
    <row r="31" spans="1:10" x14ac:dyDescent="0.25">
      <c r="A31" s="19"/>
      <c r="B31" s="20" t="s">
        <v>37</v>
      </c>
      <c r="C31" s="18">
        <v>0</v>
      </c>
      <c r="D31" s="18"/>
      <c r="E31" s="18">
        <f t="shared" si="6"/>
        <v>0</v>
      </c>
      <c r="F31" s="21">
        <v>0</v>
      </c>
      <c r="G31" s="21">
        <v>0</v>
      </c>
      <c r="H31" s="18">
        <f t="shared" si="2"/>
        <v>0</v>
      </c>
    </row>
    <row r="32" spans="1:10" x14ac:dyDescent="0.25">
      <c r="A32" s="19"/>
      <c r="B32" s="20" t="s">
        <v>38</v>
      </c>
      <c r="C32" s="18">
        <v>19700</v>
      </c>
      <c r="D32" s="18">
        <v>270000</v>
      </c>
      <c r="E32" s="18">
        <f>+C32+D32</f>
        <v>289700</v>
      </c>
      <c r="F32" s="21">
        <v>97421.36</v>
      </c>
      <c r="G32" s="21">
        <v>97421.36</v>
      </c>
      <c r="H32" s="18">
        <f t="shared" si="2"/>
        <v>192278.64</v>
      </c>
    </row>
    <row r="33" spans="1:10" x14ac:dyDescent="0.25">
      <c r="A33" s="15" t="s">
        <v>39</v>
      </c>
      <c r="B33" s="16"/>
      <c r="C33" s="18"/>
      <c r="D33" s="18"/>
      <c r="E33" s="18"/>
      <c r="F33" s="18"/>
      <c r="G33" s="18"/>
      <c r="H33" s="18"/>
    </row>
    <row r="34" spans="1:10" x14ac:dyDescent="0.25">
      <c r="A34" s="19"/>
      <c r="B34" s="20" t="s">
        <v>40</v>
      </c>
      <c r="C34" s="18"/>
      <c r="D34" s="18"/>
      <c r="E34" s="18"/>
      <c r="F34" s="18"/>
      <c r="G34" s="18"/>
      <c r="H34" s="18"/>
    </row>
    <row r="35" spans="1:10" x14ac:dyDescent="0.25">
      <c r="A35" s="19"/>
      <c r="B35" s="20" t="s">
        <v>41</v>
      </c>
      <c r="C35" s="18"/>
      <c r="D35" s="18"/>
      <c r="E35" s="18"/>
      <c r="F35" s="18"/>
      <c r="G35" s="18"/>
      <c r="H35" s="18"/>
    </row>
    <row r="36" spans="1:10" x14ac:dyDescent="0.25">
      <c r="A36" s="19"/>
      <c r="B36" s="20" t="s">
        <v>42</v>
      </c>
      <c r="C36" s="18"/>
      <c r="D36" s="18"/>
      <c r="E36" s="18"/>
      <c r="F36" s="18"/>
      <c r="G36" s="18"/>
      <c r="H36" s="18"/>
    </row>
    <row r="37" spans="1:10" x14ac:dyDescent="0.25">
      <c r="A37" s="19"/>
      <c r="B37" s="20" t="s">
        <v>43</v>
      </c>
      <c r="C37" s="18"/>
      <c r="D37" s="18"/>
      <c r="E37" s="18"/>
      <c r="F37" s="18"/>
      <c r="G37" s="18"/>
      <c r="H37" s="18"/>
    </row>
    <row r="38" spans="1:10" x14ac:dyDescent="0.25">
      <c r="A38" s="19"/>
      <c r="B38" s="20" t="s">
        <v>44</v>
      </c>
      <c r="C38" s="18"/>
      <c r="D38" s="18"/>
      <c r="E38" s="18"/>
      <c r="F38" s="18"/>
      <c r="G38" s="18"/>
      <c r="H38" s="18"/>
    </row>
    <row r="39" spans="1:10" x14ac:dyDescent="0.25">
      <c r="A39" s="19"/>
      <c r="B39" s="20" t="s">
        <v>45</v>
      </c>
      <c r="C39" s="18"/>
      <c r="D39" s="18"/>
      <c r="E39" s="18"/>
      <c r="F39" s="18"/>
      <c r="G39" s="18"/>
      <c r="H39" s="18"/>
    </row>
    <row r="40" spans="1:10" x14ac:dyDescent="0.25">
      <c r="A40" s="19"/>
      <c r="B40" s="20" t="s">
        <v>46</v>
      </c>
      <c r="C40" s="18"/>
      <c r="D40" s="18"/>
      <c r="E40" s="18"/>
      <c r="F40" s="18"/>
      <c r="G40" s="18"/>
      <c r="H40" s="18"/>
    </row>
    <row r="41" spans="1:10" x14ac:dyDescent="0.25">
      <c r="A41" s="19"/>
      <c r="B41" s="20" t="s">
        <v>47</v>
      </c>
      <c r="C41" s="18"/>
      <c r="D41" s="18"/>
      <c r="E41" s="18"/>
      <c r="F41" s="18"/>
      <c r="G41" s="18"/>
      <c r="H41" s="18"/>
    </row>
    <row r="42" spans="1:10" x14ac:dyDescent="0.25">
      <c r="A42" s="19"/>
      <c r="B42" s="20" t="s">
        <v>48</v>
      </c>
      <c r="C42" s="18"/>
      <c r="D42" s="18"/>
      <c r="E42" s="18"/>
      <c r="F42" s="18"/>
      <c r="G42" s="18"/>
      <c r="H42" s="18"/>
    </row>
    <row r="43" spans="1:10" x14ac:dyDescent="0.25">
      <c r="A43" s="15" t="s">
        <v>49</v>
      </c>
      <c r="B43" s="16"/>
      <c r="C43" s="18"/>
      <c r="D43" s="18">
        <f>SUM(D44:D52)</f>
        <v>0</v>
      </c>
      <c r="E43" s="18">
        <f t="shared" ref="E43:G43" si="7">SUM(E44:E52)</f>
        <v>0</v>
      </c>
      <c r="F43" s="18">
        <f t="shared" si="7"/>
        <v>0</v>
      </c>
      <c r="G43" s="18">
        <f t="shared" si="7"/>
        <v>0</v>
      </c>
      <c r="H43" s="18">
        <f t="shared" ref="H43" si="8">+E43-F43</f>
        <v>0</v>
      </c>
    </row>
    <row r="44" spans="1:10" x14ac:dyDescent="0.25">
      <c r="A44" s="19"/>
      <c r="B44" s="20" t="s">
        <v>50</v>
      </c>
      <c r="C44" s="18"/>
      <c r="D44" s="18"/>
      <c r="E44" s="18"/>
      <c r="F44" s="18"/>
      <c r="G44" s="18"/>
      <c r="H44" s="18"/>
      <c r="J44" s="22"/>
    </row>
    <row r="45" spans="1:10" x14ac:dyDescent="0.25">
      <c r="A45" s="19"/>
      <c r="B45" s="20" t="s">
        <v>51</v>
      </c>
      <c r="C45" s="18"/>
      <c r="D45" s="18"/>
      <c r="E45" s="18"/>
      <c r="F45" s="18"/>
      <c r="G45" s="18"/>
      <c r="H45" s="18"/>
    </row>
    <row r="46" spans="1:10" x14ac:dyDescent="0.25">
      <c r="A46" s="19"/>
      <c r="B46" s="20" t="s">
        <v>52</v>
      </c>
      <c r="C46" s="18"/>
      <c r="D46" s="18"/>
      <c r="E46" s="18"/>
      <c r="F46" s="18"/>
      <c r="G46" s="18"/>
      <c r="H46" s="18"/>
    </row>
    <row r="47" spans="1:10" x14ac:dyDescent="0.25">
      <c r="A47" s="19"/>
      <c r="B47" s="20" t="s">
        <v>53</v>
      </c>
      <c r="C47" s="18"/>
      <c r="D47" s="18"/>
      <c r="E47" s="18"/>
      <c r="F47" s="18"/>
      <c r="G47" s="18"/>
      <c r="H47" s="18"/>
    </row>
    <row r="48" spans="1:10" x14ac:dyDescent="0.25">
      <c r="A48" s="19"/>
      <c r="B48" s="20" t="s">
        <v>54</v>
      </c>
      <c r="C48" s="18"/>
      <c r="D48" s="18"/>
      <c r="E48" s="18"/>
      <c r="F48" s="18"/>
      <c r="G48" s="18"/>
      <c r="H48" s="18"/>
    </row>
    <row r="49" spans="1:8" x14ac:dyDescent="0.25">
      <c r="A49" s="19"/>
      <c r="B49" s="20" t="s">
        <v>55</v>
      </c>
      <c r="C49" s="18"/>
      <c r="D49" s="18"/>
      <c r="E49" s="18"/>
      <c r="F49" s="18"/>
      <c r="G49" s="18"/>
      <c r="H49" s="18">
        <f t="shared" ref="H49" si="9">+E49-F49</f>
        <v>0</v>
      </c>
    </row>
    <row r="50" spans="1:8" x14ac:dyDescent="0.25">
      <c r="A50" s="19"/>
      <c r="B50" s="20" t="s">
        <v>56</v>
      </c>
      <c r="C50" s="18"/>
      <c r="D50" s="18"/>
      <c r="E50" s="18"/>
      <c r="F50" s="18"/>
      <c r="G50" s="18"/>
      <c r="H50" s="18"/>
    </row>
    <row r="51" spans="1:8" x14ac:dyDescent="0.25">
      <c r="A51" s="19"/>
      <c r="B51" s="20" t="s">
        <v>57</v>
      </c>
      <c r="C51" s="18"/>
      <c r="D51" s="18"/>
      <c r="E51" s="18"/>
      <c r="F51" s="18"/>
      <c r="G51" s="18"/>
      <c r="H51" s="18"/>
    </row>
    <row r="52" spans="1:8" x14ac:dyDescent="0.25">
      <c r="A52" s="19"/>
      <c r="B52" s="20" t="s">
        <v>58</v>
      </c>
      <c r="C52" s="18"/>
      <c r="D52" s="18"/>
      <c r="E52" s="18"/>
      <c r="F52" s="18"/>
      <c r="G52" s="18"/>
      <c r="H52" s="18"/>
    </row>
    <row r="53" spans="1:8" x14ac:dyDescent="0.25">
      <c r="A53" s="15" t="s">
        <v>59</v>
      </c>
      <c r="B53" s="16"/>
      <c r="C53" s="18"/>
      <c r="D53" s="18"/>
      <c r="E53" s="18"/>
      <c r="F53" s="18"/>
      <c r="G53" s="18"/>
      <c r="H53" s="18"/>
    </row>
    <row r="54" spans="1:8" x14ac:dyDescent="0.25">
      <c r="A54" s="19"/>
      <c r="B54" s="20" t="s">
        <v>60</v>
      </c>
      <c r="C54" s="18"/>
      <c r="D54" s="18"/>
      <c r="E54" s="18"/>
      <c r="F54" s="18"/>
      <c r="G54" s="18"/>
      <c r="H54" s="18"/>
    </row>
    <row r="55" spans="1:8" x14ac:dyDescent="0.25">
      <c r="A55" s="19"/>
      <c r="B55" s="20" t="s">
        <v>61</v>
      </c>
      <c r="C55" s="18"/>
      <c r="D55" s="18"/>
      <c r="E55" s="18"/>
      <c r="F55" s="18"/>
      <c r="G55" s="18"/>
      <c r="H55" s="18"/>
    </row>
    <row r="56" spans="1:8" x14ac:dyDescent="0.25">
      <c r="A56" s="19"/>
      <c r="B56" s="20" t="s">
        <v>62</v>
      </c>
      <c r="C56" s="18"/>
      <c r="D56" s="18"/>
      <c r="E56" s="18"/>
      <c r="F56" s="18"/>
      <c r="G56" s="18"/>
      <c r="H56" s="18"/>
    </row>
    <row r="57" spans="1:8" x14ac:dyDescent="0.25">
      <c r="A57" s="15" t="s">
        <v>63</v>
      </c>
      <c r="B57" s="16"/>
      <c r="C57" s="18">
        <f>SUM(C58:C64)</f>
        <v>5509138.2199999997</v>
      </c>
      <c r="D57" s="18">
        <f>SUM(D58:D64)</f>
        <v>-2395000</v>
      </c>
      <c r="E57" s="18">
        <f>+C57+D57</f>
        <v>3114138.2199999997</v>
      </c>
      <c r="F57" s="18">
        <v>0</v>
      </c>
      <c r="G57" s="18">
        <v>0</v>
      </c>
      <c r="H57" s="18">
        <f t="shared" ref="H57" si="10">+E57-F57</f>
        <v>3114138.2199999997</v>
      </c>
    </row>
    <row r="58" spans="1:8" x14ac:dyDescent="0.25">
      <c r="A58" s="19"/>
      <c r="B58" s="20" t="s">
        <v>64</v>
      </c>
      <c r="C58" s="18"/>
      <c r="D58" s="18"/>
      <c r="E58" s="18"/>
      <c r="F58" s="18"/>
      <c r="G58" s="18"/>
      <c r="H58" s="18"/>
    </row>
    <row r="59" spans="1:8" x14ac:dyDescent="0.25">
      <c r="A59" s="19"/>
      <c r="B59" s="20" t="s">
        <v>65</v>
      </c>
      <c r="C59" s="18"/>
      <c r="D59" s="18"/>
      <c r="E59" s="18"/>
      <c r="F59" s="18"/>
      <c r="G59" s="18"/>
      <c r="H59" s="18"/>
    </row>
    <row r="60" spans="1:8" x14ac:dyDescent="0.25">
      <c r="A60" s="19"/>
      <c r="B60" s="20" t="s">
        <v>66</v>
      </c>
      <c r="C60" s="18"/>
      <c r="D60" s="18"/>
      <c r="E60" s="18"/>
      <c r="F60" s="18"/>
      <c r="G60" s="18"/>
      <c r="H60" s="18"/>
    </row>
    <row r="61" spans="1:8" x14ac:dyDescent="0.25">
      <c r="A61" s="19"/>
      <c r="B61" s="20" t="s">
        <v>67</v>
      </c>
      <c r="C61" s="18"/>
      <c r="D61" s="18"/>
      <c r="E61" s="18"/>
      <c r="F61" s="18"/>
      <c r="G61" s="18"/>
      <c r="H61" s="18"/>
    </row>
    <row r="62" spans="1:8" x14ac:dyDescent="0.25">
      <c r="A62" s="19"/>
      <c r="B62" s="20" t="s">
        <v>68</v>
      </c>
      <c r="C62" s="18"/>
      <c r="D62" s="18"/>
      <c r="E62" s="18"/>
      <c r="F62" s="18"/>
      <c r="G62" s="18"/>
      <c r="H62" s="18"/>
    </row>
    <row r="63" spans="1:8" x14ac:dyDescent="0.25">
      <c r="A63" s="19"/>
      <c r="B63" s="20" t="s">
        <v>69</v>
      </c>
      <c r="C63" s="18"/>
      <c r="D63" s="18"/>
      <c r="E63" s="18"/>
      <c r="F63" s="18"/>
      <c r="G63" s="18"/>
      <c r="H63" s="18"/>
    </row>
    <row r="64" spans="1:8" x14ac:dyDescent="0.25">
      <c r="A64" s="19"/>
      <c r="B64" s="20" t="s">
        <v>70</v>
      </c>
      <c r="C64" s="18">
        <v>5509138.2199999997</v>
      </c>
      <c r="D64" s="18">
        <v>-2395000</v>
      </c>
      <c r="E64" s="18">
        <f>+C64+D64</f>
        <v>3114138.2199999997</v>
      </c>
      <c r="F64" s="18">
        <v>0</v>
      </c>
      <c r="G64" s="18">
        <v>0</v>
      </c>
      <c r="H64" s="18">
        <f t="shared" ref="H64" si="11">+E64-F64</f>
        <v>3114138.2199999997</v>
      </c>
    </row>
    <row r="65" spans="1:8" x14ac:dyDescent="0.25">
      <c r="A65" s="15" t="s">
        <v>71</v>
      </c>
      <c r="B65" s="16"/>
      <c r="C65" s="18"/>
      <c r="D65" s="18"/>
      <c r="E65" s="18"/>
      <c r="F65" s="18"/>
      <c r="G65" s="18"/>
      <c r="H65" s="18"/>
    </row>
    <row r="66" spans="1:8" x14ac:dyDescent="0.25">
      <c r="A66" s="19"/>
      <c r="B66" s="20" t="s">
        <v>72</v>
      </c>
      <c r="C66" s="18"/>
      <c r="D66" s="18"/>
      <c r="E66" s="18"/>
      <c r="F66" s="18"/>
      <c r="G66" s="18"/>
      <c r="H66" s="18"/>
    </row>
    <row r="67" spans="1:8" x14ac:dyDescent="0.25">
      <c r="A67" s="19"/>
      <c r="B67" s="20" t="s">
        <v>73</v>
      </c>
      <c r="C67" s="18"/>
      <c r="D67" s="18"/>
      <c r="E67" s="18"/>
      <c r="F67" s="18"/>
      <c r="G67" s="18"/>
      <c r="H67" s="18"/>
    </row>
    <row r="68" spans="1:8" x14ac:dyDescent="0.25">
      <c r="A68" s="19"/>
      <c r="B68" s="20" t="s">
        <v>74</v>
      </c>
      <c r="C68" s="18"/>
      <c r="D68" s="18"/>
      <c r="E68" s="18"/>
      <c r="F68" s="18"/>
      <c r="G68" s="18"/>
      <c r="H68" s="18"/>
    </row>
    <row r="69" spans="1:8" x14ac:dyDescent="0.25">
      <c r="A69" s="15" t="s">
        <v>75</v>
      </c>
      <c r="B69" s="16"/>
      <c r="C69" s="18"/>
      <c r="D69" s="18"/>
      <c r="E69" s="18"/>
      <c r="F69" s="18"/>
      <c r="G69" s="18"/>
      <c r="H69" s="18"/>
    </row>
    <row r="70" spans="1:8" x14ac:dyDescent="0.25">
      <c r="A70" s="19"/>
      <c r="B70" s="20" t="s">
        <v>76</v>
      </c>
      <c r="C70" s="18"/>
      <c r="D70" s="18"/>
      <c r="E70" s="18"/>
      <c r="F70" s="18"/>
      <c r="G70" s="18"/>
      <c r="H70" s="18"/>
    </row>
    <row r="71" spans="1:8" x14ac:dyDescent="0.25">
      <c r="A71" s="19"/>
      <c r="B71" s="20" t="s">
        <v>77</v>
      </c>
      <c r="C71" s="18"/>
      <c r="D71" s="18"/>
      <c r="E71" s="18"/>
      <c r="F71" s="18"/>
      <c r="G71" s="18"/>
      <c r="H71" s="18"/>
    </row>
    <row r="72" spans="1:8" x14ac:dyDescent="0.25">
      <c r="A72" s="19"/>
      <c r="B72" s="20" t="s">
        <v>78</v>
      </c>
      <c r="C72" s="18"/>
      <c r="D72" s="18"/>
      <c r="E72" s="18"/>
      <c r="F72" s="18"/>
      <c r="G72" s="18"/>
      <c r="H72" s="18"/>
    </row>
    <row r="73" spans="1:8" x14ac:dyDescent="0.25">
      <c r="A73" s="19"/>
      <c r="B73" s="20" t="s">
        <v>79</v>
      </c>
      <c r="C73" s="18"/>
      <c r="D73" s="18"/>
      <c r="E73" s="18"/>
      <c r="F73" s="18"/>
      <c r="G73" s="18"/>
      <c r="H73" s="18"/>
    </row>
    <row r="74" spans="1:8" x14ac:dyDescent="0.25">
      <c r="A74" s="19"/>
      <c r="B74" s="20" t="s">
        <v>80</v>
      </c>
      <c r="C74" s="18"/>
      <c r="D74" s="18"/>
      <c r="E74" s="18"/>
      <c r="F74" s="18"/>
      <c r="G74" s="18"/>
      <c r="H74" s="18"/>
    </row>
    <row r="75" spans="1:8" x14ac:dyDescent="0.25">
      <c r="A75" s="19"/>
      <c r="B75" s="20" t="s">
        <v>81</v>
      </c>
      <c r="C75" s="18"/>
      <c r="D75" s="18"/>
      <c r="E75" s="18"/>
      <c r="F75" s="18"/>
      <c r="G75" s="18"/>
      <c r="H75" s="18"/>
    </row>
    <row r="76" spans="1:8" x14ac:dyDescent="0.25">
      <c r="A76" s="24"/>
      <c r="B76" s="25" t="s">
        <v>82</v>
      </c>
      <c r="C76" s="26"/>
      <c r="D76" s="26"/>
      <c r="E76" s="26"/>
      <c r="F76" s="26"/>
      <c r="G76" s="26"/>
      <c r="H76" s="26"/>
    </row>
    <row r="77" spans="1:8" x14ac:dyDescent="0.25">
      <c r="A77" s="27"/>
      <c r="B77" s="28" t="s">
        <v>83</v>
      </c>
      <c r="C77" s="29">
        <f>+C5+C13+C23+C57</f>
        <v>28740006.659999996</v>
      </c>
      <c r="D77" s="29">
        <f>+D5+D13+D23+D57+D49</f>
        <v>0</v>
      </c>
      <c r="E77" s="29">
        <f>+E5+E13+E23+E57+E43</f>
        <v>28740006.659999996</v>
      </c>
      <c r="F77" s="29">
        <f t="shared" ref="F77:H77" si="12">+F5+F13+F23+F57+F43</f>
        <v>10216328.919999998</v>
      </c>
      <c r="G77" s="29">
        <f t="shared" si="12"/>
        <v>10216328.919999998</v>
      </c>
      <c r="H77" s="29">
        <f t="shared" si="12"/>
        <v>18523677.739999998</v>
      </c>
    </row>
    <row r="78" spans="1:8" x14ac:dyDescent="0.25">
      <c r="E78" s="22"/>
    </row>
    <row r="80" spans="1:8" x14ac:dyDescent="0.25">
      <c r="B80" s="30" t="s">
        <v>84</v>
      </c>
      <c r="C80" s="30"/>
      <c r="D80" s="30"/>
      <c r="E80" s="30"/>
      <c r="F80" s="30"/>
      <c r="G80" s="30"/>
    </row>
    <row r="81" spans="2:7" x14ac:dyDescent="0.25">
      <c r="B81" s="30"/>
      <c r="C81" s="30"/>
      <c r="D81" s="30"/>
      <c r="E81" s="30"/>
      <c r="F81" s="30"/>
      <c r="G81" s="30"/>
    </row>
    <row r="82" spans="2:7" x14ac:dyDescent="0.25">
      <c r="B82" s="30"/>
      <c r="C82" s="30"/>
      <c r="D82" s="30"/>
      <c r="E82" s="30"/>
      <c r="F82" s="30"/>
      <c r="G82" s="30"/>
    </row>
    <row r="83" spans="2:7" x14ac:dyDescent="0.25">
      <c r="B83" s="30"/>
      <c r="C83" s="30"/>
      <c r="D83" s="30"/>
      <c r="E83" s="30"/>
      <c r="F83" s="30"/>
      <c r="G83" s="30"/>
    </row>
    <row r="84" spans="2:7" x14ac:dyDescent="0.25">
      <c r="B84" s="31"/>
      <c r="C84" s="30"/>
      <c r="D84" s="30"/>
      <c r="E84" s="32"/>
      <c r="F84" s="32"/>
      <c r="G84" s="32"/>
    </row>
    <row r="85" spans="2:7" x14ac:dyDescent="0.25">
      <c r="B85" s="33" t="s">
        <v>85</v>
      </c>
      <c r="C85" s="30"/>
      <c r="D85" s="30"/>
      <c r="E85" s="34" t="s">
        <v>86</v>
      </c>
      <c r="F85" s="34"/>
      <c r="G85" s="34"/>
    </row>
    <row r="86" spans="2:7" x14ac:dyDescent="0.25">
      <c r="B86" s="33" t="s">
        <v>87</v>
      </c>
      <c r="C86" s="30"/>
      <c r="D86" s="30"/>
      <c r="E86" s="34" t="s">
        <v>87</v>
      </c>
      <c r="F86" s="34"/>
      <c r="G86" s="34"/>
    </row>
  </sheetData>
  <mergeCells count="7">
    <mergeCell ref="E86:G86"/>
    <mergeCell ref="A1:H1"/>
    <mergeCell ref="A2:B4"/>
    <mergeCell ref="C2:G2"/>
    <mergeCell ref="H2:H3"/>
    <mergeCell ref="E84:G84"/>
    <mergeCell ref="E85:G85"/>
  </mergeCells>
  <pageMargins left="0.70866141732283472" right="0.70866141732283472" top="0.74803149606299213" bottom="0.74803149606299213" header="0.31496062992125984" footer="0.31496062992125984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2021-09-13T15:29:31Z</cp:lastPrinted>
  <dcterms:created xsi:type="dcterms:W3CDTF">2021-09-13T15:28:57Z</dcterms:created>
  <dcterms:modified xsi:type="dcterms:W3CDTF">2021-09-13T15:29:36Z</dcterms:modified>
</cp:coreProperties>
</file>