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 DE LOURDES\Documents\2026\ESTADOS FINANCIEROS - FG\SIRET\"/>
    </mc:Choice>
  </mc:AlternateContent>
  <xr:revisionPtr revIDLastSave="0" documentId="13_ncr:1_{FEB4054F-4F3E-4D92-8544-04D587DC2A7D}" xr6:coauthVersionLast="47" xr6:coauthVersionMax="47" xr10:uidLastSave="{00000000-0000-0000-0000-000000000000}"/>
  <bookViews>
    <workbookView xWindow="-75" yWindow="30" windowWidth="14430" windowHeight="15630" xr2:uid="{E0CEF697-8962-48F6-9ABF-F212B45A8B53}"/>
  </bookViews>
  <sheets>
    <sheet name="EAI" sheetId="1" r:id="rId1"/>
  </sheets>
  <externalReferences>
    <externalReference r:id="rId2"/>
  </externalReferences>
  <definedNames>
    <definedName name="_xlnm.Print_Area" localSheetId="0">EAI!$A$1:$G$52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D36" i="1"/>
  <c r="F35" i="1"/>
  <c r="G35" i="1" s="1"/>
  <c r="E35" i="1"/>
  <c r="C35" i="1"/>
  <c r="B35" i="1"/>
  <c r="D35" i="1" s="1"/>
  <c r="G33" i="1"/>
  <c r="D33" i="1"/>
  <c r="F32" i="1"/>
  <c r="G32" i="1" s="1"/>
  <c r="E32" i="1"/>
  <c r="E29" i="1" s="1"/>
  <c r="C32" i="1"/>
  <c r="D32" i="1" s="1"/>
  <c r="G31" i="1"/>
  <c r="D31" i="1"/>
  <c r="G30" i="1"/>
  <c r="D30" i="1"/>
  <c r="F29" i="1"/>
  <c r="G29" i="1" s="1"/>
  <c r="B29" i="1"/>
  <c r="G27" i="1"/>
  <c r="D27" i="1"/>
  <c r="G26" i="1"/>
  <c r="D26" i="1"/>
  <c r="G25" i="1"/>
  <c r="D25" i="1"/>
  <c r="G24" i="1"/>
  <c r="D24" i="1"/>
  <c r="G23" i="1"/>
  <c r="D23" i="1"/>
  <c r="G22" i="1"/>
  <c r="D22" i="1"/>
  <c r="G21" i="1"/>
  <c r="D21" i="1"/>
  <c r="G20" i="1"/>
  <c r="D20" i="1"/>
  <c r="F19" i="1"/>
  <c r="F38" i="1" s="1"/>
  <c r="E19" i="1"/>
  <c r="E38" i="1" s="1"/>
  <c r="D19" i="1"/>
  <c r="C19" i="1"/>
  <c r="B19" i="1"/>
  <c r="G19" i="1" s="1"/>
  <c r="G13" i="1"/>
  <c r="D13" i="1"/>
  <c r="G12" i="1"/>
  <c r="D12" i="1"/>
  <c r="G11" i="1"/>
  <c r="D11" i="1"/>
  <c r="F10" i="1"/>
  <c r="F15" i="1" s="1"/>
  <c r="E10" i="1"/>
  <c r="E15" i="1" s="1"/>
  <c r="C10" i="1"/>
  <c r="C15" i="1" s="1"/>
  <c r="B10" i="1"/>
  <c r="B15" i="1" s="1"/>
  <c r="G9" i="1"/>
  <c r="D9" i="1"/>
  <c r="G8" i="1"/>
  <c r="D8" i="1"/>
  <c r="G7" i="1"/>
  <c r="D7" i="1"/>
  <c r="G6" i="1"/>
  <c r="D6" i="1"/>
  <c r="G5" i="1"/>
  <c r="D5" i="1"/>
  <c r="G4" i="1"/>
  <c r="D4" i="1"/>
  <c r="G10" i="1" l="1"/>
  <c r="G16" i="1"/>
  <c r="G15" i="1"/>
  <c r="G38" i="1"/>
  <c r="G39" i="1"/>
  <c r="D10" i="1"/>
  <c r="D15" i="1" s="1"/>
  <c r="C29" i="1"/>
  <c r="D29" i="1" s="1"/>
  <c r="D38" i="1" s="1"/>
  <c r="B38" i="1"/>
  <c r="C38" i="1" l="1"/>
</calcChain>
</file>

<file path=xl/sharedStrings.xml><?xml version="1.0" encoding="utf-8"?>
<sst xmlns="http://schemas.openxmlformats.org/spreadsheetml/2006/main" count="55" uniqueCount="34">
  <si>
    <t>Fondo Guanajuato de Inversión en Zonas Marginadas
Estado Analítico de Ingresos
Del 1 de Enero al 31 de Marzo de 2026
(Cifras en Pesos)</t>
  </si>
  <si>
    <t>Diferencia</t>
  </si>
  <si>
    <t>Estimado</t>
  </si>
  <si>
    <t>Modificado</t>
  </si>
  <si>
    <t>Devengado</t>
  </si>
  <si>
    <t>Recaudado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</si>
  <si>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</si>
  <si>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</si>
  <si>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</si>
  <si>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</si>
  <si>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</si>
  <si>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</si>
  <si>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</si>
  <si>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</si>
  <si>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</si>
  <si>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</si>
  <si>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</si>
  <si>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</si>
  <si>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</si>
  <si>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</si>
  <si>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</si>
  <si>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Bajo protesta de decir verdad declaramos que los Estados Financieros y sus notas, son razonablemente correctos y son responsabilidad del emisor.</t>
  </si>
  <si>
    <t>Ricardo Martínez Huaracha</t>
  </si>
  <si>
    <t>Fátima Karina López Jiménez</t>
  </si>
  <si>
    <t>Director General y Liquidador</t>
  </si>
  <si>
    <t>Coordinador de Contabilidad</t>
  </si>
  <si>
    <t>Ingreso</t>
  </si>
  <si>
    <t>Rubro de Ingresos / Fuente de Financiamiento</t>
  </si>
  <si>
    <t>Ampliaciones/ (Reducciones)</t>
  </si>
  <si>
    <t>Productos 1</t>
  </si>
  <si>
    <t>Aprovechamientos 2</t>
  </si>
  <si>
    <t>Ingresos de los Entes Públicos de los Poderes Legislativo y Judicial, de los Órganos Autónomos y del Sector Paraestatal o Paramunicipal, así como de las Empresas Públicas del Estado</t>
  </si>
  <si>
    <t>Ingresos por Venta de Bienes, Prestación de Servicios y Otros Ingresos 3</t>
  </si>
  <si>
    <t>Ingresos excedentes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</si>
</sst>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vertAlign val="superscript"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70">
    <xf numFmtId="0" fontId="0" fillId="0" borderId="0" xfId="0"/>
    <xf numFmtId="0" fontId="3" fillId="3" borderId="0" xfId="1" applyFont="1" applyFill="1" applyAlignment="1" applyProtection="1">
      <alignment vertical="top"/>
      <protection locked="0"/>
    </xf>
    <xf numFmtId="0" fontId="4" fillId="2" borderId="4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/>
    </xf>
    <xf numFmtId="0" fontId="2" fillId="3" borderId="0" xfId="1" applyFont="1" applyFill="1" applyAlignment="1" applyProtection="1">
      <alignment vertical="top"/>
      <protection locked="0"/>
    </xf>
    <xf numFmtId="0" fontId="4" fillId="2" borderId="5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3" fillId="3" borderId="0" xfId="1" applyFont="1" applyFill="1" applyAlignment="1" applyProtection="1">
      <alignment horizontal="center" vertical="top"/>
      <protection locked="0"/>
    </xf>
    <xf numFmtId="0" fontId="3" fillId="3" borderId="8" xfId="1" applyFont="1" applyFill="1" applyBorder="1" applyAlignment="1" applyProtection="1">
      <alignment horizontal="left" vertical="top" wrapText="1" indent="1"/>
      <protection locked="0"/>
    </xf>
    <xf numFmtId="3" fontId="3" fillId="3" borderId="9" xfId="1" applyNumberFormat="1" applyFont="1" applyFill="1" applyBorder="1" applyAlignment="1" applyProtection="1">
      <alignment vertical="top"/>
      <protection locked="0"/>
    </xf>
    <xf numFmtId="3" fontId="3" fillId="3" borderId="4" xfId="1" applyNumberFormat="1" applyFont="1" applyFill="1" applyBorder="1" applyAlignment="1" applyProtection="1">
      <alignment vertical="top"/>
      <protection locked="0"/>
    </xf>
    <xf numFmtId="3" fontId="3" fillId="3" borderId="4" xfId="1" applyNumberFormat="1" applyFont="1" applyFill="1" applyBorder="1" applyAlignment="1">
      <alignment vertical="top"/>
    </xf>
    <xf numFmtId="0" fontId="5" fillId="3" borderId="10" xfId="1" applyFont="1" applyFill="1" applyBorder="1" applyAlignment="1" applyProtection="1">
      <alignment horizontal="left" vertical="top" wrapText="1" indent="1"/>
      <protection locked="0"/>
    </xf>
    <xf numFmtId="3" fontId="3" fillId="3" borderId="11" xfId="1" applyNumberFormat="1" applyFont="1" applyFill="1" applyBorder="1" applyAlignment="1" applyProtection="1">
      <alignment vertical="top"/>
      <protection locked="0"/>
    </xf>
    <xf numFmtId="3" fontId="3" fillId="3" borderId="10" xfId="1" applyNumberFormat="1" applyFont="1" applyFill="1" applyBorder="1" applyAlignment="1" applyProtection="1">
      <alignment vertical="top"/>
      <protection locked="0"/>
    </xf>
    <xf numFmtId="3" fontId="3" fillId="3" borderId="10" xfId="1" applyNumberFormat="1" applyFont="1" applyFill="1" applyBorder="1" applyAlignment="1">
      <alignment vertical="top"/>
    </xf>
    <xf numFmtId="3" fontId="3" fillId="3" borderId="5" xfId="1" applyNumberFormat="1" applyFont="1" applyFill="1" applyBorder="1" applyAlignment="1" applyProtection="1">
      <alignment vertical="top"/>
      <protection locked="0"/>
    </xf>
    <xf numFmtId="3" fontId="3" fillId="3" borderId="11" xfId="1" applyNumberFormat="1" applyFont="1" applyFill="1" applyBorder="1" applyAlignment="1">
      <alignment vertical="top"/>
    </xf>
    <xf numFmtId="0" fontId="3" fillId="3" borderId="10" xfId="1" applyFont="1" applyFill="1" applyBorder="1" applyAlignment="1" applyProtection="1">
      <alignment horizontal="left" vertical="top" wrapText="1" indent="1"/>
      <protection locked="0"/>
    </xf>
    <xf numFmtId="3" fontId="3" fillId="3" borderId="5" xfId="1" applyNumberFormat="1" applyFont="1" applyFill="1" applyBorder="1" applyAlignment="1">
      <alignment vertical="top"/>
    </xf>
    <xf numFmtId="0" fontId="5" fillId="3" borderId="11" xfId="1" applyFont="1" applyFill="1" applyBorder="1" applyAlignment="1" applyProtection="1">
      <alignment horizontal="left" vertical="top" wrapText="1" indent="1"/>
      <protection locked="0"/>
    </xf>
    <xf numFmtId="0" fontId="3" fillId="3" borderId="11" xfId="1" applyFont="1" applyFill="1" applyBorder="1" applyAlignment="1" applyProtection="1">
      <alignment horizontal="left" vertical="top" wrapText="1" indent="1"/>
      <protection locked="0"/>
    </xf>
    <xf numFmtId="0" fontId="3" fillId="3" borderId="8" xfId="1" applyFont="1" applyFill="1" applyBorder="1" applyAlignment="1" applyProtection="1">
      <alignment vertical="top"/>
      <protection locked="0"/>
    </xf>
    <xf numFmtId="3" fontId="3" fillId="3" borderId="12" xfId="1" applyNumberFormat="1" applyFont="1" applyFill="1" applyBorder="1" applyAlignment="1" applyProtection="1">
      <alignment vertical="top"/>
      <protection locked="0"/>
    </xf>
    <xf numFmtId="3" fontId="3" fillId="3" borderId="7" xfId="1" applyNumberFormat="1" applyFont="1" applyFill="1" applyBorder="1" applyAlignment="1" applyProtection="1">
      <alignment vertical="top"/>
      <protection locked="0"/>
    </xf>
    <xf numFmtId="0" fontId="4" fillId="3" borderId="1" xfId="1" applyFont="1" applyFill="1" applyBorder="1" applyAlignment="1">
      <alignment horizontal="center" vertical="center" wrapText="1"/>
    </xf>
    <xf numFmtId="3" fontId="4" fillId="3" borderId="6" xfId="1" applyNumberFormat="1" applyFont="1" applyFill="1" applyBorder="1" applyAlignment="1">
      <alignment vertical="center"/>
    </xf>
    <xf numFmtId="0" fontId="5" fillId="3" borderId="13" xfId="1" applyFont="1" applyFill="1" applyBorder="1" applyAlignment="1" applyProtection="1">
      <alignment vertical="top"/>
      <protection locked="0"/>
    </xf>
    <xf numFmtId="4" fontId="5" fillId="3" borderId="14" xfId="1" applyNumberFormat="1" applyFont="1" applyFill="1" applyBorder="1" applyAlignment="1" applyProtection="1">
      <alignment vertical="top"/>
      <protection locked="0"/>
    </xf>
    <xf numFmtId="4" fontId="5" fillId="3" borderId="15" xfId="1" applyNumberFormat="1" applyFont="1" applyFill="1" applyBorder="1" applyAlignment="1" applyProtection="1">
      <alignment vertical="top"/>
      <protection locked="0"/>
    </xf>
    <xf numFmtId="4" fontId="4" fillId="3" borderId="1" xfId="1" applyNumberFormat="1" applyFont="1" applyFill="1" applyBorder="1" applyAlignment="1" applyProtection="1">
      <alignment vertical="center"/>
      <protection locked="0"/>
    </xf>
    <xf numFmtId="4" fontId="4" fillId="3" borderId="2" xfId="1" applyNumberFormat="1" applyFont="1" applyFill="1" applyBorder="1" applyAlignment="1" applyProtection="1">
      <alignment vertical="top"/>
      <protection locked="0"/>
    </xf>
    <xf numFmtId="0" fontId="4" fillId="2" borderId="5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left" vertical="top" wrapText="1"/>
    </xf>
    <xf numFmtId="3" fontId="4" fillId="3" borderId="9" xfId="1" applyNumberFormat="1" applyFont="1" applyFill="1" applyBorder="1" applyAlignment="1">
      <alignment vertical="top"/>
    </xf>
    <xf numFmtId="3" fontId="4" fillId="3" borderId="4" xfId="1" applyNumberFormat="1" applyFont="1" applyFill="1" applyBorder="1" applyAlignment="1">
      <alignment vertical="top"/>
    </xf>
    <xf numFmtId="0" fontId="5" fillId="3" borderId="11" xfId="1" applyFont="1" applyFill="1" applyBorder="1" applyAlignment="1">
      <alignment horizontal="left" vertical="top" wrapText="1" indent="1"/>
    </xf>
    <xf numFmtId="3" fontId="5" fillId="3" borderId="11" xfId="1" applyNumberFormat="1" applyFont="1" applyFill="1" applyBorder="1" applyAlignment="1" applyProtection="1">
      <alignment vertical="top"/>
      <protection locked="0"/>
    </xf>
    <xf numFmtId="3" fontId="5" fillId="3" borderId="5" xfId="1" applyNumberFormat="1" applyFont="1" applyFill="1" applyBorder="1" applyAlignment="1" applyProtection="1">
      <alignment vertical="top"/>
      <protection locked="0"/>
    </xf>
    <xf numFmtId="3" fontId="5" fillId="3" borderId="5" xfId="1" applyNumberFormat="1" applyFont="1" applyFill="1" applyBorder="1" applyAlignment="1">
      <alignment vertical="top"/>
    </xf>
    <xf numFmtId="3" fontId="5" fillId="3" borderId="10" xfId="1" applyNumberFormat="1" applyFont="1" applyFill="1" applyBorder="1" applyAlignment="1" applyProtection="1">
      <alignment vertical="top"/>
      <protection locked="0"/>
    </xf>
    <xf numFmtId="3" fontId="5" fillId="3" borderId="10" xfId="1" applyNumberFormat="1" applyFont="1" applyFill="1" applyBorder="1" applyAlignment="1">
      <alignment vertical="top"/>
    </xf>
    <xf numFmtId="0" fontId="5" fillId="3" borderId="8" xfId="1" applyFont="1" applyFill="1" applyBorder="1" applyAlignment="1">
      <alignment horizontal="left" vertical="top" wrapText="1" indent="1"/>
    </xf>
    <xf numFmtId="3" fontId="5" fillId="3" borderId="11" xfId="1" applyNumberFormat="1" applyFont="1" applyFill="1" applyBorder="1" applyAlignment="1">
      <alignment vertical="top"/>
    </xf>
    <xf numFmtId="0" fontId="4" fillId="3" borderId="16" xfId="1" applyFont="1" applyFill="1" applyBorder="1" applyAlignment="1">
      <alignment horizontal="left" vertical="top" wrapText="1"/>
    </xf>
    <xf numFmtId="3" fontId="4" fillId="3" borderId="11" xfId="1" applyNumberFormat="1" applyFont="1" applyFill="1" applyBorder="1" applyAlignment="1">
      <alignment vertical="center"/>
    </xf>
    <xf numFmtId="0" fontId="5" fillId="3" borderId="11" xfId="1" applyFont="1" applyFill="1" applyBorder="1" applyAlignment="1">
      <alignment horizontal="left" vertical="top" wrapText="1"/>
    </xf>
    <xf numFmtId="0" fontId="4" fillId="3" borderId="16" xfId="1" applyFont="1" applyFill="1" applyBorder="1" applyAlignment="1">
      <alignment vertical="top"/>
    </xf>
    <xf numFmtId="3" fontId="4" fillId="3" borderId="16" xfId="1" applyNumberFormat="1" applyFont="1" applyFill="1" applyBorder="1" applyAlignment="1">
      <alignment vertical="top"/>
    </xf>
    <xf numFmtId="3" fontId="4" fillId="3" borderId="11" xfId="1" applyNumberFormat="1" applyFont="1" applyFill="1" applyBorder="1" applyAlignment="1">
      <alignment vertical="top"/>
    </xf>
    <xf numFmtId="3" fontId="4" fillId="3" borderId="5" xfId="1" applyNumberFormat="1" applyFont="1" applyFill="1" applyBorder="1" applyAlignment="1">
      <alignment vertical="top"/>
    </xf>
    <xf numFmtId="0" fontId="5" fillId="3" borderId="17" xfId="1" applyFont="1" applyFill="1" applyBorder="1" applyAlignment="1">
      <alignment horizontal="left" vertical="top" wrapText="1" indent="1"/>
    </xf>
    <xf numFmtId="3" fontId="4" fillId="3" borderId="12" xfId="1" applyNumberFormat="1" applyFont="1" applyFill="1" applyBorder="1" applyAlignment="1" applyProtection="1">
      <alignment vertical="top"/>
      <protection locked="0"/>
    </xf>
    <xf numFmtId="3" fontId="4" fillId="3" borderId="7" xfId="1" applyNumberFormat="1" applyFont="1" applyFill="1" applyBorder="1" applyAlignment="1" applyProtection="1">
      <alignment vertical="top"/>
      <protection locked="0"/>
    </xf>
    <xf numFmtId="0" fontId="4" fillId="3" borderId="6" xfId="1" applyFont="1" applyFill="1" applyBorder="1" applyAlignment="1">
      <alignment horizontal="center" vertical="center" wrapText="1"/>
    </xf>
    <xf numFmtId="0" fontId="5" fillId="3" borderId="14" xfId="1" applyFont="1" applyFill="1" applyBorder="1" applyAlignment="1" applyProtection="1">
      <alignment vertical="top"/>
      <protection locked="0"/>
    </xf>
    <xf numFmtId="4" fontId="4" fillId="3" borderId="3" xfId="1" applyNumberFormat="1" applyFont="1" applyFill="1" applyBorder="1" applyAlignment="1" applyProtection="1">
      <alignment vertical="top"/>
      <protection locked="0"/>
    </xf>
    <xf numFmtId="0" fontId="5" fillId="3" borderId="0" xfId="2" applyFill="1" applyAlignment="1" applyProtection="1">
      <alignment horizontal="left" vertical="top"/>
      <protection locked="0"/>
    </xf>
    <xf numFmtId="0" fontId="5" fillId="3" borderId="0" xfId="2" applyFill="1" applyAlignment="1" applyProtection="1">
      <alignment horizontal="center" vertical="top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4" fillId="2" borderId="1" xfId="1" applyFont="1" applyFill="1" applyBorder="1" applyAlignment="1" applyProtection="1">
      <alignment horizontal="center" vertical="center"/>
      <protection locked="0"/>
    </xf>
    <xf numFmtId="0" fontId="4" fillId="2" borderId="2" xfId="1" applyFont="1" applyFill="1" applyBorder="1" applyAlignment="1" applyProtection="1">
      <alignment horizontal="center" vertical="center"/>
      <protection locked="0"/>
    </xf>
    <xf numFmtId="0" fontId="4" fillId="2" borderId="3" xfId="1" applyFont="1" applyFill="1" applyBorder="1" applyAlignment="1" applyProtection="1">
      <alignment horizontal="center" vertical="center"/>
      <protection locked="0"/>
    </xf>
    <xf numFmtId="0" fontId="4" fillId="2" borderId="4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3" fillId="3" borderId="0" xfId="1" applyFont="1" applyFill="1" applyAlignment="1" applyProtection="1">
      <alignment vertical="top" wrapText="1"/>
      <protection locked="0"/>
    </xf>
  </cellXfs>
  <cellStyles count="3">
    <cellStyle name="Normal" xfId="0" builtinId="0"/>
    <cellStyle name="Normal 2" xfId="1" xr:uid="{7733DF8C-4CAD-478A-A7CE-A0826237CF28}"/>
    <cellStyle name="Normal 2 2" xfId="2" xr:uid="{0471BEDD-6375-4016-BA29-EA58BFA99D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03/03_2026_EFP_FOGI.xlsx" TargetMode="External"/><Relationship Id="rId2" Type="http://schemas.openxmlformats.org/officeDocument/2006/relationships/externalLinkPath" Target="file:///C:\Users\MA%20DE%20LOURDES\Documents\2026\ESTADOS%20FINANCIEROS%20-%20FG\03\03_2026_EFP_FOGI.xlsx" TargetMode="External"/><Relationship Id="rId1" Type="http://schemas.openxmlformats.org/officeDocument/2006/relationships/externalLinkPath" Target="/Users/MA%20DE%20LOURDES/Documents/2026/ESTADOS%20FINANCIEROS%20-%20FG/03/03_2026_EFP_FOG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OTAS"/>
      <sheetName val="EAI"/>
      <sheetName val="COG"/>
      <sheetName val="COG (2)"/>
      <sheetName val="CTG"/>
      <sheetName val="CA"/>
      <sheetName val="CFG"/>
      <sheetName val="ENT"/>
      <sheetName val="IND"/>
      <sheetName val="GCP"/>
      <sheetName val="PPI"/>
      <sheetName val="INR"/>
      <sheetName val="IPF"/>
      <sheetName val="FFF"/>
      <sheetName val="CRI-COG"/>
      <sheetName val="CFF"/>
      <sheetName val="RBM"/>
      <sheetName val="RBI"/>
      <sheetName val="CBPE"/>
      <sheetName val="DGF"/>
      <sheetName val="EB"/>
      <sheetName val="MPAS"/>
      <sheetName val="OTL"/>
      <sheetName val="RBM 2"/>
      <sheetName val="RBM 2 (3)"/>
      <sheetName val="RBM 2 (4)"/>
      <sheetName val="RBM 2 COMP"/>
      <sheetName val="RBM 2 (2)"/>
      <sheetName val="AF VerticalHorizontal"/>
      <sheetName val="EA Comparativo"/>
      <sheetName val="ESF Comparativo"/>
    </sheetNames>
    <sheetDataSet>
      <sheetData sheetId="0">
        <row r="11">
          <cell r="B11">
            <v>2920961.6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76">
          <cell r="C76">
            <v>0</v>
          </cell>
        </row>
      </sheetData>
      <sheetData sheetId="11">
        <row r="126">
          <cell r="D126">
            <v>6066800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59C99-994C-4066-8F7F-1FC2DEA10FDB}">
  <sheetPr>
    <tabColor rgb="FF00CC00"/>
    <pageSetUpPr fitToPage="1"/>
  </sheetPr>
  <dimension ref="A1:G52"/>
  <sheetViews>
    <sheetView tabSelected="1" topLeftCell="A6" zoomScale="80" zoomScaleNormal="80" workbookViewId="0">
      <selection activeCell="E16" sqref="E16"/>
    </sheetView>
  </sheetViews>
  <sheetFormatPr baseColWidth="10" defaultColWidth="10.28515625" defaultRowHeight="12.75" x14ac:dyDescent="0.25"/>
  <cols>
    <col min="1" max="1" width="53.28515625" style="1" customWidth="1"/>
    <col min="2" max="2" width="15.28515625" style="1" customWidth="1"/>
    <col min="3" max="3" width="17" style="1" customWidth="1"/>
    <col min="4" max="5" width="15.28515625" style="1" customWidth="1"/>
    <col min="6" max="6" width="16.140625" style="1" customWidth="1"/>
    <col min="7" max="7" width="15.28515625" style="1" customWidth="1"/>
    <col min="8" max="16384" width="10.28515625" style="1"/>
  </cols>
  <sheetData>
    <row r="1" spans="1:7" ht="64.5" customHeight="1" x14ac:dyDescent="0.25">
      <c r="A1" s="61" t="s">
        <v>0</v>
      </c>
      <c r="B1" s="62"/>
      <c r="C1" s="62"/>
      <c r="D1" s="62"/>
      <c r="E1" s="62"/>
      <c r="F1" s="62"/>
      <c r="G1" s="63"/>
    </row>
    <row r="2" spans="1:7" s="4" customFormat="1" ht="18" customHeight="1" x14ac:dyDescent="0.25">
      <c r="A2" s="2"/>
      <c r="B2" s="64" t="s">
        <v>26</v>
      </c>
      <c r="C2" s="65"/>
      <c r="D2" s="65"/>
      <c r="E2" s="65"/>
      <c r="F2" s="66"/>
      <c r="G2" s="67" t="s">
        <v>1</v>
      </c>
    </row>
    <row r="3" spans="1:7" s="9" customFormat="1" ht="29.25" customHeight="1" x14ac:dyDescent="0.25">
      <c r="A3" s="5" t="s">
        <v>27</v>
      </c>
      <c r="B3" s="6" t="s">
        <v>2</v>
      </c>
      <c r="C3" s="7" t="s">
        <v>28</v>
      </c>
      <c r="D3" s="7" t="s">
        <v>3</v>
      </c>
      <c r="E3" s="7" t="s">
        <v>4</v>
      </c>
      <c r="F3" s="8" t="s">
        <v>5</v>
      </c>
      <c r="G3" s="68"/>
    </row>
    <row r="4" spans="1:7" ht="16.5" customHeight="1" x14ac:dyDescent="0.25">
      <c r="A4" s="10" t="s">
        <v>6</v>
      </c>
      <c r="B4" s="11">
        <v>0</v>
      </c>
      <c r="C4" s="12">
        <v>0</v>
      </c>
      <c r="D4" s="13">
        <f t="shared" ref="D4:D13" si="0">+B4+C4</f>
        <v>0</v>
      </c>
      <c r="E4" s="11">
        <v>0</v>
      </c>
      <c r="F4" s="11">
        <v>0</v>
      </c>
      <c r="G4" s="13">
        <f t="shared" ref="G4:G13" si="1">+F4-B4</f>
        <v>0</v>
      </c>
    </row>
    <row r="5" spans="1:7" ht="15.75" customHeight="1" x14ac:dyDescent="0.25">
      <c r="A5" s="14" t="s">
        <v>7</v>
      </c>
      <c r="B5" s="15">
        <v>0</v>
      </c>
      <c r="C5" s="16">
        <v>0</v>
      </c>
      <c r="D5" s="17">
        <f t="shared" si="0"/>
        <v>0</v>
      </c>
      <c r="E5" s="15">
        <v>0</v>
      </c>
      <c r="F5" s="18">
        <v>0</v>
      </c>
      <c r="G5" s="19">
        <f t="shared" si="1"/>
        <v>0</v>
      </c>
    </row>
    <row r="6" spans="1:7" ht="15" customHeight="1" x14ac:dyDescent="0.25">
      <c r="A6" s="20" t="s">
        <v>8</v>
      </c>
      <c r="B6" s="18">
        <v>0</v>
      </c>
      <c r="C6" s="15">
        <v>0</v>
      </c>
      <c r="D6" s="17">
        <f t="shared" si="0"/>
        <v>0</v>
      </c>
      <c r="E6" s="18">
        <v>0</v>
      </c>
      <c r="F6" s="15">
        <v>0</v>
      </c>
      <c r="G6" s="19">
        <f t="shared" si="1"/>
        <v>0</v>
      </c>
    </row>
    <row r="7" spans="1:7" ht="15" customHeight="1" x14ac:dyDescent="0.25">
      <c r="A7" s="20" t="s">
        <v>9</v>
      </c>
      <c r="B7" s="16">
        <v>0</v>
      </c>
      <c r="C7" s="15">
        <v>0</v>
      </c>
      <c r="D7" s="19">
        <f t="shared" si="0"/>
        <v>0</v>
      </c>
      <c r="E7" s="16">
        <v>0</v>
      </c>
      <c r="F7" s="15">
        <v>0</v>
      </c>
      <c r="G7" s="19">
        <f t="shared" si="1"/>
        <v>0</v>
      </c>
    </row>
    <row r="8" spans="1:7" ht="14.25" customHeight="1" x14ac:dyDescent="0.25">
      <c r="A8" s="20" t="s">
        <v>10</v>
      </c>
      <c r="B8" s="15">
        <v>0</v>
      </c>
      <c r="C8" s="18">
        <v>0</v>
      </c>
      <c r="D8" s="19">
        <f t="shared" si="0"/>
        <v>0</v>
      </c>
      <c r="E8" s="15">
        <v>0</v>
      </c>
      <c r="F8" s="18">
        <v>0</v>
      </c>
      <c r="G8" s="21">
        <f t="shared" si="1"/>
        <v>0</v>
      </c>
    </row>
    <row r="9" spans="1:7" ht="16.5" customHeight="1" x14ac:dyDescent="0.25">
      <c r="A9" s="22" t="s">
        <v>11</v>
      </c>
      <c r="B9" s="15">
        <v>0</v>
      </c>
      <c r="C9" s="16">
        <v>0</v>
      </c>
      <c r="D9" s="21">
        <f t="shared" si="0"/>
        <v>0</v>
      </c>
      <c r="E9" s="18">
        <v>0</v>
      </c>
      <c r="F9" s="16">
        <v>0</v>
      </c>
      <c r="G9" s="17">
        <f t="shared" si="1"/>
        <v>0</v>
      </c>
    </row>
    <row r="10" spans="1:7" ht="29.25" customHeight="1" x14ac:dyDescent="0.25">
      <c r="A10" s="23" t="s">
        <v>12</v>
      </c>
      <c r="B10" s="21">
        <f>+'[1]COG (2)'!D126</f>
        <v>6066800</v>
      </c>
      <c r="C10" s="19">
        <f>[1]COG!C76</f>
        <v>0</v>
      </c>
      <c r="D10" s="19">
        <f>+B10+C10</f>
        <v>6066800</v>
      </c>
      <c r="E10" s="17">
        <f>[1]ACT!B11</f>
        <v>2920961.6</v>
      </c>
      <c r="F10" s="19">
        <f>[1]ACT!B11</f>
        <v>2920961.6</v>
      </c>
      <c r="G10" s="19">
        <f>+F10-B10</f>
        <v>-3145838.4</v>
      </c>
    </row>
    <row r="11" spans="1:7" ht="40.5" customHeight="1" x14ac:dyDescent="0.25">
      <c r="A11" s="23" t="s">
        <v>13</v>
      </c>
      <c r="B11" s="15">
        <v>0</v>
      </c>
      <c r="C11" s="15">
        <v>0</v>
      </c>
      <c r="D11" s="21">
        <f t="shared" si="0"/>
        <v>0</v>
      </c>
      <c r="E11" s="16">
        <v>0</v>
      </c>
      <c r="F11" s="15">
        <v>0</v>
      </c>
      <c r="G11" s="19">
        <f t="shared" si="1"/>
        <v>0</v>
      </c>
    </row>
    <row r="12" spans="1:7" ht="28.5" customHeight="1" x14ac:dyDescent="0.25">
      <c r="A12" s="10" t="s">
        <v>14</v>
      </c>
      <c r="B12" s="18">
        <v>0</v>
      </c>
      <c r="C12" s="18">
        <v>0</v>
      </c>
      <c r="D12" s="19">
        <f t="shared" si="0"/>
        <v>0</v>
      </c>
      <c r="E12" s="16">
        <v>0</v>
      </c>
      <c r="F12" s="18">
        <v>0</v>
      </c>
      <c r="G12" s="21">
        <f t="shared" si="1"/>
        <v>0</v>
      </c>
    </row>
    <row r="13" spans="1:7" ht="17.25" customHeight="1" x14ac:dyDescent="0.25">
      <c r="A13" s="23" t="s">
        <v>15</v>
      </c>
      <c r="B13" s="16">
        <v>0</v>
      </c>
      <c r="C13" s="16">
        <v>0</v>
      </c>
      <c r="D13" s="19">
        <f t="shared" si="0"/>
        <v>0</v>
      </c>
      <c r="E13" s="16">
        <v>0</v>
      </c>
      <c r="F13" s="15">
        <v>0</v>
      </c>
      <c r="G13" s="17">
        <f t="shared" si="1"/>
        <v>0</v>
      </c>
    </row>
    <row r="14" spans="1:7" x14ac:dyDescent="0.25">
      <c r="A14" s="24"/>
      <c r="B14" s="25"/>
      <c r="C14" s="25"/>
      <c r="D14" s="26"/>
      <c r="E14" s="25"/>
      <c r="F14" s="26"/>
      <c r="G14" s="25"/>
    </row>
    <row r="15" spans="1:7" ht="17.25" customHeight="1" x14ac:dyDescent="0.25">
      <c r="A15" s="27" t="s">
        <v>16</v>
      </c>
      <c r="B15" s="28">
        <f>SUM(B4:B14)</f>
        <v>6066800</v>
      </c>
      <c r="C15" s="28">
        <f t="shared" ref="C15:F15" si="2">SUM(C4:C14)</f>
        <v>0</v>
      </c>
      <c r="D15" s="28">
        <f t="shared" si="2"/>
        <v>6066800</v>
      </c>
      <c r="E15" s="28">
        <f t="shared" si="2"/>
        <v>2920961.6</v>
      </c>
      <c r="F15" s="28">
        <f t="shared" si="2"/>
        <v>2920961.6</v>
      </c>
      <c r="G15" s="28">
        <f>SUM(G4:G14)</f>
        <v>-3145838.4</v>
      </c>
    </row>
    <row r="16" spans="1:7" ht="18.75" customHeight="1" x14ac:dyDescent="0.25">
      <c r="A16" s="29"/>
      <c r="B16" s="30"/>
      <c r="C16" s="30"/>
      <c r="D16" s="31"/>
      <c r="E16" s="32" t="s">
        <v>33</v>
      </c>
      <c r="F16" s="33"/>
      <c r="G16" s="28">
        <f>IF(E15&gt;B15,E15-B15,0)</f>
        <v>0</v>
      </c>
    </row>
    <row r="17" spans="1:7" ht="16.5" customHeight="1" x14ac:dyDescent="0.25">
      <c r="A17" s="3"/>
      <c r="B17" s="64" t="s">
        <v>26</v>
      </c>
      <c r="C17" s="65"/>
      <c r="D17" s="65"/>
      <c r="E17" s="65"/>
      <c r="F17" s="66"/>
      <c r="G17" s="67" t="s">
        <v>1</v>
      </c>
    </row>
    <row r="18" spans="1:7" ht="28.5" customHeight="1" x14ac:dyDescent="0.25">
      <c r="A18" s="34" t="s">
        <v>27</v>
      </c>
      <c r="B18" s="6" t="s">
        <v>2</v>
      </c>
      <c r="C18" s="7" t="s">
        <v>28</v>
      </c>
      <c r="D18" s="7" t="s">
        <v>3</v>
      </c>
      <c r="E18" s="7" t="s">
        <v>4</v>
      </c>
      <c r="F18" s="8" t="s">
        <v>5</v>
      </c>
      <c r="G18" s="68"/>
    </row>
    <row r="19" spans="1:7" ht="29.25" customHeight="1" x14ac:dyDescent="0.25">
      <c r="A19" s="35" t="s">
        <v>17</v>
      </c>
      <c r="B19" s="36">
        <f>SUM(B20:B27)</f>
        <v>0</v>
      </c>
      <c r="C19" s="36">
        <f>SUM(C20:C27)</f>
        <v>0</v>
      </c>
      <c r="D19" s="36">
        <f>+B19+C19</f>
        <v>0</v>
      </c>
      <c r="E19" s="37">
        <f>SUM(E20:E27)</f>
        <v>0</v>
      </c>
      <c r="F19" s="36">
        <f>SUM(F20:F27)</f>
        <v>0</v>
      </c>
      <c r="G19" s="37">
        <f>+F19-B19</f>
        <v>0</v>
      </c>
    </row>
    <row r="20" spans="1:7" ht="15" customHeight="1" x14ac:dyDescent="0.25">
      <c r="A20" s="38" t="s">
        <v>6</v>
      </c>
      <c r="B20" s="39">
        <v>0</v>
      </c>
      <c r="C20" s="40">
        <v>0</v>
      </c>
      <c r="D20" s="41">
        <f>+B20+C20</f>
        <v>0</v>
      </c>
      <c r="E20" s="42">
        <v>0</v>
      </c>
      <c r="F20" s="39">
        <v>0</v>
      </c>
      <c r="G20" s="43">
        <f>+F20-B20</f>
        <v>0</v>
      </c>
    </row>
    <row r="21" spans="1:7" ht="14.25" customHeight="1" x14ac:dyDescent="0.25">
      <c r="A21" s="44" t="s">
        <v>7</v>
      </c>
      <c r="B21" s="40">
        <v>0</v>
      </c>
      <c r="C21" s="42">
        <v>0</v>
      </c>
      <c r="D21" s="43">
        <f t="shared" ref="D21:D27" si="3">+B21+C21</f>
        <v>0</v>
      </c>
      <c r="E21" s="42">
        <v>0</v>
      </c>
      <c r="F21" s="40">
        <v>0</v>
      </c>
      <c r="G21" s="43">
        <f t="shared" ref="G21:G27" si="4">+F21-B21</f>
        <v>0</v>
      </c>
    </row>
    <row r="22" spans="1:7" ht="15.75" customHeight="1" x14ac:dyDescent="0.25">
      <c r="A22" s="38" t="s">
        <v>8</v>
      </c>
      <c r="B22" s="42">
        <v>0</v>
      </c>
      <c r="C22" s="42">
        <v>0</v>
      </c>
      <c r="D22" s="43">
        <f t="shared" si="3"/>
        <v>0</v>
      </c>
      <c r="E22" s="42">
        <v>0</v>
      </c>
      <c r="F22" s="42">
        <v>0</v>
      </c>
      <c r="G22" s="43">
        <f t="shared" si="4"/>
        <v>0</v>
      </c>
    </row>
    <row r="23" spans="1:7" ht="13.5" customHeight="1" x14ac:dyDescent="0.25">
      <c r="A23" s="38" t="s">
        <v>9</v>
      </c>
      <c r="B23" s="42">
        <v>0</v>
      </c>
      <c r="C23" s="42">
        <v>0</v>
      </c>
      <c r="D23" s="43">
        <f t="shared" si="3"/>
        <v>0</v>
      </c>
      <c r="E23" s="42">
        <v>0</v>
      </c>
      <c r="F23" s="42">
        <v>0</v>
      </c>
      <c r="G23" s="43">
        <f t="shared" si="4"/>
        <v>0</v>
      </c>
    </row>
    <row r="24" spans="1:7" ht="15" customHeight="1" x14ac:dyDescent="0.25">
      <c r="A24" s="38" t="s">
        <v>29</v>
      </c>
      <c r="B24" s="39">
        <v>0</v>
      </c>
      <c r="C24" s="39">
        <v>0</v>
      </c>
      <c r="D24" s="43">
        <f t="shared" si="3"/>
        <v>0</v>
      </c>
      <c r="E24" s="42">
        <v>0</v>
      </c>
      <c r="F24" s="42">
        <v>0</v>
      </c>
      <c r="G24" s="43">
        <f t="shared" si="4"/>
        <v>0</v>
      </c>
    </row>
    <row r="25" spans="1:7" ht="16.5" customHeight="1" x14ac:dyDescent="0.25">
      <c r="A25" s="38" t="s">
        <v>30</v>
      </c>
      <c r="B25" s="40">
        <v>0</v>
      </c>
      <c r="C25" s="40">
        <v>0</v>
      </c>
      <c r="D25" s="43">
        <f t="shared" si="3"/>
        <v>0</v>
      </c>
      <c r="E25" s="42">
        <v>0</v>
      </c>
      <c r="F25" s="42">
        <v>0</v>
      </c>
      <c r="G25" s="43">
        <f t="shared" si="4"/>
        <v>0</v>
      </c>
    </row>
    <row r="26" spans="1:7" ht="42" customHeight="1" x14ac:dyDescent="0.25">
      <c r="A26" s="44" t="s">
        <v>13</v>
      </c>
      <c r="B26" s="39">
        <v>0</v>
      </c>
      <c r="C26" s="42">
        <v>0</v>
      </c>
      <c r="D26" s="45">
        <f t="shared" si="3"/>
        <v>0</v>
      </c>
      <c r="E26" s="39">
        <v>0</v>
      </c>
      <c r="F26" s="39">
        <v>0</v>
      </c>
      <c r="G26" s="43">
        <f t="shared" si="4"/>
        <v>0</v>
      </c>
    </row>
    <row r="27" spans="1:7" ht="30" customHeight="1" x14ac:dyDescent="0.25">
      <c r="A27" s="38" t="s">
        <v>14</v>
      </c>
      <c r="B27" s="39">
        <v>0</v>
      </c>
      <c r="C27" s="39">
        <v>0</v>
      </c>
      <c r="D27" s="41">
        <f t="shared" si="3"/>
        <v>0</v>
      </c>
      <c r="E27" s="39">
        <v>0</v>
      </c>
      <c r="F27" s="39">
        <v>0</v>
      </c>
      <c r="G27" s="43">
        <f t="shared" si="4"/>
        <v>0</v>
      </c>
    </row>
    <row r="28" spans="1:7" x14ac:dyDescent="0.25">
      <c r="A28" s="38"/>
      <c r="B28" s="40"/>
      <c r="C28" s="40"/>
      <c r="D28" s="42"/>
      <c r="E28" s="40"/>
      <c r="F28" s="40"/>
      <c r="G28" s="42"/>
    </row>
    <row r="29" spans="1:7" ht="60.75" customHeight="1" x14ac:dyDescent="0.25">
      <c r="A29" s="46" t="s">
        <v>31</v>
      </c>
      <c r="B29" s="47">
        <f>SUM(B30:B33)</f>
        <v>6066800</v>
      </c>
      <c r="C29" s="47">
        <f>SUM(C30:C33)</f>
        <v>0</v>
      </c>
      <c r="D29" s="47">
        <f>+B29+C29</f>
        <v>6066800</v>
      </c>
      <c r="E29" s="47">
        <f>SUM(E30:E33)</f>
        <v>2920961.6</v>
      </c>
      <c r="F29" s="47">
        <f>SUM(F30:F33)</f>
        <v>2920961.6</v>
      </c>
      <c r="G29" s="47">
        <f>+F29-B29</f>
        <v>-3145838.4</v>
      </c>
    </row>
    <row r="30" spans="1:7" ht="15.75" customHeight="1" x14ac:dyDescent="0.25">
      <c r="A30" s="44" t="s">
        <v>7</v>
      </c>
      <c r="B30" s="39">
        <v>0</v>
      </c>
      <c r="C30" s="39">
        <v>0</v>
      </c>
      <c r="D30" s="45">
        <f t="shared" ref="D30:D33" si="5">+B30+C30</f>
        <v>0</v>
      </c>
      <c r="E30" s="40">
        <v>0</v>
      </c>
      <c r="F30" s="42">
        <v>0</v>
      </c>
      <c r="G30" s="43">
        <f t="shared" ref="G30:G33" si="6">+F30-B30</f>
        <v>0</v>
      </c>
    </row>
    <row r="31" spans="1:7" ht="16.5" customHeight="1" x14ac:dyDescent="0.25">
      <c r="A31" s="38" t="s">
        <v>10</v>
      </c>
      <c r="B31" s="39">
        <v>0</v>
      </c>
      <c r="C31" s="40">
        <v>0</v>
      </c>
      <c r="D31" s="41">
        <f t="shared" si="5"/>
        <v>0</v>
      </c>
      <c r="E31" s="39">
        <v>0</v>
      </c>
      <c r="F31" s="42">
        <v>0</v>
      </c>
      <c r="G31" s="43">
        <f t="shared" si="6"/>
        <v>0</v>
      </c>
    </row>
    <row r="32" spans="1:7" ht="32.25" customHeight="1" x14ac:dyDescent="0.25">
      <c r="A32" s="38" t="s">
        <v>32</v>
      </c>
      <c r="B32" s="21">
        <v>6066800</v>
      </c>
      <c r="C32" s="45">
        <f>[1]COG!C76</f>
        <v>0</v>
      </c>
      <c r="D32" s="43">
        <f t="shared" si="5"/>
        <v>6066800</v>
      </c>
      <c r="E32" s="41">
        <f>[1]ACT!B11</f>
        <v>2920961.6</v>
      </c>
      <c r="F32" s="43">
        <f>[1]ACT!B11</f>
        <v>2920961.6</v>
      </c>
      <c r="G32" s="45">
        <f t="shared" si="6"/>
        <v>-3145838.4</v>
      </c>
    </row>
    <row r="33" spans="1:7" ht="28.5" customHeight="1" x14ac:dyDescent="0.25">
      <c r="A33" s="38" t="s">
        <v>14</v>
      </c>
      <c r="B33" s="39">
        <v>0</v>
      </c>
      <c r="C33" s="40">
        <v>0</v>
      </c>
      <c r="D33" s="43">
        <f t="shared" si="5"/>
        <v>0</v>
      </c>
      <c r="E33" s="42">
        <v>0</v>
      </c>
      <c r="F33" s="42">
        <v>0</v>
      </c>
      <c r="G33" s="41">
        <f t="shared" si="6"/>
        <v>0</v>
      </c>
    </row>
    <row r="34" spans="1:7" x14ac:dyDescent="0.25">
      <c r="A34" s="48"/>
      <c r="B34" s="39"/>
      <c r="C34" s="42"/>
      <c r="D34" s="42"/>
      <c r="E34" s="42"/>
      <c r="F34" s="42"/>
      <c r="G34" s="39"/>
    </row>
    <row r="35" spans="1:7" ht="15.75" customHeight="1" x14ac:dyDescent="0.25">
      <c r="A35" s="49" t="s">
        <v>15</v>
      </c>
      <c r="B35" s="50">
        <f>B36</f>
        <v>0</v>
      </c>
      <c r="C35" s="51">
        <f>C36</f>
        <v>0</v>
      </c>
      <c r="D35" s="51">
        <f>+B35+C35</f>
        <v>0</v>
      </c>
      <c r="E35" s="51">
        <f>E36</f>
        <v>0</v>
      </c>
      <c r="F35" s="51">
        <f>F36</f>
        <v>0</v>
      </c>
      <c r="G35" s="52">
        <f>+F35-B35</f>
        <v>0</v>
      </c>
    </row>
    <row r="36" spans="1:7" ht="15" customHeight="1" x14ac:dyDescent="0.25">
      <c r="A36" s="38" t="s">
        <v>15</v>
      </c>
      <c r="B36" s="40">
        <v>0</v>
      </c>
      <c r="C36" s="39">
        <v>0</v>
      </c>
      <c r="D36" s="45">
        <f t="shared" ref="D36" si="7">+B36+C36</f>
        <v>0</v>
      </c>
      <c r="E36" s="42">
        <v>0</v>
      </c>
      <c r="F36" s="42">
        <v>0</v>
      </c>
      <c r="G36" s="45">
        <f>+F36-B36</f>
        <v>0</v>
      </c>
    </row>
    <row r="37" spans="1:7" x14ac:dyDescent="0.25">
      <c r="A37" s="53"/>
      <c r="B37" s="54"/>
      <c r="C37" s="55"/>
      <c r="D37" s="55"/>
      <c r="E37" s="54"/>
      <c r="F37" s="54"/>
      <c r="G37" s="55"/>
    </row>
    <row r="38" spans="1:7" ht="17.25" customHeight="1" x14ac:dyDescent="0.25">
      <c r="A38" s="56" t="s">
        <v>16</v>
      </c>
      <c r="B38" s="28">
        <f t="shared" ref="B38:F38" si="8">+B19+B29+B35</f>
        <v>6066800</v>
      </c>
      <c r="C38" s="28">
        <f t="shared" si="8"/>
        <v>0</v>
      </c>
      <c r="D38" s="28">
        <f t="shared" si="8"/>
        <v>6066800</v>
      </c>
      <c r="E38" s="28">
        <f t="shared" si="8"/>
        <v>2920961.6</v>
      </c>
      <c r="F38" s="28">
        <f t="shared" si="8"/>
        <v>2920961.6</v>
      </c>
      <c r="G38" s="28">
        <f>+G19+G29+G35</f>
        <v>-3145838.4</v>
      </c>
    </row>
    <row r="39" spans="1:7" ht="17.25" customHeight="1" x14ac:dyDescent="0.25">
      <c r="A39" s="57"/>
      <c r="B39" s="30"/>
      <c r="C39" s="30"/>
      <c r="D39" s="30"/>
      <c r="E39" s="32" t="s">
        <v>33</v>
      </c>
      <c r="F39" s="58"/>
      <c r="G39" s="28">
        <f>IF(E38&gt;B38,E38-B38,0)</f>
        <v>0</v>
      </c>
    </row>
    <row r="40" spans="1:7" ht="17.25" customHeight="1" x14ac:dyDescent="0.25">
      <c r="A40" s="1" t="s">
        <v>18</v>
      </c>
    </row>
    <row r="41" spans="1:7" ht="17.25" customHeight="1" x14ac:dyDescent="0.25">
      <c r="A41" s="1" t="s">
        <v>19</v>
      </c>
    </row>
    <row r="42" spans="1:7" ht="44.25" customHeight="1" x14ac:dyDescent="0.25">
      <c r="A42" s="69" t="s">
        <v>20</v>
      </c>
      <c r="B42" s="69"/>
      <c r="C42" s="69"/>
      <c r="D42" s="69"/>
      <c r="E42" s="69"/>
      <c r="F42" s="69"/>
      <c r="G42" s="69"/>
    </row>
    <row r="43" spans="1:7" ht="19.5" customHeight="1" x14ac:dyDescent="0.25">
      <c r="A43" s="59" t="s">
        <v>21</v>
      </c>
    </row>
    <row r="51" spans="1:5" x14ac:dyDescent="0.25">
      <c r="A51" s="60" t="s">
        <v>22</v>
      </c>
      <c r="B51" s="60"/>
      <c r="E51" s="9" t="s">
        <v>23</v>
      </c>
    </row>
    <row r="52" spans="1:5" x14ac:dyDescent="0.25">
      <c r="A52" s="60" t="s">
        <v>24</v>
      </c>
      <c r="B52" s="60"/>
      <c r="E52" s="9" t="s">
        <v>25</v>
      </c>
    </row>
  </sheetData>
  <mergeCells count="8">
    <mergeCell ref="A51:B51"/>
    <mergeCell ref="A52:B52"/>
    <mergeCell ref="A1:G1"/>
    <mergeCell ref="B2:F2"/>
    <mergeCell ref="G2:G3"/>
    <mergeCell ref="B17:F17"/>
    <mergeCell ref="G17:G18"/>
    <mergeCell ref="A42:G42"/>
  </mergeCells>
  <printOptions horizontalCentered="1"/>
  <pageMargins left="0.59055118110236227" right="0.39370078740157483" top="0.59055118110236227" bottom="0.59055118110236227" header="0.31496062992125984" footer="0.31496062992125984"/>
  <pageSetup scale="70" fitToHeight="0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dcterms:created xsi:type="dcterms:W3CDTF">2026-04-16T17:04:52Z</dcterms:created>
  <dcterms:modified xsi:type="dcterms:W3CDTF">2026-04-16T18:41:31Z</dcterms:modified>
</cp:coreProperties>
</file>