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13_ncr:1_{E074F61A-D2D4-45C0-BF8A-C4243F6696AE}" xr6:coauthVersionLast="47" xr6:coauthVersionMax="47" xr10:uidLastSave="{00000000-0000-0000-0000-000000000000}"/>
  <bookViews>
    <workbookView xWindow="2340" yWindow="600" windowWidth="14400" windowHeight="15600" xr2:uid="{D6769418-916C-4B12-BD88-A7413B106693}"/>
  </bookViews>
  <sheets>
    <sheet name="VHP" sheetId="1" r:id="rId1"/>
  </sheets>
  <externalReferences>
    <externalReference r:id="rId2"/>
  </externalReferences>
  <definedNames>
    <definedName name="_xlnm.Print_Area" localSheetId="0">VHP!$A$1:$F$51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D34" i="1"/>
  <c r="C34" i="1"/>
  <c r="B34" i="1"/>
  <c r="F32" i="1"/>
  <c r="D32" i="1"/>
  <c r="D31" i="1"/>
  <c r="D30" i="1"/>
  <c r="F30" i="1" s="1"/>
  <c r="D28" i="1"/>
  <c r="F28" i="1" s="1"/>
  <c r="E27" i="1"/>
  <c r="C27" i="1"/>
  <c r="B27" i="1"/>
  <c r="B25" i="1"/>
  <c r="F25" i="1" s="1"/>
  <c r="B24" i="1"/>
  <c r="B23" i="1"/>
  <c r="F23" i="1" s="1"/>
  <c r="E22" i="1"/>
  <c r="C22" i="1"/>
  <c r="E18" i="1"/>
  <c r="F18" i="1" s="1"/>
  <c r="E17" i="1"/>
  <c r="E16" i="1" s="1"/>
  <c r="D16" i="1"/>
  <c r="C16" i="1"/>
  <c r="B16" i="1"/>
  <c r="F16" i="1" s="1"/>
  <c r="C14" i="1"/>
  <c r="F14" i="1" s="1"/>
  <c r="C13" i="1"/>
  <c r="F13" i="1" s="1"/>
  <c r="C12" i="1"/>
  <c r="F12" i="1" s="1"/>
  <c r="C11" i="1"/>
  <c r="F11" i="1" s="1"/>
  <c r="D10" i="1"/>
  <c r="D9" i="1" s="1"/>
  <c r="E9" i="1"/>
  <c r="B9" i="1"/>
  <c r="B7" i="1"/>
  <c r="F7" i="1" s="1"/>
  <c r="B6" i="1"/>
  <c r="F6" i="1" s="1"/>
  <c r="B5" i="1"/>
  <c r="B4" i="1" s="1"/>
  <c r="E4" i="1"/>
  <c r="E20" i="1" s="1"/>
  <c r="D4" i="1"/>
  <c r="C4" i="1"/>
  <c r="F17" i="1" l="1"/>
  <c r="F5" i="1"/>
  <c r="E34" i="1"/>
  <c r="F34" i="1" s="1"/>
  <c r="F35" i="1"/>
  <c r="C9" i="1"/>
  <c r="F9" i="1" s="1"/>
  <c r="B22" i="1"/>
  <c r="F22" i="1" s="1"/>
  <c r="E38" i="1"/>
  <c r="D20" i="1"/>
  <c r="B20" i="1"/>
  <c r="F24" i="1"/>
  <c r="F10" i="1"/>
  <c r="F31" i="1"/>
  <c r="D29" i="1"/>
  <c r="F4" i="1"/>
  <c r="C20" i="1" l="1"/>
  <c r="C38" i="1" s="1"/>
  <c r="F29" i="1"/>
  <c r="F20" i="1"/>
  <c r="B38" i="1"/>
  <c r="D27" i="1"/>
  <c r="D38" i="1" l="1"/>
  <c r="F38" i="1" s="1"/>
  <c r="F27" i="1"/>
</calcChain>
</file>

<file path=xl/sharedStrings.xml><?xml version="1.0" encoding="utf-8"?>
<sst xmlns="http://schemas.openxmlformats.org/spreadsheetml/2006/main" count="41" uniqueCount="31">
  <si>
    <r>
      <t>Fondo Guanajuato de Inversión en Zonas Marginadas
Estado de Variación en la Hacienda Pública
Del 1 de Enero al 31 de Diciembre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2025
(Cifras en Pesos)</t>
    </r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</si>
  <si>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</si>
  <si>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</si>
  <si>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</si>
  <si>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</si>
  <si>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</si>
  <si>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</si>
  <si>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</si>
  <si>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</si>
  <si>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</si>
  <si>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</si>
  <si>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</si>
  <si>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</si>
  <si>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</si>
  <si>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</si>
  <si>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</si>
  <si>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</si>
  <si>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</si>
  <si>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</si>
  <si>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</si>
  <si>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 xml:space="preserve">    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</si>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</sst>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vertical="top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 indent="1"/>
    </xf>
    <xf numFmtId="3" fontId="3" fillId="3" borderId="4" xfId="1" applyNumberFormat="1" applyFont="1" applyFill="1" applyBorder="1"/>
    <xf numFmtId="3" fontId="3" fillId="4" borderId="4" xfId="1" applyNumberFormat="1" applyFont="1" applyFill="1" applyBorder="1"/>
    <xf numFmtId="0" fontId="2" fillId="3" borderId="5" xfId="1" applyFill="1" applyBorder="1" applyAlignment="1">
      <alignment horizontal="left" vertical="top" wrapText="1" indent="2"/>
    </xf>
    <xf numFmtId="3" fontId="2" fillId="3" borderId="5" xfId="1" applyNumberFormat="1" applyFill="1" applyBorder="1"/>
    <xf numFmtId="3" fontId="2" fillId="4" borderId="5" xfId="1" applyNumberFormat="1" applyFill="1" applyBorder="1" applyProtection="1">
      <protection locked="0"/>
    </xf>
    <xf numFmtId="3" fontId="2" fillId="4" borderId="6" xfId="1" applyNumberFormat="1" applyFill="1" applyBorder="1" applyProtection="1">
      <protection locked="0"/>
    </xf>
    <xf numFmtId="0" fontId="2" fillId="3" borderId="7" xfId="1" applyFill="1" applyBorder="1" applyAlignment="1">
      <alignment horizontal="left" vertical="top" wrapText="1" indent="2"/>
    </xf>
    <xf numFmtId="3" fontId="2" fillId="3" borderId="8" xfId="1" applyNumberFormat="1" applyFill="1" applyBorder="1"/>
    <xf numFmtId="3" fontId="2" fillId="4" borderId="8" xfId="1" applyNumberFormat="1" applyFill="1" applyBorder="1" applyProtection="1">
      <protection locked="0"/>
    </xf>
    <xf numFmtId="3" fontId="2" fillId="4" borderId="9" xfId="1" applyNumberFormat="1" applyFill="1" applyBorder="1" applyProtection="1">
      <protection locked="0"/>
    </xf>
    <xf numFmtId="3" fontId="2" fillId="4" borderId="7" xfId="1" applyNumberFormat="1" applyFill="1" applyBorder="1" applyProtection="1">
      <protection locked="0"/>
    </xf>
    <xf numFmtId="3" fontId="2" fillId="3" borderId="9" xfId="1" applyNumberFormat="1" applyFill="1" applyBorder="1"/>
    <xf numFmtId="0" fontId="2" fillId="3" borderId="10" xfId="1" applyFill="1" applyBorder="1" applyAlignment="1">
      <alignment horizontal="left" vertical="top" wrapText="1" indent="1"/>
    </xf>
    <xf numFmtId="3" fontId="2" fillId="3" borderId="10" xfId="2" applyNumberFormat="1" applyFont="1" applyFill="1" applyBorder="1" applyAlignment="1">
      <alignment horizontal="center" vertical="center" wrapText="1"/>
    </xf>
    <xf numFmtId="0" fontId="2" fillId="3" borderId="6" xfId="1" applyFill="1" applyBorder="1" applyAlignment="1">
      <alignment horizontal="left" vertical="top" wrapText="1" indent="2"/>
    </xf>
    <xf numFmtId="0" fontId="2" fillId="3" borderId="9" xfId="1" applyFill="1" applyBorder="1" applyAlignment="1">
      <alignment horizontal="left" vertical="top" wrapText="1" indent="2"/>
    </xf>
    <xf numFmtId="3" fontId="2" fillId="3" borderId="7" xfId="1" applyNumberFormat="1" applyFill="1" applyBorder="1"/>
    <xf numFmtId="3" fontId="2" fillId="3" borderId="11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top" wrapText="1" indent="1"/>
    </xf>
    <xf numFmtId="0" fontId="2" fillId="3" borderId="8" xfId="1" applyFill="1" applyBorder="1" applyAlignment="1">
      <alignment horizontal="left" vertical="top" wrapText="1" indent="2"/>
    </xf>
    <xf numFmtId="0" fontId="2" fillId="3" borderId="11" xfId="1" applyFill="1" applyBorder="1" applyAlignment="1">
      <alignment horizontal="left" vertical="top" wrapText="1" indent="1"/>
    </xf>
    <xf numFmtId="3" fontId="3" fillId="3" borderId="4" xfId="1" applyNumberFormat="1" applyFont="1" applyFill="1" applyBorder="1" applyAlignment="1">
      <alignment vertical="center"/>
    </xf>
    <xf numFmtId="0" fontId="3" fillId="3" borderId="4" xfId="1" applyFont="1" applyFill="1" applyBorder="1" applyAlignment="1">
      <alignment vertical="top" wrapText="1"/>
    </xf>
    <xf numFmtId="3" fontId="2" fillId="0" borderId="5" xfId="1" applyNumberFormat="1" applyBorder="1" applyProtection="1">
      <protection locked="0"/>
    </xf>
    <xf numFmtId="3" fontId="3" fillId="0" borderId="4" xfId="1" applyNumberFormat="1" applyFont="1" applyBorder="1"/>
    <xf numFmtId="3" fontId="3" fillId="0" borderId="4" xfId="1" applyNumberFormat="1" applyFont="1" applyBorder="1" applyAlignment="1">
      <alignment vertical="center"/>
    </xf>
    <xf numFmtId="0" fontId="2" fillId="3" borderId="0" xfId="1" applyFill="1" applyAlignment="1">
      <alignment vertical="top" wrapText="1"/>
    </xf>
    <xf numFmtId="4" fontId="2" fillId="3" borderId="0" xfId="1" applyNumberFormat="1" applyFill="1" applyAlignment="1">
      <alignment vertical="top"/>
    </xf>
    <xf numFmtId="0" fontId="2" fillId="3" borderId="0" xfId="1" applyFill="1" applyAlignment="1" applyProtection="1">
      <alignment horizontal="left" vertical="top" inden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3E0E817E-173C-4BCB-BD79-74E5C1C307C8}"/>
    <cellStyle name="Normal" xfId="0" builtinId="0"/>
    <cellStyle name="Normal 2 2" xfId="1" xr:uid="{C5790C8F-B63D-4B37-ABB4-AEA29E54C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>
        <row r="31">
          <cell r="F31">
            <v>118922090.73</v>
          </cell>
        </row>
        <row r="32">
          <cell r="F32">
            <v>0</v>
          </cell>
        </row>
        <row r="33">
          <cell r="F33">
            <v>0</v>
          </cell>
        </row>
        <row r="36">
          <cell r="E36">
            <v>10470324.34</v>
          </cell>
          <cell r="F36">
            <v>-14142146</v>
          </cell>
        </row>
        <row r="37">
          <cell r="F37">
            <v>74122472.649999976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02CF-6EBC-41B9-ACA3-A05C610B26B8}">
  <sheetPr>
    <tabColor rgb="FF00B0F0"/>
    <pageSetUpPr fitToPage="1"/>
  </sheetPr>
  <dimension ref="A1:F51"/>
  <sheetViews>
    <sheetView tabSelected="1" topLeftCell="A8" zoomScale="90" zoomScaleNormal="90" workbookViewId="0">
      <selection activeCell="B26" sqref="B26"/>
    </sheetView>
  </sheetViews>
  <sheetFormatPr baseColWidth="10" defaultRowHeight="12.75" x14ac:dyDescent="0.25"/>
  <cols>
    <col min="1" max="1" width="57.28515625" style="4" customWidth="1"/>
    <col min="2" max="5" width="17.85546875" style="37" customWidth="1"/>
    <col min="6" max="6" width="15.7109375" style="37" customWidth="1"/>
    <col min="7" max="16384" width="11.42578125" style="1"/>
  </cols>
  <sheetData>
    <row r="1" spans="1:6" ht="66" customHeight="1" x14ac:dyDescent="0.25">
      <c r="A1" s="38" t="s">
        <v>0</v>
      </c>
      <c r="B1" s="39"/>
      <c r="C1" s="39"/>
      <c r="D1" s="39"/>
      <c r="E1" s="39"/>
      <c r="F1" s="40"/>
    </row>
    <row r="2" spans="1:6" s="4" customFormat="1" ht="88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7</v>
      </c>
      <c r="B4" s="8">
        <f>SUM(B5:B7)</f>
        <v>118922090.73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118922090.73</v>
      </c>
    </row>
    <row r="5" spans="1:6" ht="15" customHeight="1" x14ac:dyDescent="0.2">
      <c r="A5" s="10" t="s">
        <v>8</v>
      </c>
      <c r="B5" s="11">
        <f>[1]ESF!$F$31</f>
        <v>118922090.73</v>
      </c>
      <c r="C5" s="12">
        <v>0</v>
      </c>
      <c r="D5" s="12">
        <v>0</v>
      </c>
      <c r="E5" s="13">
        <v>0</v>
      </c>
      <c r="F5" s="11">
        <f>SUM(B5:E5)</f>
        <v>118922090.73</v>
      </c>
    </row>
    <row r="6" spans="1:6" ht="15" customHeight="1" x14ac:dyDescent="0.2">
      <c r="A6" s="14" t="s">
        <v>9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10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11</v>
      </c>
      <c r="B9" s="9">
        <f>SUM(B10:B14)</f>
        <v>0</v>
      </c>
      <c r="C9" s="8">
        <f>SUM(C10:C14)</f>
        <v>74122472.649999976</v>
      </c>
      <c r="D9" s="8">
        <f>SUM(D10:D14)</f>
        <v>-14142146</v>
      </c>
      <c r="E9" s="9">
        <f>SUM(E10:E14)</f>
        <v>0</v>
      </c>
      <c r="F9" s="8">
        <f t="shared" ref="F9:F14" si="0">SUM(B9:E9)</f>
        <v>59980326.649999976</v>
      </c>
    </row>
    <row r="10" spans="1:6" ht="15.75" customHeight="1" x14ac:dyDescent="0.2">
      <c r="A10" s="22" t="s">
        <v>12</v>
      </c>
      <c r="B10" s="12">
        <v>0</v>
      </c>
      <c r="C10" s="12">
        <v>0</v>
      </c>
      <c r="D10" s="11">
        <f>[1]ESF!$F$36</f>
        <v>-14142146</v>
      </c>
      <c r="E10" s="12">
        <v>0</v>
      </c>
      <c r="F10" s="11">
        <f t="shared" si="0"/>
        <v>-14142146</v>
      </c>
    </row>
    <row r="11" spans="1:6" ht="15.75" customHeight="1" x14ac:dyDescent="0.2">
      <c r="A11" s="23" t="s">
        <v>13</v>
      </c>
      <c r="B11" s="18">
        <v>0</v>
      </c>
      <c r="C11" s="15">
        <f>[1]ESF!$F$37</f>
        <v>74122472.649999976</v>
      </c>
      <c r="D11" s="16">
        <v>0</v>
      </c>
      <c r="E11" s="18">
        <v>0</v>
      </c>
      <c r="F11" s="15">
        <f t="shared" si="0"/>
        <v>74122472.649999976</v>
      </c>
    </row>
    <row r="12" spans="1:6" ht="15" customHeight="1" x14ac:dyDescent="0.2">
      <c r="A12" s="14" t="s">
        <v>14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15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16</v>
      </c>
      <c r="B14" s="16">
        <v>0</v>
      </c>
      <c r="C14" s="15">
        <f>[1]ESF!$F$40</f>
        <v>0</v>
      </c>
      <c r="D14" s="18">
        <v>0</v>
      </c>
      <c r="E14" s="18">
        <v>0</v>
      </c>
      <c r="F14" s="15">
        <f t="shared" si="0"/>
        <v>0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17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6" ht="14.25" customHeight="1" x14ac:dyDescent="0.2">
      <c r="A17" s="10" t="s">
        <v>18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6" ht="13.5" customHeight="1" x14ac:dyDescent="0.2">
      <c r="A18" s="27" t="s">
        <v>19</v>
      </c>
      <c r="B18" s="18">
        <v>0</v>
      </c>
      <c r="C18" s="16">
        <v>0</v>
      </c>
      <c r="D18" s="18" t="s">
        <v>20</v>
      </c>
      <c r="E18" s="15">
        <f>[1]ESF!$F$44</f>
        <v>0</v>
      </c>
      <c r="F18" s="24">
        <f>SUM(B18:E18)</f>
        <v>0</v>
      </c>
    </row>
    <row r="19" spans="1:6" ht="11.25" customHeight="1" x14ac:dyDescent="0.25">
      <c r="A19" s="28"/>
      <c r="B19" s="21"/>
      <c r="C19" s="21"/>
      <c r="D19" s="21"/>
      <c r="E19" s="21"/>
      <c r="F19" s="21"/>
    </row>
    <row r="20" spans="1:6" ht="20.25" customHeight="1" x14ac:dyDescent="0.25">
      <c r="A20" s="7" t="s">
        <v>21</v>
      </c>
      <c r="B20" s="29">
        <f>+B4+B9+B16</f>
        <v>118922090.73</v>
      </c>
      <c r="C20" s="29">
        <f t="shared" ref="C20:E20" si="2">+C4+C9+C16</f>
        <v>74122472.649999976</v>
      </c>
      <c r="D20" s="29">
        <f t="shared" si="2"/>
        <v>-14142146</v>
      </c>
      <c r="E20" s="29">
        <f t="shared" si="2"/>
        <v>0</v>
      </c>
      <c r="F20" s="29">
        <f>SUM(B20:E20)</f>
        <v>178902417.38</v>
      </c>
    </row>
    <row r="21" spans="1:6" ht="11.25" customHeight="1" x14ac:dyDescent="0.25">
      <c r="A21" s="30"/>
      <c r="B21" s="6"/>
      <c r="C21" s="6"/>
      <c r="D21" s="6"/>
      <c r="E21" s="6"/>
      <c r="F21" s="6"/>
    </row>
    <row r="22" spans="1:6" ht="30" customHeight="1" x14ac:dyDescent="0.2">
      <c r="A22" s="26" t="s">
        <v>22</v>
      </c>
      <c r="B22" s="8">
        <f>SUM(B23:B25)</f>
        <v>-41967024.350000001</v>
      </c>
      <c r="C22" s="9">
        <f>SUM(C23:C25)</f>
        <v>0</v>
      </c>
      <c r="D22" s="9"/>
      <c r="E22" s="9">
        <f>SUM(E23:E25)</f>
        <v>0</v>
      </c>
      <c r="F22" s="8">
        <f>SUM(B22:E22)</f>
        <v>-41967024.350000001</v>
      </c>
    </row>
    <row r="23" spans="1:6" ht="16.5" customHeight="1" x14ac:dyDescent="0.2">
      <c r="A23" s="10" t="s">
        <v>8</v>
      </c>
      <c r="B23" s="31">
        <f>-29000000-12967024.35</f>
        <v>-41967024.350000001</v>
      </c>
      <c r="C23" s="12">
        <v>0</v>
      </c>
      <c r="D23" s="31"/>
      <c r="E23" s="12">
        <v>0</v>
      </c>
      <c r="F23" s="11">
        <f>SUM(B23:E23)</f>
        <v>-41967024.350000001</v>
      </c>
    </row>
    <row r="24" spans="1:6" ht="15" customHeight="1" x14ac:dyDescent="0.2">
      <c r="A24" s="27" t="s">
        <v>9</v>
      </c>
      <c r="B24" s="15">
        <f>[1]CSF!$B$47</f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6" ht="15" customHeight="1" x14ac:dyDescent="0.2">
      <c r="A25" s="27" t="s">
        <v>10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6" ht="11.25" customHeight="1" x14ac:dyDescent="0.25">
      <c r="A26" s="28"/>
      <c r="B26" s="21"/>
      <c r="C26" s="21"/>
      <c r="D26" s="21"/>
      <c r="E26" s="21"/>
      <c r="F26" s="21"/>
    </row>
    <row r="27" spans="1:6" ht="29.25" customHeight="1" x14ac:dyDescent="0.2">
      <c r="A27" s="26" t="s">
        <v>23</v>
      </c>
      <c r="B27" s="9">
        <f>SUM(B28:B32)</f>
        <v>0</v>
      </c>
      <c r="C27" s="32">
        <f>SUM(C28:C32)</f>
        <v>-14142146</v>
      </c>
      <c r="D27" s="8">
        <f>SUM(D28:D32)</f>
        <v>24612470.34</v>
      </c>
      <c r="E27" s="9">
        <f>SUM(E28:E32)</f>
        <v>0</v>
      </c>
      <c r="F27" s="8">
        <f t="shared" ref="F27:F32" si="3">SUM(B27:E27)</f>
        <v>10470324.34</v>
      </c>
    </row>
    <row r="28" spans="1:6" ht="15.75" customHeight="1" x14ac:dyDescent="0.2">
      <c r="A28" s="22" t="s">
        <v>12</v>
      </c>
      <c r="B28" s="12">
        <v>0</v>
      </c>
      <c r="C28" s="12">
        <v>0</v>
      </c>
      <c r="D28" s="11">
        <f>[1]ESF!$E$36</f>
        <v>10470324.34</v>
      </c>
      <c r="E28" s="12">
        <v>0</v>
      </c>
      <c r="F28" s="11">
        <f t="shared" si="3"/>
        <v>10470324.34</v>
      </c>
    </row>
    <row r="29" spans="1:6" ht="16.5" customHeight="1" x14ac:dyDescent="0.2">
      <c r="A29" s="23" t="s">
        <v>13</v>
      </c>
      <c r="B29" s="18">
        <v>0</v>
      </c>
      <c r="C29" s="15">
        <v>-14142146</v>
      </c>
      <c r="D29" s="15">
        <f>-D10</f>
        <v>14142146</v>
      </c>
      <c r="E29" s="18">
        <v>0</v>
      </c>
      <c r="F29" s="15">
        <f t="shared" si="3"/>
        <v>0</v>
      </c>
    </row>
    <row r="30" spans="1:6" ht="15" customHeight="1" x14ac:dyDescent="0.2">
      <c r="A30" s="27" t="s">
        <v>14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6" ht="15" customHeight="1" x14ac:dyDescent="0.2">
      <c r="A31" s="23" t="s">
        <v>15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6" ht="16.5" customHeight="1" x14ac:dyDescent="0.2">
      <c r="A32" s="27" t="s">
        <v>16</v>
      </c>
      <c r="B32" s="17">
        <v>0</v>
      </c>
      <c r="C32" s="17">
        <v>0</v>
      </c>
      <c r="D32" s="15">
        <f>[1]CSF!$B$55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24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18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19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25</v>
      </c>
      <c r="B38" s="29">
        <f>+B20+B22+B27+B34</f>
        <v>76955066.379999995</v>
      </c>
      <c r="C38" s="33">
        <f>+C20+C22+C27+C34</f>
        <v>59980326.649999976</v>
      </c>
      <c r="D38" s="33">
        <f t="shared" ref="D38" si="4">+D20+D22+D27+D34</f>
        <v>10470324.34</v>
      </c>
      <c r="E38" s="29">
        <f>+E20+E22+E27+E34</f>
        <v>0</v>
      </c>
      <c r="F38" s="29">
        <f>SUM(B38:E38)</f>
        <v>147405717.36999997</v>
      </c>
    </row>
    <row r="39" spans="1:6" x14ac:dyDescent="0.25">
      <c r="A39" s="34"/>
      <c r="B39" s="35"/>
      <c r="C39" s="35"/>
      <c r="D39" s="35"/>
      <c r="E39" s="35"/>
      <c r="F39" s="35"/>
    </row>
    <row r="40" spans="1:6" ht="17.25" customHeight="1" x14ac:dyDescent="0.25">
      <c r="A40" s="36" t="s">
        <v>26</v>
      </c>
    </row>
    <row r="50" spans="1:5" x14ac:dyDescent="0.25">
      <c r="A50" s="41" t="s">
        <v>27</v>
      </c>
      <c r="B50" s="41"/>
      <c r="D50" s="42" t="s">
        <v>28</v>
      </c>
      <c r="E50" s="42"/>
    </row>
    <row r="51" spans="1:5" x14ac:dyDescent="0.25">
      <c r="A51" s="41" t="s">
        <v>29</v>
      </c>
      <c r="B51" s="41"/>
      <c r="D51" s="42" t="s">
        <v>30</v>
      </c>
      <c r="E51" s="42"/>
    </row>
  </sheetData>
  <mergeCells count="5">
    <mergeCell ref="A1:F1"/>
    <mergeCell ref="A50:B50"/>
    <mergeCell ref="D50:E50"/>
    <mergeCell ref="A51:B51"/>
    <mergeCell ref="D51:E5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2026-01-21T21:15:53Z</dcterms:created>
  <dcterms:modified xsi:type="dcterms:W3CDTF">2026-01-21T21:40:11Z</dcterms:modified>
</cp:coreProperties>
</file>