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SIRET\PRUEBA\"/>
    </mc:Choice>
  </mc:AlternateContent>
  <xr:revisionPtr revIDLastSave="0" documentId="8_{3CA8A96B-EFB3-4872-9A27-51976BB03E4F}" xr6:coauthVersionLast="47" xr6:coauthVersionMax="47" xr10:uidLastSave="{00000000-0000-0000-0000-000000000000}"/>
  <bookViews>
    <workbookView xWindow="14400" yWindow="0" windowWidth="14400" windowHeight="15600" xr2:uid="{5868EFA7-3354-4C90-97F6-80F33C5ECEED}"/>
  </bookViews>
  <sheets>
    <sheet name="ESF" sheetId="1" r:id="rId1"/>
  </sheets>
  <externalReferences>
    <externalReference r:id="rId2"/>
  </externalReferences>
  <definedNames>
    <definedName name="_xlnm.Print_Area" localSheetId="0">ESF!$A$1:$F$63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1" l="1"/>
  <c r="E42" i="1"/>
  <c r="E37" i="1"/>
  <c r="E36" i="1"/>
  <c r="F35" i="1"/>
  <c r="E35" i="1"/>
  <c r="E31" i="1"/>
  <c r="F30" i="1"/>
  <c r="F46" i="1" s="1"/>
  <c r="E30" i="1"/>
  <c r="C26" i="1"/>
  <c r="F24" i="1"/>
  <c r="B23" i="1"/>
  <c r="E22" i="1"/>
  <c r="E21" i="1"/>
  <c r="B21" i="1"/>
  <c r="B19" i="1"/>
  <c r="B17" i="1"/>
  <c r="F14" i="1"/>
  <c r="F26" i="1" s="1"/>
  <c r="C13" i="1"/>
  <c r="C28" i="1" s="1"/>
  <c r="B11" i="1"/>
  <c r="E10" i="1"/>
  <c r="E6" i="1"/>
  <c r="B6" i="1"/>
  <c r="E5" i="1"/>
  <c r="E14" i="1" s="1"/>
  <c r="B5" i="1"/>
  <c r="B13" i="1" s="1"/>
  <c r="B26" i="1" l="1"/>
  <c r="B28" i="1" s="1"/>
  <c r="E46" i="1"/>
  <c r="F48" i="1"/>
  <c r="E24" i="1"/>
  <c r="E26" i="1" s="1"/>
  <c r="E48" i="1" l="1"/>
</calcChain>
</file>

<file path=xl/sharedStrings.xml><?xml version="1.0" encoding="utf-8"?>
<sst xmlns="http://schemas.openxmlformats.org/spreadsheetml/2006/main" count="66" uniqueCount="65">
  <si>
    <t>Fondo Guanajuato de Inversión en Zonas Marginadas
Estado de Situación Financiera
Al 30 de Septiembre de 2024
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</si>
  <si>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</si>
  <si>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</si>
  <si>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</si>
  <si>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</si>
  <si>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</si>
  <si>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</si>
  <si>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</si>
  <si>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</si>
  <si>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</si>
  <si>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</si>
  <si>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</si>
  <si>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</si>
  <si>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</si>
  <si>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</si>
  <si>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</si>
  <si>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</si>
  <si>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</si>
  <si>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</si>
  <si>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</si>
  <si>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</si>
  <si>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</si>
  <si>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</si>
  <si>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</si>
  <si>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</si>
  <si>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</si>
  <si>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</si>
  <si>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</si>
  <si>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</si>
  <si>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</si>
  <si>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</si>
  <si>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</si>
  <si>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</si>
  <si>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</si>
  <si>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</si>
  <si>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</si>
  <si>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</si>
  <si>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</si>
  <si>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</si>
  <si>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</si>
  <si>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</si>
  <si>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</si>
  <si>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</si>
  <si>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</si>
  <si>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</si>
  <si>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</si>
  <si>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</si>
  <si>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</si>
  <si>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</si>
  <si>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</si>
  <si>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</si>
  <si>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</si>
  <si>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</si>
  <si>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</si>
  <si>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</si>
  <si>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</si>
  <si>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</si>
  <si>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</si>
  <si>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</si>
  <si>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</si>
  <si>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</si>
  <si>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Ricardo Martínez Huaracha</t>
  </si>
  <si>
    <t xml:space="preserve">                               Fátima Karina López Jiménez</t>
  </si>
  <si>
    <t>Director General</t>
  </si>
  <si>
    <t xml:space="preserve">                               Coordinador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</si>
</sst>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2" fillId="3" borderId="0" xfId="1" applyFill="1" applyAlignment="1" applyProtection="1">
      <alignment vertical="top"/>
      <protection locked="0"/>
    </xf>
    <xf numFmtId="0" fontId="3" fillId="2" borderId="4" xfId="1" applyFont="1" applyFill="1" applyBorder="1" applyAlignment="1" applyProtection="1">
      <alignment horizontal="center" vertical="center" wrapText="1"/>
      <protection locked="0"/>
    </xf>
    <xf numFmtId="0" fontId="3" fillId="3" borderId="5" xfId="1" applyFont="1" applyFill="1" applyBorder="1" applyAlignment="1" applyProtection="1">
      <alignment horizontal="left" vertical="top" wrapText="1" indent="1"/>
      <protection locked="0"/>
    </xf>
    <xf numFmtId="3" fontId="2" fillId="3" borderId="5" xfId="2" applyNumberFormat="1" applyFont="1" applyFill="1" applyBorder="1" applyAlignment="1" applyProtection="1">
      <alignment horizontal="center" vertical="top" wrapText="1"/>
      <protection locked="0"/>
    </xf>
    <xf numFmtId="0" fontId="3" fillId="3" borderId="6" xfId="1" applyFont="1" applyFill="1" applyBorder="1" applyAlignment="1" applyProtection="1">
      <alignment horizontal="left" vertical="top" wrapText="1" indent="1"/>
      <protection locked="0"/>
    </xf>
    <xf numFmtId="3" fontId="2" fillId="3" borderId="6" xfId="2" applyNumberFormat="1" applyFont="1" applyFill="1" applyBorder="1" applyAlignment="1" applyProtection="1">
      <alignment horizontal="center" vertical="top" wrapText="1"/>
      <protection locked="0"/>
    </xf>
    <xf numFmtId="0" fontId="3" fillId="3" borderId="0" xfId="1" applyFont="1" applyFill="1" applyAlignment="1" applyProtection="1">
      <alignment vertical="top"/>
      <protection locked="0"/>
    </xf>
    <xf numFmtId="0" fontId="3" fillId="3" borderId="7" xfId="1" applyFont="1" applyFill="1" applyBorder="1" applyAlignment="1" applyProtection="1">
      <alignment horizontal="left" vertical="top" wrapText="1" indent="2"/>
      <protection locked="0"/>
    </xf>
    <xf numFmtId="3" fontId="2" fillId="3" borderId="8" xfId="2" applyNumberFormat="1" applyFont="1" applyFill="1" applyBorder="1" applyAlignment="1" applyProtection="1">
      <alignment horizontal="center" vertical="top" wrapText="1"/>
      <protection locked="0"/>
    </xf>
    <xf numFmtId="3" fontId="2" fillId="3" borderId="7" xfId="2" applyNumberFormat="1" applyFont="1" applyFill="1" applyBorder="1" applyAlignment="1" applyProtection="1">
      <alignment horizontal="center" vertical="top" wrapText="1"/>
      <protection locked="0"/>
    </xf>
    <xf numFmtId="0" fontId="3" fillId="3" borderId="9" xfId="1" applyFont="1" applyFill="1" applyBorder="1" applyAlignment="1" applyProtection="1">
      <alignment horizontal="left" vertical="top" wrapText="1" indent="2"/>
      <protection locked="0"/>
    </xf>
    <xf numFmtId="3" fontId="2" fillId="3" borderId="9" xfId="2" applyNumberFormat="1" applyFont="1" applyFill="1" applyBorder="1" applyAlignment="1" applyProtection="1">
      <alignment horizontal="center" vertical="top" wrapText="1"/>
      <protection locked="0"/>
    </xf>
    <xf numFmtId="0" fontId="2" fillId="3" borderId="8" xfId="1" applyFill="1" applyBorder="1" applyAlignment="1" applyProtection="1">
      <alignment horizontal="left" vertical="top" wrapText="1" indent="3"/>
      <protection locked="0"/>
    </xf>
    <xf numFmtId="3" fontId="2" fillId="3" borderId="9" xfId="2" applyNumberFormat="1" applyFont="1" applyFill="1" applyBorder="1" applyAlignment="1" applyProtection="1">
      <alignment horizontal="right" vertical="top" wrapText="1"/>
    </xf>
    <xf numFmtId="3" fontId="2" fillId="3" borderId="8" xfId="2" applyNumberFormat="1" applyFont="1" applyFill="1" applyBorder="1" applyAlignment="1" applyProtection="1">
      <alignment horizontal="right" vertical="top" wrapText="1"/>
    </xf>
    <xf numFmtId="0" fontId="2" fillId="3" borderId="9" xfId="1" applyFill="1" applyBorder="1" applyAlignment="1" applyProtection="1">
      <alignment horizontal="left" vertical="top" wrapText="1" indent="3"/>
      <protection locked="0"/>
    </xf>
    <xf numFmtId="0" fontId="2" fillId="3" borderId="7" xfId="1" applyFill="1" applyBorder="1" applyAlignment="1" applyProtection="1">
      <alignment horizontal="left" vertical="top" wrapText="1" indent="3"/>
      <protection locked="0"/>
    </xf>
    <xf numFmtId="3" fontId="2" fillId="3" borderId="7" xfId="2" applyNumberFormat="1" applyFont="1" applyFill="1" applyBorder="1" applyAlignment="1" applyProtection="1">
      <alignment horizontal="right" vertical="top" wrapText="1"/>
    </xf>
    <xf numFmtId="0" fontId="2" fillId="3" borderId="7" xfId="1" applyFill="1" applyBorder="1" applyAlignment="1" applyProtection="1">
      <alignment horizontal="left" vertical="top" indent="3"/>
      <protection locked="0"/>
    </xf>
    <xf numFmtId="3" fontId="2" fillId="3" borderId="9" xfId="2" applyNumberFormat="1" applyFont="1" applyFill="1" applyBorder="1" applyAlignment="1" applyProtection="1">
      <alignment horizontal="right" vertical="top" wrapText="1"/>
      <protection locked="0"/>
    </xf>
    <xf numFmtId="3" fontId="2" fillId="3" borderId="8" xfId="2" applyNumberFormat="1" applyFont="1" applyFill="1" applyBorder="1" applyAlignment="1" applyProtection="1">
      <alignment horizontal="right" vertical="top" wrapText="1"/>
      <protection locked="0"/>
    </xf>
    <xf numFmtId="3" fontId="2" fillId="3" borderId="7" xfId="2" applyNumberFormat="1" applyFont="1" applyFill="1" applyBorder="1" applyAlignment="1" applyProtection="1">
      <alignment horizontal="right" vertical="top" wrapText="1"/>
      <protection locked="0"/>
    </xf>
    <xf numFmtId="0" fontId="2" fillId="3" borderId="10" xfId="1" applyFill="1" applyBorder="1" applyAlignment="1" applyProtection="1">
      <alignment horizontal="left" vertical="top" wrapText="1"/>
      <protection locked="0"/>
    </xf>
    <xf numFmtId="3" fontId="2" fillId="3" borderId="11" xfId="2" applyNumberFormat="1" applyFont="1" applyFill="1" applyBorder="1" applyAlignment="1" applyProtection="1">
      <alignment horizontal="center" vertical="top" wrapText="1"/>
      <protection locked="0"/>
    </xf>
    <xf numFmtId="3" fontId="2" fillId="3" borderId="10" xfId="2" applyNumberFormat="1" applyFont="1" applyFill="1" applyBorder="1" applyAlignment="1" applyProtection="1">
      <alignment horizontal="center" vertical="top" wrapText="1"/>
      <protection locked="0"/>
    </xf>
    <xf numFmtId="0" fontId="3" fillId="3" borderId="4" xfId="1" applyFont="1" applyFill="1" applyBorder="1" applyAlignment="1" applyProtection="1">
      <alignment horizontal="left" vertical="top" wrapText="1" indent="2"/>
      <protection locked="0"/>
    </xf>
    <xf numFmtId="3" fontId="3" fillId="3" borderId="4" xfId="2" applyNumberFormat="1" applyFont="1" applyFill="1" applyBorder="1" applyAlignment="1" applyProtection="1">
      <alignment horizontal="right" vertical="top" wrapText="1"/>
    </xf>
    <xf numFmtId="3" fontId="2" fillId="3" borderId="11" xfId="2" applyNumberFormat="1" applyFont="1" applyFill="1" applyBorder="1" applyAlignment="1" applyProtection="1">
      <alignment horizontal="center" vertical="top"/>
      <protection locked="0"/>
    </xf>
    <xf numFmtId="3" fontId="2" fillId="3" borderId="11" xfId="1" applyNumberFormat="1" applyFill="1" applyBorder="1" applyAlignment="1" applyProtection="1">
      <alignment horizontal="center" vertical="top"/>
      <protection locked="0"/>
    </xf>
    <xf numFmtId="0" fontId="3" fillId="3" borderId="6" xfId="1" applyFont="1" applyFill="1" applyBorder="1" applyAlignment="1" applyProtection="1">
      <alignment horizontal="left" vertical="top" wrapText="1"/>
      <protection locked="0"/>
    </xf>
    <xf numFmtId="3" fontId="3" fillId="3" borderId="4" xfId="2" applyNumberFormat="1" applyFont="1" applyFill="1" applyBorder="1" applyAlignment="1" applyProtection="1">
      <alignment horizontal="right" vertical="top"/>
    </xf>
    <xf numFmtId="3" fontId="2" fillId="3" borderId="6" xfId="1" applyNumberFormat="1" applyFill="1" applyBorder="1" applyAlignment="1" applyProtection="1">
      <alignment horizontal="center" vertical="top"/>
      <protection locked="0"/>
    </xf>
    <xf numFmtId="3" fontId="2" fillId="3" borderId="12" xfId="2" applyNumberFormat="1" applyFont="1" applyFill="1" applyBorder="1" applyAlignment="1" applyProtection="1">
      <alignment horizontal="right" vertical="top" wrapText="1"/>
    </xf>
    <xf numFmtId="0" fontId="2" fillId="3" borderId="11" xfId="1" applyFill="1" applyBorder="1" applyAlignment="1" applyProtection="1">
      <alignment horizontal="left" vertical="top" wrapText="1"/>
      <protection locked="0"/>
    </xf>
    <xf numFmtId="0" fontId="3" fillId="3" borderId="4" xfId="1" applyFont="1" applyFill="1" applyBorder="1" applyAlignment="1" applyProtection="1">
      <alignment horizontal="left" vertical="center" indent="2"/>
      <protection locked="0"/>
    </xf>
    <xf numFmtId="0" fontId="2" fillId="3" borderId="6" xfId="1" applyFill="1" applyBorder="1" applyAlignment="1" applyProtection="1">
      <alignment horizontal="left" vertical="top" wrapText="1"/>
      <protection locked="0"/>
    </xf>
    <xf numFmtId="3" fontId="2" fillId="3" borderId="4" xfId="2" applyNumberFormat="1" applyFont="1" applyFill="1" applyBorder="1" applyAlignment="1" applyProtection="1">
      <alignment horizontal="center" vertical="top" wrapText="1"/>
      <protection locked="0"/>
    </xf>
    <xf numFmtId="3" fontId="2" fillId="3" borderId="4" xfId="1" applyNumberFormat="1" applyFill="1" applyBorder="1" applyAlignment="1" applyProtection="1">
      <alignment horizontal="center" vertical="top"/>
      <protection locked="0"/>
    </xf>
    <xf numFmtId="0" fontId="3" fillId="3" borderId="4" xfId="1" applyFont="1" applyFill="1" applyBorder="1" applyAlignment="1" applyProtection="1">
      <alignment horizontal="left" vertical="top" wrapText="1"/>
      <protection locked="0"/>
    </xf>
    <xf numFmtId="0" fontId="3" fillId="3" borderId="5" xfId="1" applyFont="1" applyFill="1" applyBorder="1" applyAlignment="1" applyProtection="1">
      <alignment horizontal="left" vertical="top" wrapText="1"/>
      <protection locked="0"/>
    </xf>
    <xf numFmtId="0" fontId="3" fillId="3" borderId="9" xfId="1" applyFont="1" applyFill="1" applyBorder="1" applyAlignment="1" applyProtection="1">
      <alignment horizontal="left" vertical="center" indent="1"/>
      <protection locked="0"/>
    </xf>
    <xf numFmtId="0" fontId="2" fillId="3" borderId="6" xfId="1" applyFill="1" applyBorder="1" applyAlignment="1" applyProtection="1">
      <alignment vertical="top" wrapText="1"/>
      <protection locked="0"/>
    </xf>
    <xf numFmtId="3" fontId="2" fillId="3" borderId="5" xfId="1" applyNumberFormat="1" applyFill="1" applyBorder="1" applyAlignment="1" applyProtection="1">
      <alignment horizontal="center" vertical="top" wrapText="1"/>
      <protection locked="0"/>
    </xf>
    <xf numFmtId="0" fontId="3" fillId="3" borderId="11" xfId="1" applyFont="1" applyFill="1" applyBorder="1" applyAlignment="1" applyProtection="1">
      <alignment horizontal="left" vertical="top" wrapText="1"/>
      <protection locked="0"/>
    </xf>
    <xf numFmtId="0" fontId="2" fillId="3" borderId="9" xfId="1" applyFill="1" applyBorder="1" applyAlignment="1" applyProtection="1">
      <alignment vertical="top" wrapText="1"/>
      <protection locked="0"/>
    </xf>
    <xf numFmtId="3" fontId="2" fillId="3" borderId="8" xfId="1" applyNumberFormat="1" applyFill="1" applyBorder="1" applyAlignment="1" applyProtection="1">
      <alignment horizontal="center" vertical="top" wrapText="1"/>
      <protection locked="0"/>
    </xf>
    <xf numFmtId="3" fontId="2" fillId="3" borderId="9" xfId="1" applyNumberFormat="1" applyFill="1" applyBorder="1" applyAlignment="1" applyProtection="1">
      <alignment horizontal="center" vertical="top"/>
      <protection locked="0"/>
    </xf>
    <xf numFmtId="0" fontId="2" fillId="3" borderId="7" xfId="1" applyFill="1" applyBorder="1" applyAlignment="1" applyProtection="1">
      <alignment vertical="top" wrapText="1"/>
      <protection locked="0"/>
    </xf>
    <xf numFmtId="3" fontId="2" fillId="3" borderId="9" xfId="1" applyNumberFormat="1" applyFill="1" applyBorder="1" applyAlignment="1" applyProtection="1">
      <alignment horizontal="center" vertical="top" wrapText="1"/>
      <protection locked="0"/>
    </xf>
    <xf numFmtId="0" fontId="2" fillId="3" borderId="6" xfId="1" applyFill="1" applyBorder="1" applyAlignment="1" applyProtection="1">
      <alignment horizontal="left" vertical="top" wrapText="1" indent="3"/>
      <protection locked="0"/>
    </xf>
    <xf numFmtId="3" fontId="2" fillId="3" borderId="6" xfId="2" applyNumberFormat="1" applyFont="1" applyFill="1" applyBorder="1" applyAlignment="1" applyProtection="1">
      <alignment horizontal="right" vertical="top" wrapText="1"/>
    </xf>
    <xf numFmtId="3" fontId="2" fillId="3" borderId="5" xfId="2" applyNumberFormat="1" applyFont="1" applyFill="1" applyBorder="1" applyAlignment="1" applyProtection="1">
      <alignment horizontal="right" vertical="top" wrapText="1"/>
    </xf>
    <xf numFmtId="3" fontId="2" fillId="3" borderId="7" xfId="1" applyNumberFormat="1" applyFill="1" applyBorder="1" applyAlignment="1" applyProtection="1">
      <alignment horizontal="center" vertical="top" wrapText="1"/>
      <protection locked="0"/>
    </xf>
    <xf numFmtId="0" fontId="2" fillId="3" borderId="8" xfId="1" applyFill="1" applyBorder="1" applyAlignment="1" applyProtection="1">
      <alignment vertical="top" wrapText="1"/>
      <protection locked="0"/>
    </xf>
    <xf numFmtId="3" fontId="2" fillId="3" borderId="12" xfId="1" applyNumberFormat="1" applyFill="1" applyBorder="1" applyAlignment="1" applyProtection="1">
      <alignment horizontal="center" vertical="top" wrapText="1"/>
      <protection locked="0"/>
    </xf>
    <xf numFmtId="3" fontId="2" fillId="3" borderId="10" xfId="1" applyNumberFormat="1" applyFill="1" applyBorder="1" applyAlignment="1" applyProtection="1">
      <alignment horizontal="center" vertical="top"/>
      <protection locked="0"/>
    </xf>
    <xf numFmtId="3" fontId="2" fillId="3" borderId="7" xfId="1" applyNumberFormat="1" applyFill="1" applyBorder="1" applyAlignment="1" applyProtection="1">
      <alignment horizontal="center" vertical="top"/>
      <protection locked="0"/>
    </xf>
    <xf numFmtId="3" fontId="3" fillId="3" borderId="4" xfId="2" applyNumberFormat="1" applyFont="1" applyFill="1" applyBorder="1" applyAlignment="1" applyProtection="1">
      <alignment horizontal="right" vertical="center" wrapText="1"/>
    </xf>
    <xf numFmtId="3" fontId="2" fillId="3" borderId="8" xfId="1" applyNumberFormat="1" applyFill="1" applyBorder="1" applyAlignment="1" applyProtection="1">
      <alignment horizontal="center" vertical="top"/>
      <protection locked="0"/>
    </xf>
    <xf numFmtId="3" fontId="2" fillId="3" borderId="6" xfId="2" applyNumberFormat="1" applyFont="1" applyFill="1" applyBorder="1" applyAlignment="1" applyProtection="1">
      <alignment horizontal="right" vertical="top" wrapText="1"/>
      <protection locked="0"/>
    </xf>
    <xf numFmtId="0" fontId="2" fillId="3" borderId="10" xfId="1" applyFill="1" applyBorder="1" applyAlignment="1" applyProtection="1">
      <alignment vertical="top" wrapText="1"/>
      <protection locked="0"/>
    </xf>
    <xf numFmtId="3" fontId="2" fillId="3" borderId="11" xfId="1" applyNumberFormat="1" applyFill="1" applyBorder="1" applyAlignment="1" applyProtection="1">
      <alignment horizontal="center" vertical="top" wrapText="1"/>
      <protection locked="0"/>
    </xf>
    <xf numFmtId="4" fontId="2" fillId="3" borderId="4" xfId="1" applyNumberFormat="1" applyFill="1" applyBorder="1" applyAlignment="1" applyProtection="1">
      <alignment vertical="top" wrapText="1"/>
      <protection locked="0"/>
    </xf>
    <xf numFmtId="0" fontId="2" fillId="3" borderId="0" xfId="1" applyFill="1" applyAlignment="1" applyProtection="1">
      <alignment horizontal="left" vertical="top" indent="1"/>
      <protection locked="0"/>
    </xf>
    <xf numFmtId="0" fontId="2" fillId="3" borderId="0" xfId="1" applyFill="1" applyAlignment="1" applyProtection="1">
      <alignment vertical="top" wrapText="1"/>
      <protection locked="0"/>
    </xf>
    <xf numFmtId="4" fontId="2" fillId="3" borderId="0" xfId="1" applyNumberFormat="1" applyFill="1" applyAlignment="1" applyProtection="1">
      <alignment vertical="top"/>
      <protection locked="0"/>
    </xf>
    <xf numFmtId="4" fontId="2" fillId="3" borderId="0" xfId="1" applyNumberFormat="1" applyFill="1" applyAlignment="1" applyProtection="1">
      <alignment horizontal="center" vertical="top"/>
      <protection locked="0"/>
    </xf>
    <xf numFmtId="4" fontId="2" fillId="3" borderId="0" xfId="1" applyNumberFormat="1" applyFill="1" applyAlignment="1" applyProtection="1">
      <alignment horizontal="center" vertical="top"/>
      <protection locked="0"/>
    </xf>
  </cellXfs>
  <cellStyles count="3">
    <cellStyle name="Millares 2" xfId="2" xr:uid="{6B273103-270C-4EC1-AB39-7B48A323F57E}"/>
    <cellStyle name="Normal" xfId="0" builtinId="0"/>
    <cellStyle name="Normal 2 2" xfId="1" xr:uid="{DDE446A3-E9DE-41DE-8C04-B466B7A8EB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%20DE%20LOURDES\Documents\despu&#233;s\Estados%20Financieros%202024\FOGI\01\FGM%20CONSOLIDADO%20sep2%202024%20ARM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ks"/>
      <sheetName val="EA a"/>
      <sheetName val="EA b"/>
      <sheetName val="ESF a"/>
      <sheetName val="ESF b"/>
      <sheetName val="RAA"/>
      <sheetName val="EA d la D y Ot P"/>
      <sheetName val="EF de E"/>
      <sheetName val="E d C SF"/>
      <sheetName val="Bal mes"/>
      <sheetName val="Bal ene a --"/>
      <sheetName val="A"/>
      <sheetName val="B"/>
      <sheetName val="C"/>
      <sheetName val="AUX"/>
      <sheetName val="ctas arm"/>
      <sheetName val="ahorro-des"/>
      <sheetName val="ING"/>
      <sheetName val="cata"/>
      <sheetName val="Hoja1"/>
      <sheetName val="cod"/>
      <sheetName val="EF de E DE TRABAJO"/>
      <sheetName val="Hoja2"/>
      <sheetName val="Hoja3"/>
    </sheetNames>
    <sheetDataSet>
      <sheetData sheetId="0"/>
      <sheetData sheetId="1"/>
      <sheetData sheetId="2">
        <row r="15">
          <cell r="E15">
            <v>24478175.270000007</v>
          </cell>
        </row>
      </sheetData>
      <sheetData sheetId="3"/>
      <sheetData sheetId="4">
        <row r="14">
          <cell r="E14">
            <v>8750</v>
          </cell>
        </row>
        <row r="15">
          <cell r="E15">
            <v>67877927.389999986</v>
          </cell>
        </row>
        <row r="17">
          <cell r="E17">
            <v>16783908.960000001</v>
          </cell>
        </row>
        <row r="18">
          <cell r="E18">
            <v>0</v>
          </cell>
        </row>
        <row r="26">
          <cell r="E26">
            <v>5206254.7200000007</v>
          </cell>
        </row>
        <row r="27">
          <cell r="E27">
            <v>6359990.9400000004</v>
          </cell>
        </row>
        <row r="47">
          <cell r="E47">
            <v>311423.02</v>
          </cell>
        </row>
        <row r="57">
          <cell r="E57">
            <v>260140567.59999996</v>
          </cell>
        </row>
        <row r="71">
          <cell r="E71">
            <v>5946160.4500000002</v>
          </cell>
        </row>
        <row r="74">
          <cell r="E74">
            <v>6676804.8600000003</v>
          </cell>
        </row>
        <row r="87">
          <cell r="E87">
            <v>-10096076.4</v>
          </cell>
        </row>
        <row r="94">
          <cell r="E94">
            <v>-49538007.669999994</v>
          </cell>
        </row>
        <row r="106">
          <cell r="E106">
            <v>0</v>
          </cell>
        </row>
        <row r="112">
          <cell r="E112">
            <v>496738.58999999997</v>
          </cell>
        </row>
        <row r="114">
          <cell r="E114">
            <v>14255072.16</v>
          </cell>
        </row>
        <row r="119">
          <cell r="E119">
            <v>7353348.0099999998</v>
          </cell>
        </row>
        <row r="131">
          <cell r="E131">
            <v>-2946177.8800000004</v>
          </cell>
        </row>
        <row r="162">
          <cell r="E162">
            <v>88603194.219999999</v>
          </cell>
        </row>
        <row r="166">
          <cell r="E166">
            <v>10414690.060000001</v>
          </cell>
        </row>
        <row r="176">
          <cell r="E176">
            <v>118922090.73</v>
          </cell>
        </row>
        <row r="184">
          <cell r="E184">
            <v>-1543724.6699999906</v>
          </cell>
        </row>
        <row r="185">
          <cell r="E185">
            <v>74122472.649999976</v>
          </cell>
        </row>
      </sheetData>
      <sheetData sheetId="5">
        <row r="16">
          <cell r="G16">
            <v>41951591.699999996</v>
          </cell>
        </row>
      </sheetData>
      <sheetData sheetId="6">
        <row r="29">
          <cell r="H29">
            <v>-118176865.16000001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9966D-9E64-4A2B-B5E0-E4CD8EA69FFA}">
  <sheetPr>
    <tabColor rgb="FF0000FF"/>
    <pageSetUpPr fitToPage="1"/>
  </sheetPr>
  <dimension ref="A1:F63"/>
  <sheetViews>
    <sheetView tabSelected="1" zoomScaleNormal="100" workbookViewId="0">
      <selection activeCell="A15" sqref="A15"/>
    </sheetView>
  </sheetViews>
  <sheetFormatPr baseColWidth="10" defaultRowHeight="12.75" x14ac:dyDescent="0.25"/>
  <cols>
    <col min="1" max="1" width="55" style="68" customWidth="1"/>
    <col min="2" max="2" width="17.7109375" style="68" customWidth="1"/>
    <col min="3" max="3" width="17.85546875" style="69" customWidth="1"/>
    <col min="4" max="4" width="57.7109375" style="69" customWidth="1"/>
    <col min="5" max="5" width="18" style="69" customWidth="1"/>
    <col min="6" max="6" width="17.5703125" style="69" customWidth="1"/>
    <col min="7" max="16384" width="11.42578125" style="4"/>
  </cols>
  <sheetData>
    <row r="1" spans="1:6" ht="65.25" customHeight="1" x14ac:dyDescent="0.25">
      <c r="A1" s="1" t="s">
        <v>0</v>
      </c>
      <c r="B1" s="2"/>
      <c r="C1" s="2"/>
      <c r="D1" s="2"/>
      <c r="E1" s="2"/>
      <c r="F1" s="3"/>
    </row>
    <row r="2" spans="1:6" ht="18.75" customHeight="1" x14ac:dyDescent="0.25">
      <c r="A2" s="5" t="s">
        <v>1</v>
      </c>
      <c r="B2" s="5">
        <v>2024</v>
      </c>
      <c r="C2" s="5">
        <v>2023</v>
      </c>
      <c r="D2" s="5" t="s">
        <v>1</v>
      </c>
      <c r="E2" s="5">
        <v>2024</v>
      </c>
      <c r="F2" s="5">
        <v>2023</v>
      </c>
    </row>
    <row r="3" spans="1:6" s="10" customFormat="1" ht="15" customHeight="1" x14ac:dyDescent="0.25">
      <c r="A3" s="6" t="s">
        <v>2</v>
      </c>
      <c r="B3" s="7"/>
      <c r="C3" s="7"/>
      <c r="D3" s="8" t="s">
        <v>3</v>
      </c>
      <c r="E3" s="9"/>
      <c r="F3" s="9"/>
    </row>
    <row r="4" spans="1:6" ht="15" customHeight="1" x14ac:dyDescent="0.25">
      <c r="A4" s="11" t="s">
        <v>4</v>
      </c>
      <c r="B4" s="12"/>
      <c r="C4" s="13"/>
      <c r="D4" s="14" t="s">
        <v>5</v>
      </c>
      <c r="E4" s="15"/>
      <c r="F4" s="13"/>
    </row>
    <row r="5" spans="1:6" ht="16.5" customHeight="1" x14ac:dyDescent="0.25">
      <c r="A5" s="16" t="s">
        <v>6</v>
      </c>
      <c r="B5" s="17">
        <f>SUM('[1]ESF b'!$E$12:$E$23)</f>
        <v>84670586.349999994</v>
      </c>
      <c r="C5" s="18">
        <v>41951591.700000003</v>
      </c>
      <c r="D5" s="19" t="s">
        <v>7</v>
      </c>
      <c r="E5" s="17">
        <f>SUM('[1]ESF b'!$E$104:$E$117)</f>
        <v>14751810.75</v>
      </c>
      <c r="F5" s="18">
        <v>14102290.880000003</v>
      </c>
    </row>
    <row r="6" spans="1:6" ht="17.25" customHeight="1" x14ac:dyDescent="0.25">
      <c r="A6" s="20" t="s">
        <v>8</v>
      </c>
      <c r="B6" s="21">
        <f>SUM('[1]ESF b'!$E$24:$E$44)</f>
        <v>11566245.66</v>
      </c>
      <c r="C6" s="17">
        <v>14688293.950000001</v>
      </c>
      <c r="D6" s="20" t="s">
        <v>9</v>
      </c>
      <c r="E6" s="17">
        <f>'[1]ESF b'!$E$119</f>
        <v>7353348.0099999998</v>
      </c>
      <c r="F6" s="17">
        <v>7780325.4800000004</v>
      </c>
    </row>
    <row r="7" spans="1:6" ht="16.5" customHeight="1" x14ac:dyDescent="0.25">
      <c r="A7" s="22" t="s">
        <v>10</v>
      </c>
      <c r="B7" s="21">
        <v>0</v>
      </c>
      <c r="C7" s="17">
        <v>0</v>
      </c>
      <c r="D7" s="22" t="s">
        <v>11</v>
      </c>
      <c r="E7" s="23">
        <v>0</v>
      </c>
      <c r="F7" s="23">
        <v>0</v>
      </c>
    </row>
    <row r="8" spans="1:6" ht="17.25" customHeight="1" x14ac:dyDescent="0.25">
      <c r="A8" s="16" t="s">
        <v>12</v>
      </c>
      <c r="B8" s="24">
        <v>0</v>
      </c>
      <c r="C8" s="25">
        <v>0</v>
      </c>
      <c r="D8" s="20" t="s">
        <v>13</v>
      </c>
      <c r="E8" s="23">
        <v>0</v>
      </c>
      <c r="F8" s="23">
        <v>0</v>
      </c>
    </row>
    <row r="9" spans="1:6" ht="16.5" customHeight="1" x14ac:dyDescent="0.25">
      <c r="A9" s="20" t="s">
        <v>14</v>
      </c>
      <c r="B9" s="25">
        <v>0</v>
      </c>
      <c r="C9" s="24">
        <v>0</v>
      </c>
      <c r="D9" s="20" t="s">
        <v>15</v>
      </c>
      <c r="E9" s="25">
        <v>0</v>
      </c>
      <c r="F9" s="23">
        <v>0</v>
      </c>
    </row>
    <row r="10" spans="1:6" ht="28.5" customHeight="1" x14ac:dyDescent="0.25">
      <c r="A10" s="16" t="s">
        <v>16</v>
      </c>
      <c r="B10" s="24">
        <v>0</v>
      </c>
      <c r="C10" s="25">
        <v>0</v>
      </c>
      <c r="D10" s="20" t="s">
        <v>17</v>
      </c>
      <c r="E10" s="18">
        <f>'[1]ESF b'!$E$131</f>
        <v>-2946177.8800000004</v>
      </c>
      <c r="F10" s="17">
        <v>-1494514.92</v>
      </c>
    </row>
    <row r="11" spans="1:6" ht="15.75" customHeight="1" x14ac:dyDescent="0.25">
      <c r="A11" s="20" t="s">
        <v>18</v>
      </c>
      <c r="B11" s="21">
        <f>'[1]ESF b'!$E$47</f>
        <v>311423.02</v>
      </c>
      <c r="C11" s="21">
        <v>311423.02</v>
      </c>
      <c r="D11" s="20" t="s">
        <v>19</v>
      </c>
      <c r="E11" s="25">
        <v>0</v>
      </c>
      <c r="F11" s="25">
        <v>0</v>
      </c>
    </row>
    <row r="12" spans="1:6" ht="15.75" customHeight="1" x14ac:dyDescent="0.25">
      <c r="A12" s="26"/>
      <c r="B12" s="27"/>
      <c r="C12" s="28"/>
      <c r="D12" s="20" t="s">
        <v>20</v>
      </c>
      <c r="E12" s="24">
        <v>0</v>
      </c>
      <c r="F12" s="25">
        <v>0</v>
      </c>
    </row>
    <row r="13" spans="1:6" ht="15.75" customHeight="1" x14ac:dyDescent="0.25">
      <c r="A13" s="29" t="s">
        <v>21</v>
      </c>
      <c r="B13" s="30">
        <f>SUM(B5:B11)</f>
        <v>96548255.029999986</v>
      </c>
      <c r="C13" s="30">
        <f>SUM(C5:C11)</f>
        <v>56951308.670000009</v>
      </c>
      <c r="D13" s="26"/>
      <c r="E13" s="31"/>
      <c r="F13" s="32"/>
    </row>
    <row r="14" spans="1:6" ht="15.75" customHeight="1" x14ac:dyDescent="0.25">
      <c r="A14" s="33"/>
      <c r="B14" s="9"/>
      <c r="C14" s="9"/>
      <c r="D14" s="29" t="s">
        <v>22</v>
      </c>
      <c r="E14" s="34">
        <f>SUM(E5:E12)</f>
        <v>19158980.879999999</v>
      </c>
      <c r="F14" s="34">
        <f>SUM(F5:F12)</f>
        <v>20388101.440000005</v>
      </c>
    </row>
    <row r="15" spans="1:6" ht="16.5" customHeight="1" x14ac:dyDescent="0.25">
      <c r="A15" s="14" t="s">
        <v>23</v>
      </c>
      <c r="B15" s="15"/>
      <c r="C15" s="15"/>
      <c r="D15" s="33"/>
      <c r="E15" s="9"/>
      <c r="F15" s="35"/>
    </row>
    <row r="16" spans="1:6" ht="16.5" customHeight="1" x14ac:dyDescent="0.25">
      <c r="A16" s="20" t="s">
        <v>24</v>
      </c>
      <c r="B16" s="25">
        <v>0</v>
      </c>
      <c r="C16" s="23">
        <v>0</v>
      </c>
      <c r="D16" s="11" t="s">
        <v>25</v>
      </c>
      <c r="E16" s="15"/>
      <c r="F16" s="15"/>
    </row>
    <row r="17" spans="1:6" ht="29.25" customHeight="1" x14ac:dyDescent="0.25">
      <c r="A17" s="20" t="s">
        <v>26</v>
      </c>
      <c r="B17" s="36">
        <f>'[1]ESF b'!$E$57</f>
        <v>260140567.59999996</v>
      </c>
      <c r="C17" s="21">
        <v>311143945.88999993</v>
      </c>
      <c r="D17" s="20" t="s">
        <v>27</v>
      </c>
      <c r="E17" s="23">
        <v>0</v>
      </c>
      <c r="F17" s="23">
        <v>0</v>
      </c>
    </row>
    <row r="18" spans="1:6" ht="30" customHeight="1" x14ac:dyDescent="0.25">
      <c r="A18" s="20" t="s">
        <v>28</v>
      </c>
      <c r="B18" s="24">
        <v>0</v>
      </c>
      <c r="C18" s="24">
        <v>0</v>
      </c>
      <c r="D18" s="20" t="s">
        <v>29</v>
      </c>
      <c r="E18" s="23">
        <v>0</v>
      </c>
      <c r="F18" s="23">
        <v>0</v>
      </c>
    </row>
    <row r="19" spans="1:6" ht="19.5" customHeight="1" x14ac:dyDescent="0.25">
      <c r="A19" s="20" t="s">
        <v>30</v>
      </c>
      <c r="B19" s="21">
        <f>SUM('[1]ESF b'!$E$68:$E$85)</f>
        <v>12622965.310000001</v>
      </c>
      <c r="C19" s="17">
        <v>12624345.710000001</v>
      </c>
      <c r="D19" s="20" t="s">
        <v>31</v>
      </c>
      <c r="E19" s="23">
        <v>0</v>
      </c>
      <c r="F19" s="25">
        <v>0</v>
      </c>
    </row>
    <row r="20" spans="1:6" ht="21" customHeight="1" x14ac:dyDescent="0.25">
      <c r="A20" s="16" t="s">
        <v>32</v>
      </c>
      <c r="B20" s="25">
        <v>0</v>
      </c>
      <c r="C20" s="23">
        <v>0</v>
      </c>
      <c r="D20" s="20" t="s">
        <v>33</v>
      </c>
      <c r="E20" s="25">
        <v>0</v>
      </c>
      <c r="F20" s="24">
        <v>0</v>
      </c>
    </row>
    <row r="21" spans="1:6" ht="32.25" customHeight="1" x14ac:dyDescent="0.25">
      <c r="A21" s="20" t="s">
        <v>34</v>
      </c>
      <c r="B21" s="21">
        <f>'[1]ESF b'!$E$87</f>
        <v>-10096076.4</v>
      </c>
      <c r="C21" s="17">
        <v>-9465391.5599999987</v>
      </c>
      <c r="D21" s="20" t="s">
        <v>35</v>
      </c>
      <c r="E21" s="21">
        <f>'[1]ESF b'!$E$162</f>
        <v>88603194.219999999</v>
      </c>
      <c r="F21" s="21">
        <v>104180799.93000001</v>
      </c>
    </row>
    <row r="22" spans="1:6" ht="18.75" customHeight="1" x14ac:dyDescent="0.25">
      <c r="A22" s="16" t="s">
        <v>36</v>
      </c>
      <c r="B22" s="25">
        <v>0</v>
      </c>
      <c r="C22" s="23">
        <v>0</v>
      </c>
      <c r="D22" s="16" t="s">
        <v>37</v>
      </c>
      <c r="E22" s="21">
        <f>'[1]ESF b'!$E$166</f>
        <v>10414690.060000001</v>
      </c>
      <c r="F22" s="21">
        <v>9497671.0999999996</v>
      </c>
    </row>
    <row r="23" spans="1:6" ht="29.25" customHeight="1" x14ac:dyDescent="0.25">
      <c r="A23" s="20" t="s">
        <v>38</v>
      </c>
      <c r="B23" s="21">
        <f>'[1]ESF b'!$E$94</f>
        <v>-49538007.669999994</v>
      </c>
      <c r="C23" s="21">
        <v>-44146787.850000001</v>
      </c>
      <c r="D23" s="37"/>
      <c r="E23" s="27"/>
      <c r="F23" s="32"/>
    </row>
    <row r="24" spans="1:6" ht="19.5" customHeight="1" x14ac:dyDescent="0.25">
      <c r="A24" s="16" t="s">
        <v>39</v>
      </c>
      <c r="B24" s="24">
        <v>0</v>
      </c>
      <c r="C24" s="24">
        <v>0</v>
      </c>
      <c r="D24" s="38" t="s">
        <v>40</v>
      </c>
      <c r="E24" s="30">
        <f>SUM(E17:E22)</f>
        <v>99017884.280000001</v>
      </c>
      <c r="F24" s="30">
        <f>SUM(F17:F22)</f>
        <v>113678471.03</v>
      </c>
    </row>
    <row r="25" spans="1:6" s="10" customFormat="1" x14ac:dyDescent="0.25">
      <c r="A25" s="37"/>
      <c r="B25" s="27"/>
      <c r="C25" s="27"/>
      <c r="D25" s="39"/>
      <c r="E25" s="40"/>
      <c r="F25" s="41"/>
    </row>
    <row r="26" spans="1:6" ht="18.75" customHeight="1" x14ac:dyDescent="0.25">
      <c r="A26" s="38" t="s">
        <v>41</v>
      </c>
      <c r="B26" s="30">
        <f>SUM(B16:B24)</f>
        <v>213129448.83999997</v>
      </c>
      <c r="C26" s="30">
        <f>SUM(C16:C24)</f>
        <v>270156112.18999988</v>
      </c>
      <c r="D26" s="38" t="s">
        <v>42</v>
      </c>
      <c r="E26" s="30">
        <f>+E14+E24</f>
        <v>118176865.16</v>
      </c>
      <c r="F26" s="30">
        <f>+F14+F24</f>
        <v>134066572.47</v>
      </c>
    </row>
    <row r="27" spans="1:6" x14ac:dyDescent="0.25">
      <c r="A27" s="42"/>
      <c r="B27" s="40"/>
      <c r="C27" s="40"/>
      <c r="D27" s="43"/>
      <c r="E27" s="7"/>
      <c r="F27" s="35"/>
    </row>
    <row r="28" spans="1:6" ht="18.75" customHeight="1" x14ac:dyDescent="0.25">
      <c r="A28" s="38" t="s">
        <v>43</v>
      </c>
      <c r="B28" s="30">
        <f>+B13+B26</f>
        <v>309677703.86999995</v>
      </c>
      <c r="C28" s="30">
        <f>+C13+C26</f>
        <v>327107420.8599999</v>
      </c>
      <c r="D28" s="44" t="s">
        <v>44</v>
      </c>
      <c r="E28" s="12"/>
      <c r="F28" s="15"/>
    </row>
    <row r="29" spans="1:6" x14ac:dyDescent="0.25">
      <c r="A29" s="45"/>
      <c r="B29" s="46"/>
      <c r="C29" s="35"/>
      <c r="D29" s="47"/>
      <c r="E29" s="27"/>
      <c r="F29" s="27"/>
    </row>
    <row r="30" spans="1:6" ht="16.5" customHeight="1" x14ac:dyDescent="0.25">
      <c r="A30" s="48"/>
      <c r="B30" s="49"/>
      <c r="C30" s="50"/>
      <c r="D30" s="29" t="s">
        <v>45</v>
      </c>
      <c r="E30" s="30">
        <f>SUM(E31:E33)</f>
        <v>118922090.73</v>
      </c>
      <c r="F30" s="30">
        <f>SUM(F31:F33)</f>
        <v>118922090.73</v>
      </c>
    </row>
    <row r="31" spans="1:6" ht="16.5" customHeight="1" x14ac:dyDescent="0.25">
      <c r="A31" s="51"/>
      <c r="B31" s="52"/>
      <c r="C31" s="50"/>
      <c r="D31" s="53" t="s">
        <v>46</v>
      </c>
      <c r="E31" s="54">
        <f>'[1]ESF b'!$E$176</f>
        <v>118922090.73</v>
      </c>
      <c r="F31" s="55">
        <v>118922090.73</v>
      </c>
    </row>
    <row r="32" spans="1:6" ht="15" customHeight="1" x14ac:dyDescent="0.25">
      <c r="A32" s="51"/>
      <c r="B32" s="52"/>
      <c r="C32" s="50"/>
      <c r="D32" s="20" t="s">
        <v>47</v>
      </c>
      <c r="E32" s="23">
        <v>0</v>
      </c>
      <c r="F32" s="24">
        <v>0</v>
      </c>
    </row>
    <row r="33" spans="1:6" ht="15.75" customHeight="1" x14ac:dyDescent="0.25">
      <c r="A33" s="51"/>
      <c r="B33" s="52"/>
      <c r="C33" s="50"/>
      <c r="D33" s="16" t="s">
        <v>48</v>
      </c>
      <c r="E33" s="23">
        <v>0</v>
      </c>
      <c r="F33" s="23">
        <v>0</v>
      </c>
    </row>
    <row r="34" spans="1:6" x14ac:dyDescent="0.25">
      <c r="A34" s="48"/>
      <c r="B34" s="52"/>
      <c r="C34" s="50"/>
      <c r="D34" s="37"/>
      <c r="E34" s="27"/>
      <c r="F34" s="32"/>
    </row>
    <row r="35" spans="1:6" ht="15" customHeight="1" x14ac:dyDescent="0.25">
      <c r="A35" s="51"/>
      <c r="B35" s="56"/>
      <c r="C35" s="50"/>
      <c r="D35" s="29" t="s">
        <v>49</v>
      </c>
      <c r="E35" s="30">
        <f>SUM(E36:E40)</f>
        <v>72578747.979999989</v>
      </c>
      <c r="F35" s="30">
        <f>SUM(F36:F40)</f>
        <v>74118757.659999952</v>
      </c>
    </row>
    <row r="36" spans="1:6" ht="21" customHeight="1" x14ac:dyDescent="0.25">
      <c r="A36" s="51"/>
      <c r="B36" s="49"/>
      <c r="C36" s="50"/>
      <c r="D36" s="53" t="s">
        <v>50</v>
      </c>
      <c r="E36" s="54">
        <f>'[1]ESF b'!$E$184</f>
        <v>-1543724.6699999906</v>
      </c>
      <c r="F36" s="54">
        <v>1134656.2499999702</v>
      </c>
    </row>
    <row r="37" spans="1:6" ht="18.75" customHeight="1" x14ac:dyDescent="0.25">
      <c r="A37" s="57"/>
      <c r="B37" s="56"/>
      <c r="C37" s="50"/>
      <c r="D37" s="19" t="s">
        <v>51</v>
      </c>
      <c r="E37" s="21">
        <f>'[1]ESF b'!$E$185</f>
        <v>74122472.649999976</v>
      </c>
      <c r="F37" s="21">
        <v>72984101.409999982</v>
      </c>
    </row>
    <row r="38" spans="1:6" ht="16.5" customHeight="1" x14ac:dyDescent="0.25">
      <c r="A38" s="51"/>
      <c r="B38" s="56"/>
      <c r="C38" s="50"/>
      <c r="D38" s="20" t="s">
        <v>52</v>
      </c>
      <c r="E38" s="24">
        <v>0</v>
      </c>
      <c r="F38" s="25">
        <v>0</v>
      </c>
    </row>
    <row r="39" spans="1:6" ht="17.25" customHeight="1" x14ac:dyDescent="0.25">
      <c r="A39" s="57"/>
      <c r="B39" s="56"/>
      <c r="C39" s="50"/>
      <c r="D39" s="20" t="s">
        <v>53</v>
      </c>
      <c r="E39" s="25">
        <v>0</v>
      </c>
      <c r="F39" s="25">
        <v>0</v>
      </c>
    </row>
    <row r="40" spans="1:6" ht="17.25" customHeight="1" x14ac:dyDescent="0.25">
      <c r="A40" s="48"/>
      <c r="B40" s="56"/>
      <c r="C40" s="50"/>
      <c r="D40" s="20" t="s">
        <v>54</v>
      </c>
      <c r="E40" s="21">
        <v>0</v>
      </c>
      <c r="F40" s="25">
        <v>0</v>
      </c>
    </row>
    <row r="41" spans="1:6" x14ac:dyDescent="0.25">
      <c r="A41" s="48"/>
      <c r="B41" s="58"/>
      <c r="C41" s="50"/>
      <c r="D41" s="26"/>
      <c r="E41" s="27"/>
      <c r="F41" s="59"/>
    </row>
    <row r="42" spans="1:6" ht="33" customHeight="1" x14ac:dyDescent="0.25">
      <c r="A42" s="48"/>
      <c r="B42" s="49"/>
      <c r="C42" s="60"/>
      <c r="D42" s="29" t="s">
        <v>55</v>
      </c>
      <c r="E42" s="61">
        <f>SUM(E43:E44)</f>
        <v>0</v>
      </c>
      <c r="F42" s="61">
        <f>SUM(F43:F44)</f>
        <v>0</v>
      </c>
    </row>
    <row r="43" spans="1:6" ht="18" customHeight="1" x14ac:dyDescent="0.25">
      <c r="A43" s="48"/>
      <c r="B43" s="56"/>
      <c r="C43" s="62"/>
      <c r="D43" s="53" t="s">
        <v>56</v>
      </c>
      <c r="E43" s="63">
        <v>0</v>
      </c>
      <c r="F43" s="63">
        <v>0</v>
      </c>
    </row>
    <row r="44" spans="1:6" ht="18" customHeight="1" x14ac:dyDescent="0.25">
      <c r="A44" s="51"/>
      <c r="B44" s="49"/>
      <c r="C44" s="50"/>
      <c r="D44" s="19" t="s">
        <v>57</v>
      </c>
      <c r="E44" s="25">
        <v>0</v>
      </c>
      <c r="F44" s="25">
        <v>0</v>
      </c>
    </row>
    <row r="45" spans="1:6" x14ac:dyDescent="0.25">
      <c r="A45" s="51"/>
      <c r="B45" s="52"/>
      <c r="C45" s="50"/>
      <c r="D45" s="37"/>
      <c r="E45" s="27"/>
      <c r="F45" s="59"/>
    </row>
    <row r="46" spans="1:6" ht="19.5" customHeight="1" x14ac:dyDescent="0.25">
      <c r="A46" s="51"/>
      <c r="B46" s="52"/>
      <c r="C46" s="50"/>
      <c r="D46" s="29" t="s">
        <v>58</v>
      </c>
      <c r="E46" s="30">
        <f>+E30+E35+E42</f>
        <v>191500838.70999998</v>
      </c>
      <c r="F46" s="30">
        <f>+F30+F35+F42</f>
        <v>193040848.38999996</v>
      </c>
    </row>
    <row r="47" spans="1:6" x14ac:dyDescent="0.25">
      <c r="A47" s="51"/>
      <c r="B47" s="52"/>
      <c r="C47" s="50"/>
      <c r="D47" s="42"/>
      <c r="E47" s="40"/>
      <c r="F47" s="41"/>
    </row>
    <row r="48" spans="1:6" ht="19.5" customHeight="1" x14ac:dyDescent="0.25">
      <c r="A48" s="51"/>
      <c r="B48" s="52"/>
      <c r="C48" s="50"/>
      <c r="D48" s="29" t="s">
        <v>59</v>
      </c>
      <c r="E48" s="30">
        <f>+E26+E46</f>
        <v>309677703.87</v>
      </c>
      <c r="F48" s="30">
        <f>+F26+F46</f>
        <v>327107420.85999995</v>
      </c>
    </row>
    <row r="49" spans="1:6" x14ac:dyDescent="0.25">
      <c r="A49" s="64"/>
      <c r="B49" s="65"/>
      <c r="C49" s="65"/>
      <c r="D49" s="66"/>
      <c r="E49" s="41"/>
      <c r="F49" s="41"/>
    </row>
    <row r="50" spans="1:6" ht="18" customHeight="1" x14ac:dyDescent="0.25">
      <c r="A50" s="67"/>
    </row>
    <row r="51" spans="1:6" x14ac:dyDescent="0.25">
      <c r="A51" s="67" t="s">
        <v>60</v>
      </c>
    </row>
    <row r="62" spans="1:6" x14ac:dyDescent="0.25">
      <c r="A62" s="70" t="s">
        <v>61</v>
      </c>
      <c r="B62" s="70"/>
      <c r="C62" s="71"/>
      <c r="D62" s="70" t="s">
        <v>62</v>
      </c>
      <c r="E62" s="70"/>
    </row>
    <row r="63" spans="1:6" x14ac:dyDescent="0.25">
      <c r="A63" s="70" t="s">
        <v>63</v>
      </c>
      <c r="B63" s="70"/>
      <c r="C63" s="71"/>
      <c r="D63" s="70" t="s">
        <v>64</v>
      </c>
      <c r="E63" s="70"/>
    </row>
  </sheetData>
  <mergeCells count="5">
    <mergeCell ref="A1:F1"/>
    <mergeCell ref="A62:B62"/>
    <mergeCell ref="D62:E62"/>
    <mergeCell ref="A63:B63"/>
    <mergeCell ref="D63:E63"/>
  </mergeCells>
  <printOptions horizontalCentered="1"/>
  <pageMargins left="0.59055118110236227" right="0.39370078740157483" top="0.59055118110236227" bottom="0.59055118110236227" header="0.31496062992125984" footer="0.31496062992125984"/>
  <pageSetup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Manuel Juarez Acosta</dc:creator>
  <cp:lastModifiedBy>Victor Manuel Juarez Acosta</cp:lastModifiedBy>
  <dcterms:created xsi:type="dcterms:W3CDTF">2024-10-16T20:46:11Z</dcterms:created>
  <dcterms:modified xsi:type="dcterms:W3CDTF">2024-10-16T20:47:35Z</dcterms:modified>
</cp:coreProperties>
</file>