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RET\2025\3ER TRIMESTRE\"/>
    </mc:Choice>
  </mc:AlternateContent>
  <xr:revisionPtr revIDLastSave="0" documentId="8_{AC16A5E7-344C-45D5-8339-C404F32F528A}" xr6:coauthVersionLast="47" xr6:coauthVersionMax="47" xr10:uidLastSave="{00000000-0000-0000-0000-000000000000}"/>
  <bookViews>
    <workbookView xWindow="45" yWindow="600" windowWidth="28755" windowHeight="15600" xr2:uid="{C84EC237-31DB-486D-BC60-106AF9387672}"/>
  </bookViews>
  <sheets>
    <sheet name="ACT" sheetId="1" r:id="rId1"/>
  </sheets>
  <externalReferences>
    <externalReference r:id="rId2"/>
  </externalReferences>
  <definedNames>
    <definedName name="_xlnm._FilterDatabase" localSheetId="0" hidden="1">ACT!#REF!</definedName>
    <definedName name="_xlnm.Print_Area" localSheetId="0">ACT!$A$1:$C$79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1" l="1"/>
  <c r="B59" i="1"/>
  <c r="B55" i="1" s="1"/>
  <c r="B56" i="1"/>
  <c r="B48" i="1"/>
  <c r="B43" i="1"/>
  <c r="B32" i="1"/>
  <c r="B30" i="1"/>
  <c r="B29" i="1"/>
  <c r="B28" i="1"/>
  <c r="B27" i="1"/>
  <c r="B17" i="1"/>
  <c r="B13" i="1"/>
  <c r="B11" i="1"/>
  <c r="B4" i="1" s="1"/>
  <c r="B24" i="1" s="1"/>
  <c r="B64" i="1" l="1"/>
  <c r="B66" i="1"/>
</calcChain>
</file>

<file path=xl/sharedStrings.xml><?xml version="1.0" encoding="utf-8"?>
<sst xmlns="http://schemas.openxmlformats.org/spreadsheetml/2006/main" count="60" uniqueCount="60">
  <si>
    <t>Fondo Guanajuato de Inversión en Zonas Marginadas
Estado de Actividades
Del 1 de Enero al 30 de Septiembre de 2025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</si>
  <si>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</si>
  <si>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</si>
  <si>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</si>
  <si>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</si>
  <si>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</si>
  <si>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</si>
  <si>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</si>
  <si>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</si>
  <si>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</si>
  <si>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</si>
  <si>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</si>
  <si>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</si>
  <si>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</si>
  <si>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</si>
  <si>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</si>
  <si>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</si>
  <si>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</si>
  <si>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</si>
  <si>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</si>
  <si>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</si>
  <si>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</si>
  <si>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</si>
  <si>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</si>
  <si>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</si>
  <si>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</si>
  <si>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</si>
  <si>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</si>
  <si>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</si>
  <si>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</si>
  <si>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</si>
  <si>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</si>
  <si>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</si>
  <si>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</si>
  <si>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</si>
  <si>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</si>
  <si>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</si>
  <si>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</si>
  <si>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</si>
  <si>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</si>
  <si>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</si>
  <si>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</si>
  <si>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</si>
  <si>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</si>
  <si>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</si>
  <si>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</si>
  <si>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</si>
  <si>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</si>
  <si>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</si>
  <si>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</si>
  <si>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</si>
  <si>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</si>
  <si>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</si>
  <si>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</si>
  <si>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</si>
  <si>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</si>
  <si>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</si>
  <si>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</si>
  <si>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 y Liquidador</t>
  </si>
  <si>
    <t xml:space="preserve">       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</si>
</sst>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3" borderId="0" xfId="1" applyFill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3" borderId="5" xfId="1" applyFont="1" applyFill="1" applyBorder="1" applyAlignment="1" applyProtection="1">
      <alignment horizontal="left" vertical="top" wrapText="1" indent="1"/>
      <protection locked="0"/>
    </xf>
    <xf numFmtId="3" fontId="2" fillId="3" borderId="5" xfId="1" applyNumberFormat="1" applyFill="1" applyBorder="1" applyAlignment="1" applyProtection="1">
      <alignment horizontal="center" vertical="center"/>
      <protection locked="0"/>
    </xf>
    <xf numFmtId="3" fontId="2" fillId="3" borderId="6" xfId="1" applyNumberFormat="1" applyFill="1" applyBorder="1" applyAlignment="1" applyProtection="1">
      <alignment horizontal="center" vertical="center"/>
      <protection locked="0"/>
    </xf>
    <xf numFmtId="0" fontId="3" fillId="3" borderId="0" xfId="1" applyFont="1" applyFill="1" applyAlignment="1" applyProtection="1">
      <alignment vertical="top"/>
      <protection locked="0"/>
    </xf>
    <xf numFmtId="0" fontId="3" fillId="3" borderId="7" xfId="1" applyFont="1" applyFill="1" applyBorder="1" applyAlignment="1" applyProtection="1">
      <alignment horizontal="left" vertical="top" wrapText="1" indent="2"/>
      <protection locked="0"/>
    </xf>
    <xf numFmtId="3" fontId="3" fillId="3" borderId="7" xfId="2" applyNumberFormat="1" applyFont="1" applyFill="1" applyBorder="1" applyAlignment="1" applyProtection="1">
      <alignment horizontal="right" vertical="top"/>
    </xf>
    <xf numFmtId="3" fontId="3" fillId="3" borderId="8" xfId="2" applyNumberFormat="1" applyFont="1" applyFill="1" applyBorder="1" applyAlignment="1" applyProtection="1">
      <alignment horizontal="right" vertical="top"/>
    </xf>
    <xf numFmtId="0" fontId="2" fillId="3" borderId="7" xfId="1" applyFill="1" applyBorder="1" applyAlignment="1" applyProtection="1">
      <alignment horizontal="left" vertical="top" wrapText="1" indent="3"/>
      <protection locked="0"/>
    </xf>
    <xf numFmtId="3" fontId="2" fillId="3" borderId="7" xfId="1" applyNumberFormat="1" applyFill="1" applyBorder="1" applyAlignment="1" applyProtection="1">
      <alignment horizontal="right"/>
      <protection locked="0"/>
    </xf>
    <xf numFmtId="0" fontId="2" fillId="3" borderId="8" xfId="1" applyFill="1" applyBorder="1" applyAlignment="1" applyProtection="1">
      <alignment horizontal="left" vertical="top" wrapText="1" indent="3"/>
      <protection locked="0"/>
    </xf>
    <xf numFmtId="3" fontId="2" fillId="3" borderId="9" xfId="1" applyNumberFormat="1" applyFill="1" applyBorder="1" applyAlignment="1" applyProtection="1">
      <alignment horizontal="right"/>
      <protection locked="0"/>
    </xf>
    <xf numFmtId="3" fontId="2" fillId="3" borderId="8" xfId="1" applyNumberFormat="1" applyFill="1" applyBorder="1" applyAlignment="1" applyProtection="1">
      <alignment horizontal="right"/>
      <protection locked="0"/>
    </xf>
    <xf numFmtId="0" fontId="2" fillId="3" borderId="9" xfId="1" applyFill="1" applyBorder="1" applyAlignment="1" applyProtection="1">
      <alignment horizontal="left" vertical="top" wrapText="1" indent="3"/>
      <protection locked="0"/>
    </xf>
    <xf numFmtId="3" fontId="2" fillId="3" borderId="9" xfId="1" applyNumberFormat="1" applyFill="1" applyBorder="1" applyAlignment="1">
      <alignment horizontal="right"/>
    </xf>
    <xf numFmtId="3" fontId="2" fillId="3" borderId="9" xfId="1" applyNumberFormat="1" applyFill="1" applyBorder="1" applyAlignment="1" applyProtection="1">
      <alignment horizontal="center" vertical="center"/>
      <protection locked="0"/>
    </xf>
    <xf numFmtId="0" fontId="3" fillId="3" borderId="8" xfId="1" applyFont="1" applyFill="1" applyBorder="1" applyAlignment="1" applyProtection="1">
      <alignment horizontal="left" vertical="center" wrapText="1" indent="2"/>
      <protection locked="0"/>
    </xf>
    <xf numFmtId="3" fontId="3" fillId="3" borderId="9" xfId="2" applyNumberFormat="1" applyFont="1" applyFill="1" applyBorder="1" applyAlignment="1" applyProtection="1">
      <alignment horizontal="right" vertical="center"/>
    </xf>
    <xf numFmtId="3" fontId="2" fillId="3" borderId="7" xfId="1" applyNumberFormat="1" applyFill="1" applyBorder="1" applyAlignment="1" applyProtection="1">
      <alignment horizontal="center" vertical="center"/>
      <protection locked="0"/>
    </xf>
    <xf numFmtId="0" fontId="3" fillId="3" borderId="9" xfId="1" applyFont="1" applyFill="1" applyBorder="1" applyAlignment="1" applyProtection="1">
      <alignment horizontal="left" vertical="top" wrapText="1" indent="2"/>
      <protection locked="0"/>
    </xf>
    <xf numFmtId="3" fontId="3" fillId="3" borderId="9" xfId="2" applyNumberFormat="1" applyFont="1" applyFill="1" applyBorder="1" applyAlignment="1" applyProtection="1">
      <alignment horizontal="right" vertical="top"/>
    </xf>
    <xf numFmtId="0" fontId="2" fillId="3" borderId="7" xfId="1" applyFill="1" applyBorder="1" applyAlignment="1" applyProtection="1">
      <alignment horizontal="left" vertical="top" wrapText="1"/>
      <protection locked="0"/>
    </xf>
    <xf numFmtId="0" fontId="3" fillId="3" borderId="8" xfId="1" applyFont="1" applyFill="1" applyBorder="1" applyAlignment="1" applyProtection="1">
      <alignment horizontal="left" vertical="top" wrapText="1" indent="1"/>
      <protection locked="0"/>
    </xf>
    <xf numFmtId="0" fontId="3" fillId="3" borderId="9" xfId="1" applyFont="1" applyFill="1" applyBorder="1" applyAlignment="1" applyProtection="1">
      <alignment horizontal="left" vertical="top" wrapText="1"/>
      <protection locked="0"/>
    </xf>
    <xf numFmtId="3" fontId="2" fillId="3" borderId="8" xfId="1" applyNumberFormat="1" applyFill="1" applyBorder="1" applyAlignment="1" applyProtection="1">
      <alignment horizontal="center" vertical="center"/>
      <protection locked="0"/>
    </xf>
    <xf numFmtId="0" fontId="3" fillId="3" borderId="7" xfId="1" applyFont="1" applyFill="1" applyBorder="1" applyAlignment="1" applyProtection="1">
      <alignment horizontal="left" vertical="top" wrapText="1" indent="1"/>
      <protection locked="0"/>
    </xf>
    <xf numFmtId="0" fontId="3" fillId="3" borderId="8" xfId="1" applyFont="1" applyFill="1" applyBorder="1" applyAlignment="1" applyProtection="1">
      <alignment horizontal="left" vertical="top" wrapText="1" indent="2"/>
      <protection locked="0"/>
    </xf>
    <xf numFmtId="3" fontId="2" fillId="3" borderId="7" xfId="1" applyNumberFormat="1" applyFill="1" applyBorder="1" applyAlignment="1">
      <alignment horizontal="right"/>
    </xf>
    <xf numFmtId="3" fontId="2" fillId="3" borderId="8" xfId="1" applyNumberFormat="1" applyFill="1" applyBorder="1" applyAlignment="1">
      <alignment horizontal="right"/>
    </xf>
    <xf numFmtId="0" fontId="2" fillId="3" borderId="8" xfId="1" applyFill="1" applyBorder="1" applyAlignment="1" applyProtection="1">
      <alignment horizontal="left" vertical="top" wrapText="1"/>
      <protection locked="0"/>
    </xf>
    <xf numFmtId="0" fontId="3" fillId="3" borderId="8" xfId="1" applyFont="1" applyFill="1" applyBorder="1" applyAlignment="1" applyProtection="1">
      <alignment horizontal="left" vertical="top" wrapText="1"/>
      <protection locked="0"/>
    </xf>
    <xf numFmtId="0" fontId="2" fillId="3" borderId="10" xfId="1" applyFill="1" applyBorder="1" applyAlignment="1" applyProtection="1">
      <alignment horizontal="left" vertical="top" wrapText="1"/>
      <protection locked="0"/>
    </xf>
    <xf numFmtId="3" fontId="2" fillId="3" borderId="11" xfId="1" applyNumberFormat="1" applyFill="1" applyBorder="1" applyAlignment="1" applyProtection="1">
      <alignment horizontal="center" vertical="center"/>
      <protection locked="0"/>
    </xf>
    <xf numFmtId="0" fontId="2" fillId="3" borderId="0" xfId="1" applyFill="1" applyAlignment="1" applyProtection="1">
      <alignment horizontal="left" vertical="top" indent="1"/>
      <protection locked="0"/>
    </xf>
    <xf numFmtId="0" fontId="2" fillId="3" borderId="0" xfId="1" applyFill="1" applyAlignment="1" applyProtection="1">
      <alignment horizontal="right" vertical="top"/>
      <protection locked="0"/>
    </xf>
    <xf numFmtId="0" fontId="2" fillId="3" borderId="0" xfId="1" applyFill="1" applyAlignment="1" applyProtection="1">
      <alignment horizontal="center" vertical="top"/>
      <protection locked="0"/>
    </xf>
    <xf numFmtId="0" fontId="2" fillId="3" borderId="0" xfId="1" applyFill="1" applyAlignment="1" applyProtection="1">
      <alignment horizontal="left" vertical="top"/>
      <protection locked="0"/>
    </xf>
    <xf numFmtId="0" fontId="2" fillId="3" borderId="0" xfId="1" applyFill="1" applyAlignment="1" applyProtection="1">
      <alignment horizontal="left" vertical="top" indent="15"/>
      <protection locked="0"/>
    </xf>
  </cellXfs>
  <cellStyles count="3">
    <cellStyle name="Millares 2" xfId="2" xr:uid="{6B75127F-A4C9-4FF5-B476-3C868921B3C1}"/>
    <cellStyle name="Normal" xfId="0" builtinId="0"/>
    <cellStyle name="Normal 2 2" xfId="1" xr:uid="{115BB66F-B54A-423D-9C0E-F1E763FBC6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%20DE%20LOURDES\Documents\despu&#233;s\Estados%20Financieros%202024\FOGI\01\FGM%20CONSOLIDADO%20SEP%202025%20ARM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Bal mes"/>
      <sheetName val="Bal ene a --"/>
      <sheetName val="A"/>
      <sheetName val="B"/>
      <sheetName val="C"/>
      <sheetName val="AUX"/>
      <sheetName val="ctas arm"/>
      <sheetName val="ahorro-des"/>
      <sheetName val="ING"/>
      <sheetName val="cata"/>
      <sheetName val="Hoja1"/>
      <sheetName val="cod"/>
      <sheetName val="EF de E DE TRABAJO"/>
      <sheetName val="Hoja2"/>
      <sheetName val="Hoja3"/>
      <sheetName val="Hoja4"/>
    </sheetNames>
    <sheetDataSet>
      <sheetData sheetId="0"/>
      <sheetData sheetId="1"/>
      <sheetData sheetId="2">
        <row r="15">
          <cell r="E15">
            <v>23040723.409999993</v>
          </cell>
        </row>
        <row r="45">
          <cell r="E45">
            <v>3979830.7100000004</v>
          </cell>
        </row>
        <row r="55">
          <cell r="E55">
            <v>336458.72</v>
          </cell>
        </row>
        <row r="68">
          <cell r="E68">
            <v>2630699.6099999994</v>
          </cell>
        </row>
        <row r="77">
          <cell r="E77">
            <v>9316319.9199999999</v>
          </cell>
        </row>
        <row r="83">
          <cell r="E83">
            <v>240503.43</v>
          </cell>
        </row>
      </sheetData>
      <sheetData sheetId="3"/>
      <sheetData sheetId="4">
        <row r="14">
          <cell r="E14">
            <v>7500</v>
          </cell>
        </row>
      </sheetData>
      <sheetData sheetId="5">
        <row r="16">
          <cell r="G16">
            <v>96809300.210000038</v>
          </cell>
        </row>
      </sheetData>
      <sheetData sheetId="6">
        <row r="29">
          <cell r="E29">
            <v>-112167725.88000001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44DDA-2C54-4836-B266-02202D896BFE}">
  <sheetPr>
    <tabColor rgb="FF00B0F0"/>
    <pageSetUpPr fitToPage="1"/>
  </sheetPr>
  <dimension ref="A1:C78"/>
  <sheetViews>
    <sheetView tabSelected="1" zoomScaleNormal="100" workbookViewId="0">
      <selection activeCell="D1" sqref="D1:AE1048576"/>
    </sheetView>
  </sheetViews>
  <sheetFormatPr baseColWidth="10" defaultColWidth="10.28515625" defaultRowHeight="12.75" x14ac:dyDescent="0.25"/>
  <cols>
    <col min="1" max="1" width="87.28515625" style="4" customWidth="1"/>
    <col min="2" max="3" width="22.140625" style="4" customWidth="1"/>
    <col min="4" max="16384" width="10.28515625" style="4"/>
  </cols>
  <sheetData>
    <row r="1" spans="1:3" ht="60.75" customHeight="1" x14ac:dyDescent="0.25">
      <c r="A1" s="1" t="s">
        <v>0</v>
      </c>
      <c r="B1" s="2"/>
      <c r="C1" s="3"/>
    </row>
    <row r="2" spans="1:3" ht="16.5" customHeight="1" x14ac:dyDescent="0.25">
      <c r="A2" s="5" t="s">
        <v>1</v>
      </c>
      <c r="B2" s="5">
        <v>2025</v>
      </c>
      <c r="C2" s="5">
        <v>2024</v>
      </c>
    </row>
    <row r="3" spans="1:3" s="9" customFormat="1" x14ac:dyDescent="0.25">
      <c r="A3" s="6" t="s">
        <v>2</v>
      </c>
      <c r="B3" s="7"/>
      <c r="C3" s="8"/>
    </row>
    <row r="4" spans="1:3" ht="15" customHeight="1" x14ac:dyDescent="0.25">
      <c r="A4" s="10" t="s">
        <v>3</v>
      </c>
      <c r="B4" s="11">
        <f>SUM(B5:B11)</f>
        <v>23040723.409999993</v>
      </c>
      <c r="C4" s="12">
        <v>24816701.909999989</v>
      </c>
    </row>
    <row r="5" spans="1:3" ht="15" customHeight="1" x14ac:dyDescent="0.2">
      <c r="A5" s="13" t="s">
        <v>4</v>
      </c>
      <c r="B5" s="14">
        <v>0</v>
      </c>
      <c r="C5" s="14">
        <v>0</v>
      </c>
    </row>
    <row r="6" spans="1:3" ht="15" customHeight="1" x14ac:dyDescent="0.2">
      <c r="A6" s="15" t="s">
        <v>5</v>
      </c>
      <c r="B6" s="14">
        <v>0</v>
      </c>
      <c r="C6" s="16">
        <v>0</v>
      </c>
    </row>
    <row r="7" spans="1:3" ht="15" customHeight="1" x14ac:dyDescent="0.2">
      <c r="A7" s="13" t="s">
        <v>6</v>
      </c>
      <c r="B7" s="14">
        <v>0</v>
      </c>
      <c r="C7" s="16">
        <v>0</v>
      </c>
    </row>
    <row r="8" spans="1:3" x14ac:dyDescent="0.2">
      <c r="A8" s="13" t="s">
        <v>7</v>
      </c>
      <c r="B8" s="17">
        <v>0</v>
      </c>
      <c r="C8" s="16">
        <v>0</v>
      </c>
    </row>
    <row r="9" spans="1:3" x14ac:dyDescent="0.2">
      <c r="A9" s="13" t="s">
        <v>8</v>
      </c>
      <c r="B9" s="16">
        <v>0</v>
      </c>
      <c r="C9" s="16">
        <v>0</v>
      </c>
    </row>
    <row r="10" spans="1:3" ht="15" customHeight="1" x14ac:dyDescent="0.2">
      <c r="A10" s="15" t="s">
        <v>9</v>
      </c>
      <c r="B10" s="16">
        <v>0</v>
      </c>
      <c r="C10" s="16">
        <v>0</v>
      </c>
    </row>
    <row r="11" spans="1:3" ht="15.75" customHeight="1" x14ac:dyDescent="0.2">
      <c r="A11" s="18" t="s">
        <v>10</v>
      </c>
      <c r="B11" s="19">
        <f>'[1]EA b'!$E$15</f>
        <v>23040723.409999993</v>
      </c>
      <c r="C11" s="19">
        <v>24816702</v>
      </c>
    </row>
    <row r="12" spans="1:3" ht="11.25" customHeight="1" x14ac:dyDescent="0.25">
      <c r="A12" s="13"/>
      <c r="B12" s="20"/>
      <c r="C12" s="20"/>
    </row>
    <row r="13" spans="1:3" ht="45" customHeight="1" x14ac:dyDescent="0.25">
      <c r="A13" s="21" t="s">
        <v>11</v>
      </c>
      <c r="B13" s="22">
        <f>SUM(B14:B15)</f>
        <v>0</v>
      </c>
      <c r="C13" s="22">
        <v>0</v>
      </c>
    </row>
    <row r="14" spans="1:3" ht="28.5" customHeight="1" x14ac:dyDescent="0.2">
      <c r="A14" s="13" t="s">
        <v>12</v>
      </c>
      <c r="B14" s="14">
        <v>0</v>
      </c>
      <c r="C14" s="14">
        <v>0</v>
      </c>
    </row>
    <row r="15" spans="1:3" ht="15.75" customHeight="1" x14ac:dyDescent="0.2">
      <c r="A15" s="13" t="s">
        <v>13</v>
      </c>
      <c r="B15" s="16">
        <v>0</v>
      </c>
      <c r="C15" s="16">
        <v>0</v>
      </c>
    </row>
    <row r="16" spans="1:3" ht="11.25" customHeight="1" x14ac:dyDescent="0.25">
      <c r="A16" s="15"/>
      <c r="B16" s="23"/>
      <c r="C16" s="20"/>
    </row>
    <row r="17" spans="1:3" ht="15.75" customHeight="1" x14ac:dyDescent="0.25">
      <c r="A17" s="24" t="s">
        <v>14</v>
      </c>
      <c r="B17" s="12">
        <f>SUM(B18:B22)</f>
        <v>0</v>
      </c>
      <c r="C17" s="25">
        <v>0</v>
      </c>
    </row>
    <row r="18" spans="1:3" ht="15" customHeight="1" x14ac:dyDescent="0.2">
      <c r="A18" s="13" t="s">
        <v>15</v>
      </c>
      <c r="B18" s="14">
        <v>0</v>
      </c>
      <c r="C18" s="14">
        <v>0</v>
      </c>
    </row>
    <row r="19" spans="1:3" ht="13.5" customHeight="1" x14ac:dyDescent="0.2">
      <c r="A19" s="13" t="s">
        <v>16</v>
      </c>
      <c r="B19" s="16">
        <v>0</v>
      </c>
      <c r="C19" s="16">
        <v>0</v>
      </c>
    </row>
    <row r="20" spans="1:3" ht="15" customHeight="1" x14ac:dyDescent="0.2">
      <c r="A20" s="15" t="s">
        <v>17</v>
      </c>
      <c r="B20" s="16">
        <v>0</v>
      </c>
      <c r="C20" s="16">
        <v>0</v>
      </c>
    </row>
    <row r="21" spans="1:3" x14ac:dyDescent="0.2">
      <c r="A21" s="18" t="s">
        <v>18</v>
      </c>
      <c r="B21" s="14">
        <v>0</v>
      </c>
      <c r="C21" s="16">
        <v>0</v>
      </c>
    </row>
    <row r="22" spans="1:3" ht="15" customHeight="1" x14ac:dyDescent="0.2">
      <c r="A22" s="18" t="s">
        <v>19</v>
      </c>
      <c r="B22" s="17">
        <v>0</v>
      </c>
      <c r="C22" s="16">
        <v>0</v>
      </c>
    </row>
    <row r="23" spans="1:3" ht="11.25" customHeight="1" x14ac:dyDescent="0.25">
      <c r="A23" s="26"/>
      <c r="B23" s="20"/>
      <c r="C23" s="20"/>
    </row>
    <row r="24" spans="1:3" ht="16.5" customHeight="1" x14ac:dyDescent="0.25">
      <c r="A24" s="27" t="s">
        <v>20</v>
      </c>
      <c r="B24" s="11">
        <f>+B4+B13+B17</f>
        <v>23040723.409999993</v>
      </c>
      <c r="C24" s="11">
        <v>24816701.909999989</v>
      </c>
    </row>
    <row r="25" spans="1:3" ht="11.25" customHeight="1" x14ac:dyDescent="0.25">
      <c r="A25" s="28"/>
      <c r="B25" s="29"/>
      <c r="C25" s="23"/>
    </row>
    <row r="26" spans="1:3" s="9" customFormat="1" ht="14.25" customHeight="1" x14ac:dyDescent="0.25">
      <c r="A26" s="30" t="s">
        <v>21</v>
      </c>
      <c r="B26" s="20"/>
      <c r="C26" s="29"/>
    </row>
    <row r="27" spans="1:3" ht="13.5" customHeight="1" x14ac:dyDescent="0.25">
      <c r="A27" s="31" t="s">
        <v>22</v>
      </c>
      <c r="B27" s="25">
        <f>SUM(B28:B30)</f>
        <v>6946989.04</v>
      </c>
      <c r="C27" s="25">
        <v>28242666.529999997</v>
      </c>
    </row>
    <row r="28" spans="1:3" ht="14.25" customHeight="1" x14ac:dyDescent="0.2">
      <c r="A28" s="13" t="s">
        <v>23</v>
      </c>
      <c r="B28" s="32">
        <f>'[1]EA b'!$E$45</f>
        <v>3979830.7100000004</v>
      </c>
      <c r="C28" s="32">
        <v>21821273.669999998</v>
      </c>
    </row>
    <row r="29" spans="1:3" ht="14.25" customHeight="1" x14ac:dyDescent="0.2">
      <c r="A29" s="18" t="s">
        <v>24</v>
      </c>
      <c r="B29" s="33">
        <f>'[1]EA b'!$E$55</f>
        <v>336458.72</v>
      </c>
      <c r="C29" s="19">
        <v>994694.47</v>
      </c>
    </row>
    <row r="30" spans="1:3" ht="13.5" customHeight="1" x14ac:dyDescent="0.2">
      <c r="A30" s="18" t="s">
        <v>25</v>
      </c>
      <c r="B30" s="19">
        <f>'[1]EA b'!$E$68</f>
        <v>2630699.6099999994</v>
      </c>
      <c r="C30" s="19">
        <v>5426698.3899999997</v>
      </c>
    </row>
    <row r="31" spans="1:3" ht="11.25" customHeight="1" x14ac:dyDescent="0.25">
      <c r="A31" s="13"/>
      <c r="B31" s="23"/>
      <c r="C31" s="20"/>
    </row>
    <row r="32" spans="1:3" ht="15.75" customHeight="1" x14ac:dyDescent="0.25">
      <c r="A32" s="31" t="s">
        <v>26</v>
      </c>
      <c r="B32" s="11">
        <f>SUM(B33:B41)</f>
        <v>0</v>
      </c>
      <c r="C32" s="25">
        <v>0</v>
      </c>
    </row>
    <row r="33" spans="1:3" ht="15" customHeight="1" x14ac:dyDescent="0.2">
      <c r="A33" s="13" t="s">
        <v>27</v>
      </c>
      <c r="B33" s="14">
        <v>0</v>
      </c>
      <c r="C33" s="14">
        <v>0</v>
      </c>
    </row>
    <row r="34" spans="1:3" ht="13.5" customHeight="1" x14ac:dyDescent="0.2">
      <c r="A34" s="18" t="s">
        <v>28</v>
      </c>
      <c r="B34" s="16">
        <v>0</v>
      </c>
      <c r="C34" s="16">
        <v>0</v>
      </c>
    </row>
    <row r="35" spans="1:3" ht="15" customHeight="1" x14ac:dyDescent="0.2">
      <c r="A35" s="18" t="s">
        <v>29</v>
      </c>
      <c r="B35" s="14">
        <v>0</v>
      </c>
      <c r="C35" s="16">
        <v>0</v>
      </c>
    </row>
    <row r="36" spans="1:3" ht="15" customHeight="1" x14ac:dyDescent="0.2">
      <c r="A36" s="18" t="s">
        <v>30</v>
      </c>
      <c r="B36" s="17">
        <v>0</v>
      </c>
      <c r="C36" s="16">
        <v>0</v>
      </c>
    </row>
    <row r="37" spans="1:3" ht="15" customHeight="1" x14ac:dyDescent="0.2">
      <c r="A37" s="18" t="s">
        <v>31</v>
      </c>
      <c r="B37" s="14">
        <v>0</v>
      </c>
      <c r="C37" s="14">
        <v>0</v>
      </c>
    </row>
    <row r="38" spans="1:3" ht="15" customHeight="1" x14ac:dyDescent="0.2">
      <c r="A38" s="18" t="s">
        <v>32</v>
      </c>
      <c r="B38" s="17">
        <v>0</v>
      </c>
      <c r="C38" s="17">
        <v>0</v>
      </c>
    </row>
    <row r="39" spans="1:3" ht="15" customHeight="1" x14ac:dyDescent="0.2">
      <c r="A39" s="18" t="s">
        <v>33</v>
      </c>
      <c r="B39" s="16">
        <v>0</v>
      </c>
      <c r="C39" s="16">
        <v>0</v>
      </c>
    </row>
    <row r="40" spans="1:3" ht="13.5" customHeight="1" x14ac:dyDescent="0.2">
      <c r="A40" s="18" t="s">
        <v>34</v>
      </c>
      <c r="B40" s="14">
        <v>0</v>
      </c>
      <c r="C40" s="14">
        <v>0</v>
      </c>
    </row>
    <row r="41" spans="1:3" ht="13.5" customHeight="1" x14ac:dyDescent="0.2">
      <c r="A41" s="18" t="s">
        <v>35</v>
      </c>
      <c r="B41" s="16">
        <v>0</v>
      </c>
      <c r="C41" s="14">
        <v>0</v>
      </c>
    </row>
    <row r="42" spans="1:3" ht="11.25" customHeight="1" x14ac:dyDescent="0.25">
      <c r="A42" s="18"/>
      <c r="B42" s="23"/>
      <c r="C42" s="29"/>
    </row>
    <row r="43" spans="1:3" ht="16.5" customHeight="1" x14ac:dyDescent="0.25">
      <c r="A43" s="10" t="s">
        <v>36</v>
      </c>
      <c r="B43" s="11">
        <f>SUM(B44:B46)</f>
        <v>0</v>
      </c>
      <c r="C43" s="25">
        <v>0</v>
      </c>
    </row>
    <row r="44" spans="1:3" ht="15" customHeight="1" x14ac:dyDescent="0.2">
      <c r="A44" s="15" t="s">
        <v>37</v>
      </c>
      <c r="B44" s="14">
        <v>0</v>
      </c>
      <c r="C44" s="14">
        <v>0</v>
      </c>
    </row>
    <row r="45" spans="1:3" ht="15.75" customHeight="1" x14ac:dyDescent="0.2">
      <c r="A45" s="18" t="s">
        <v>38</v>
      </c>
      <c r="B45" s="14">
        <v>0</v>
      </c>
      <c r="C45" s="16">
        <v>0</v>
      </c>
    </row>
    <row r="46" spans="1:3" x14ac:dyDescent="0.2">
      <c r="A46" s="18" t="s">
        <v>39</v>
      </c>
      <c r="B46" s="14">
        <v>0</v>
      </c>
      <c r="C46" s="16">
        <v>0</v>
      </c>
    </row>
    <row r="47" spans="1:3" ht="11.25" customHeight="1" x14ac:dyDescent="0.25">
      <c r="A47" s="18"/>
      <c r="B47" s="29"/>
      <c r="C47" s="20"/>
    </row>
    <row r="48" spans="1:3" ht="15.75" customHeight="1" x14ac:dyDescent="0.25">
      <c r="A48" s="10" t="s">
        <v>40</v>
      </c>
      <c r="B48" s="11">
        <f>SUM(B49:B53)</f>
        <v>0</v>
      </c>
      <c r="C48" s="25">
        <v>0</v>
      </c>
    </row>
    <row r="49" spans="1:3" ht="14.25" customHeight="1" x14ac:dyDescent="0.2">
      <c r="A49" s="15" t="s">
        <v>41</v>
      </c>
      <c r="B49" s="14">
        <v>0</v>
      </c>
      <c r="C49" s="14">
        <v>0</v>
      </c>
    </row>
    <row r="50" spans="1:3" ht="14.25" customHeight="1" x14ac:dyDescent="0.2">
      <c r="A50" s="18" t="s">
        <v>42</v>
      </c>
      <c r="B50" s="16">
        <v>0</v>
      </c>
      <c r="C50" s="16">
        <v>0</v>
      </c>
    </row>
    <row r="51" spans="1:3" ht="14.25" customHeight="1" x14ac:dyDescent="0.2">
      <c r="A51" s="13" t="s">
        <v>43</v>
      </c>
      <c r="B51" s="16">
        <v>0</v>
      </c>
      <c r="C51" s="14">
        <v>0</v>
      </c>
    </row>
    <row r="52" spans="1:3" ht="15" customHeight="1" x14ac:dyDescent="0.2">
      <c r="A52" s="13" t="s">
        <v>44</v>
      </c>
      <c r="B52" s="14">
        <v>0</v>
      </c>
      <c r="C52" s="14">
        <v>0</v>
      </c>
    </row>
    <row r="53" spans="1:3" ht="15" customHeight="1" x14ac:dyDescent="0.2">
      <c r="A53" s="18" t="s">
        <v>45</v>
      </c>
      <c r="B53" s="16">
        <v>0</v>
      </c>
      <c r="C53" s="16">
        <v>0</v>
      </c>
    </row>
    <row r="54" spans="1:3" ht="11.25" customHeight="1" x14ac:dyDescent="0.25">
      <c r="A54" s="18"/>
      <c r="B54" s="23"/>
      <c r="C54" s="20"/>
    </row>
    <row r="55" spans="1:3" ht="15.75" customHeight="1" x14ac:dyDescent="0.25">
      <c r="A55" s="24" t="s">
        <v>46</v>
      </c>
      <c r="B55" s="11">
        <f>SUM(B56:B59)</f>
        <v>9556823.3499999996</v>
      </c>
      <c r="C55" s="25">
        <v>10716181.469999999</v>
      </c>
    </row>
    <row r="56" spans="1:3" ht="15" customHeight="1" x14ac:dyDescent="0.2">
      <c r="A56" s="13" t="s">
        <v>47</v>
      </c>
      <c r="B56" s="32">
        <f>'[1]EA b'!$E$77</f>
        <v>9316319.9199999999</v>
      </c>
      <c r="C56" s="32">
        <v>10716175.719999999</v>
      </c>
    </row>
    <row r="57" spans="1:3" ht="14.25" customHeight="1" x14ac:dyDescent="0.2">
      <c r="A57" s="18" t="s">
        <v>48</v>
      </c>
      <c r="B57" s="16">
        <v>0</v>
      </c>
      <c r="C57" s="16">
        <v>0</v>
      </c>
    </row>
    <row r="58" spans="1:3" ht="13.5" customHeight="1" x14ac:dyDescent="0.2">
      <c r="A58" s="13" t="s">
        <v>49</v>
      </c>
      <c r="B58" s="14">
        <v>0</v>
      </c>
      <c r="C58" s="14">
        <v>0</v>
      </c>
    </row>
    <row r="59" spans="1:3" ht="14.25" customHeight="1" x14ac:dyDescent="0.2">
      <c r="A59" s="18" t="s">
        <v>50</v>
      </c>
      <c r="B59" s="19">
        <f>'[1]EA b'!$E$83</f>
        <v>240503.43</v>
      </c>
      <c r="C59" s="19">
        <v>5.75</v>
      </c>
    </row>
    <row r="60" spans="1:3" ht="11.25" customHeight="1" x14ac:dyDescent="0.25">
      <c r="A60" s="18"/>
      <c r="B60" s="23"/>
      <c r="C60" s="20"/>
    </row>
    <row r="61" spans="1:3" ht="13.5" customHeight="1" x14ac:dyDescent="0.25">
      <c r="A61" s="24" t="s">
        <v>51</v>
      </c>
      <c r="B61" s="11">
        <f>B62</f>
        <v>0</v>
      </c>
      <c r="C61" s="25">
        <v>0</v>
      </c>
    </row>
    <row r="62" spans="1:3" ht="15.75" customHeight="1" x14ac:dyDescent="0.2">
      <c r="A62" s="13" t="s">
        <v>52</v>
      </c>
      <c r="B62" s="14">
        <v>0</v>
      </c>
      <c r="C62" s="14">
        <v>0</v>
      </c>
    </row>
    <row r="63" spans="1:3" ht="11.25" customHeight="1" x14ac:dyDescent="0.25">
      <c r="A63" s="34"/>
      <c r="B63" s="23"/>
      <c r="C63" s="29"/>
    </row>
    <row r="64" spans="1:3" ht="16.5" customHeight="1" x14ac:dyDescent="0.25">
      <c r="A64" s="30" t="s">
        <v>53</v>
      </c>
      <c r="B64" s="12">
        <f>+B27+B32+B43+B48+B55+B61</f>
        <v>16503812.390000001</v>
      </c>
      <c r="C64" s="25">
        <v>38958848</v>
      </c>
    </row>
    <row r="65" spans="1:3" ht="11.25" customHeight="1" x14ac:dyDescent="0.25">
      <c r="A65" s="35"/>
      <c r="B65" s="23"/>
      <c r="C65" s="20"/>
    </row>
    <row r="66" spans="1:3" s="9" customFormat="1" ht="15.75" customHeight="1" x14ac:dyDescent="0.25">
      <c r="A66" s="30" t="s">
        <v>54</v>
      </c>
      <c r="B66" s="11">
        <f>+B24-B64</f>
        <v>6536911.0199999921</v>
      </c>
      <c r="C66" s="25">
        <v>-14142146</v>
      </c>
    </row>
    <row r="67" spans="1:3" s="9" customFormat="1" x14ac:dyDescent="0.25">
      <c r="A67" s="36"/>
      <c r="B67" s="37"/>
      <c r="C67" s="37"/>
    </row>
    <row r="68" spans="1:3" s="39" customFormat="1" ht="15" customHeight="1" x14ac:dyDescent="0.25">
      <c r="A68" s="38"/>
      <c r="B68" s="4"/>
      <c r="C68" s="4"/>
    </row>
    <row r="69" spans="1:3" x14ac:dyDescent="0.25">
      <c r="A69" s="38" t="s">
        <v>55</v>
      </c>
    </row>
    <row r="76" spans="1:3" x14ac:dyDescent="0.25">
      <c r="A76" s="40" t="s">
        <v>56</v>
      </c>
      <c r="B76" s="41" t="s">
        <v>57</v>
      </c>
    </row>
    <row r="77" spans="1:3" x14ac:dyDescent="0.25">
      <c r="A77" s="40" t="s">
        <v>58</v>
      </c>
      <c r="B77" s="40" t="s">
        <v>59</v>
      </c>
    </row>
    <row r="78" spans="1:3" x14ac:dyDescent="0.25">
      <c r="A78" s="42"/>
    </row>
  </sheetData>
  <sheetProtection formatCells="0" formatColumns="0" formatRows="0" autoFilter="0"/>
  <mergeCells count="1">
    <mergeCell ref="A1:C1"/>
  </mergeCells>
  <printOptions horizontalCentered="1"/>
  <pageMargins left="0.59055118110236227" right="0.39370078740157483" top="0.59055118110236227" bottom="0.59055118110236227" header="0.31496062992125984" footer="0.31496062992125984"/>
  <pageSetup scale="6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2025-10-16T19:51:34Z</dcterms:created>
  <dcterms:modified xsi:type="dcterms:W3CDTF">2025-10-16T19:52:13Z</dcterms:modified>
</cp:coreProperties>
</file>