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0F7E8FAE-10D7-406D-B66B-9C749AB19C25}" xr6:coauthVersionLast="47" xr6:coauthVersionMax="47" xr10:uidLastSave="{00000000-0000-0000-0000-000000000000}"/>
  <bookViews>
    <workbookView xWindow="45" yWindow="600" windowWidth="28755" windowHeight="15600" xr2:uid="{D08DA340-D754-4BE2-8FBE-36FDA0616AAF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E68" i="1"/>
  <c r="E63" i="1"/>
  <c r="B62" i="1"/>
  <c r="B60" i="1"/>
  <c r="E57" i="1"/>
  <c r="B47" i="1"/>
  <c r="E31" i="1"/>
  <c r="E19" i="1"/>
  <c r="E9" i="1"/>
  <c r="E47" i="1" s="1"/>
  <c r="E59" i="1" s="1"/>
  <c r="E81" i="1" s="1"/>
  <c r="B9" i="1"/>
</calcChain>
</file>

<file path=xl/sharedStrings.xml><?xml version="1.0" encoding="utf-8"?>
<sst xmlns="http://schemas.openxmlformats.org/spreadsheetml/2006/main" count="132" uniqueCount="130">
  <si>
    <t>Formato 1 Estado de Situación Financiera Detallado - LDF</t>
  </si>
  <si>
    <t>FONDO GUANAJUATO DE INVERSION EN ZONAS MARGINADAS</t>
  </si>
  <si>
    <t>Estado de Situación Financiera Detallado - LDF</t>
  </si>
  <si>
    <t>Al 31 de Diciembre de 2023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</si>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</sst>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54B4-34CF-44C0-8079-DFFB9A564978}">
  <sheetPr>
    <tabColor rgb="FF00B050"/>
    <outlinePr summaryBelow="0"/>
    <pageSetUpPr fitToPage="1"/>
  </sheetPr>
  <dimension ref="A1:F91"/>
  <sheetViews>
    <sheetView showGridLines="0" tabSelected="1" zoomScale="80" zoomScaleNormal="80" workbookViewId="0">
      <selection activeCell="A91" sqref="A91:B91"/>
    </sheetView>
  </sheetViews>
  <sheetFormatPr baseColWidth="10" defaultColWidth="11" defaultRowHeight="15" x14ac:dyDescent="0.25"/>
  <cols>
    <col min="1" max="1" width="98.42578125" customWidth="1"/>
    <col min="2" max="3" width="15.5703125" customWidth="1"/>
    <col min="4" max="4" width="100.5703125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+SUM(B10:B16)</f>
        <v>108369502.36</v>
      </c>
      <c r="C9" s="22">
        <v>96809300.210000008</v>
      </c>
      <c r="D9" s="21" t="s">
        <v>14</v>
      </c>
      <c r="E9" s="22">
        <f>+SUM(E10:E18)</f>
        <v>13137730.970000001</v>
      </c>
      <c r="F9" s="22">
        <v>15683353.319999997</v>
      </c>
    </row>
    <row r="10" spans="1:6" x14ac:dyDescent="0.25">
      <c r="A10" s="23" t="s">
        <v>15</v>
      </c>
      <c r="B10" s="22">
        <v>7500</v>
      </c>
      <c r="C10" s="22">
        <v>2500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2">
        <v>108329419.31</v>
      </c>
      <c r="C11" s="22">
        <v>79622883.790000007</v>
      </c>
      <c r="D11" s="23" t="s">
        <v>18</v>
      </c>
      <c r="E11" s="22">
        <v>0</v>
      </c>
      <c r="F11" s="22">
        <v>0</v>
      </c>
    </row>
    <row r="12" spans="1:6" x14ac:dyDescent="0.25">
      <c r="A12" s="23" t="s">
        <v>19</v>
      </c>
      <c r="B12" s="22">
        <v>32583.05</v>
      </c>
      <c r="C12" s="22">
        <v>17183916.420000002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23563.160000000003</v>
      </c>
      <c r="F16" s="22">
        <v>695963.37999999989</v>
      </c>
    </row>
    <row r="17" spans="1:6" x14ac:dyDescent="0.25">
      <c r="A17" s="21" t="s">
        <v>29</v>
      </c>
      <c r="B17" s="22">
        <v>1396624.1700000002</v>
      </c>
      <c r="C17" s="22">
        <v>1512866.53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13114167.810000001</v>
      </c>
      <c r="F18" s="22">
        <v>14987389.939999998</v>
      </c>
    </row>
    <row r="19" spans="1:6" x14ac:dyDescent="0.25">
      <c r="A19" s="23" t="s">
        <v>33</v>
      </c>
      <c r="B19" s="22">
        <v>1396624.1700000002</v>
      </c>
      <c r="C19" s="22">
        <v>1512866.53</v>
      </c>
      <c r="D19" s="21" t="s">
        <v>34</v>
      </c>
      <c r="E19" s="22">
        <f>+SUM(E20:E22)</f>
        <v>6389136.4299999997</v>
      </c>
      <c r="F19" s="22">
        <v>7153539.2400000002</v>
      </c>
    </row>
    <row r="20" spans="1:6" x14ac:dyDescent="0.25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6389136.4299999997</v>
      </c>
      <c r="F22" s="22">
        <v>7153539.2400000002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v>0</v>
      </c>
      <c r="F23" s="22"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v>0</v>
      </c>
      <c r="C25" s="22">
        <v>0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v>0</v>
      </c>
      <c r="F27" s="22"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v>0</v>
      </c>
      <c r="C31" s="22">
        <v>0</v>
      </c>
      <c r="D31" s="21" t="s">
        <v>58</v>
      </c>
      <c r="E31" s="22">
        <f>+SUM(E32:E37)</f>
        <v>3468.4</v>
      </c>
      <c r="F31" s="22">
        <v>-1656249.53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3468.4</v>
      </c>
      <c r="F33" s="22">
        <v>-1656249.53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v>0</v>
      </c>
      <c r="C38" s="22">
        <v>0</v>
      </c>
      <c r="D38" s="21" t="s">
        <v>72</v>
      </c>
      <c r="E38" s="22">
        <v>0</v>
      </c>
      <c r="F38" s="22"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v>311423.02</v>
      </c>
      <c r="C41" s="22">
        <v>311423.02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v>0</v>
      </c>
      <c r="F42" s="22"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311423.02</v>
      </c>
      <c r="C44" s="22">
        <v>311423.02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+SUM(B9+B17+B41)</f>
        <v>110077549.55</v>
      </c>
      <c r="C47" s="26">
        <v>98633589.760000005</v>
      </c>
      <c r="D47" s="19" t="s">
        <v>88</v>
      </c>
      <c r="E47" s="26">
        <f>+SUM(E31,E9,E19,E23)</f>
        <v>19530335.800000001</v>
      </c>
      <c r="F47" s="26">
        <v>21180643.029999994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188499771.11000001</v>
      </c>
      <c r="C51" s="22">
        <v>242226294.91999996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9324072</v>
      </c>
      <c r="C53" s="22">
        <v>12622965.310000001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76994495.430000007</v>
      </c>
      <c r="F54" s="22">
        <v>77554107.109999999</v>
      </c>
    </row>
    <row r="55" spans="1:6" x14ac:dyDescent="0.25">
      <c r="A55" s="21" t="s">
        <v>101</v>
      </c>
      <c r="B55" s="22">
        <v>-7610475.4699999988</v>
      </c>
      <c r="C55" s="22">
        <v>-10303823.850000001</v>
      </c>
      <c r="D55" s="27" t="s">
        <v>102</v>
      </c>
      <c r="E55" s="22">
        <v>0</v>
      </c>
      <c r="F55" s="22">
        <v>13432975.74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-60293782.100000001</v>
      </c>
      <c r="C57" s="22">
        <v>-52108882.970000006</v>
      </c>
      <c r="D57" s="19" t="s">
        <v>105</v>
      </c>
      <c r="E57" s="26">
        <f>+SUM(E50:E55)</f>
        <v>76994495.430000007</v>
      </c>
      <c r="F57" s="26">
        <v>90987082.849999994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+E47+E57</f>
        <v>96524831.230000004</v>
      </c>
      <c r="F59" s="26">
        <v>112167725.88</v>
      </c>
    </row>
    <row r="60" spans="1:6" x14ac:dyDescent="0.25">
      <c r="A60" s="25" t="s">
        <v>108</v>
      </c>
      <c r="B60" s="26">
        <f>+SUM(B50:B58)</f>
        <v>129919585.54000002</v>
      </c>
      <c r="C60" s="26">
        <v>192436553.40999997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+B60+B47</f>
        <v>239997135.09000003</v>
      </c>
      <c r="C62" s="26">
        <v>291070143.16999996</v>
      </c>
      <c r="D62" s="20"/>
      <c r="E62" s="24"/>
      <c r="F62" s="24"/>
    </row>
    <row r="63" spans="1:6" x14ac:dyDescent="0.25">
      <c r="A63" s="20"/>
      <c r="B63" s="24"/>
      <c r="C63" s="24"/>
      <c r="D63" s="29" t="s">
        <v>111</v>
      </c>
      <c r="E63" s="22">
        <f>+SUM(E64:E66)</f>
        <v>76955066.469999999</v>
      </c>
      <c r="F63" s="22">
        <v>118922090.73</v>
      </c>
    </row>
    <row r="64" spans="1:6" x14ac:dyDescent="0.25">
      <c r="A64" s="20"/>
      <c r="B64" s="24"/>
      <c r="C64" s="24"/>
      <c r="D64" s="21" t="s">
        <v>112</v>
      </c>
      <c r="E64" s="22">
        <v>76955066.469999999</v>
      </c>
      <c r="F64" s="22">
        <v>118922090.73</v>
      </c>
    </row>
    <row r="65" spans="1:6" x14ac:dyDescent="0.25">
      <c r="A65" s="20"/>
      <c r="B65" s="24"/>
      <c r="C65" s="24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4"/>
      <c r="C66" s="24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4"/>
      <c r="C67" s="24"/>
      <c r="D67" s="20"/>
      <c r="E67" s="24"/>
      <c r="F67" s="24"/>
    </row>
    <row r="68" spans="1:6" x14ac:dyDescent="0.25">
      <c r="A68" s="20"/>
      <c r="B68" s="24"/>
      <c r="C68" s="24"/>
      <c r="D68" s="29" t="s">
        <v>115</v>
      </c>
      <c r="E68" s="22">
        <f>+SUM(E69:E73)</f>
        <v>66517237.579999968</v>
      </c>
      <c r="F68" s="22">
        <v>59980326.559999965</v>
      </c>
    </row>
    <row r="69" spans="1:6" x14ac:dyDescent="0.25">
      <c r="A69" s="30"/>
      <c r="B69" s="24"/>
      <c r="C69" s="24"/>
      <c r="D69" s="21" t="s">
        <v>116</v>
      </c>
      <c r="E69" s="22">
        <v>6536911.0199999921</v>
      </c>
      <c r="F69" s="22">
        <v>-14142146.090000011</v>
      </c>
    </row>
    <row r="70" spans="1:6" x14ac:dyDescent="0.25">
      <c r="A70" s="30"/>
      <c r="B70" s="24"/>
      <c r="C70" s="24"/>
      <c r="D70" s="21" t="s">
        <v>117</v>
      </c>
      <c r="E70" s="22">
        <v>59980326.559999973</v>
      </c>
      <c r="F70" s="22">
        <v>74122472.649999976</v>
      </c>
    </row>
    <row r="71" spans="1:6" x14ac:dyDescent="0.25">
      <c r="A71" s="30"/>
      <c r="B71" s="24"/>
      <c r="C71" s="24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4"/>
      <c r="C72" s="24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4"/>
      <c r="C73" s="24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4"/>
      <c r="C74" s="24"/>
      <c r="D74" s="20"/>
      <c r="E74" s="24"/>
      <c r="F74" s="24"/>
    </row>
    <row r="75" spans="1:6" x14ac:dyDescent="0.25">
      <c r="A75" s="30"/>
      <c r="B75" s="24"/>
      <c r="C75" s="24"/>
      <c r="D75" s="29" t="s">
        <v>121</v>
      </c>
      <c r="E75" s="22">
        <v>0</v>
      </c>
      <c r="F75" s="22">
        <v>0</v>
      </c>
    </row>
    <row r="76" spans="1:6" x14ac:dyDescent="0.25">
      <c r="A76" s="30"/>
      <c r="B76" s="24"/>
      <c r="C76" s="24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4"/>
      <c r="C77" s="24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4"/>
      <c r="C78" s="24"/>
      <c r="D78" s="20"/>
      <c r="E78" s="24"/>
      <c r="F78" s="24"/>
    </row>
    <row r="79" spans="1:6" x14ac:dyDescent="0.25">
      <c r="A79" s="30"/>
      <c r="B79" s="24"/>
      <c r="C79" s="24"/>
      <c r="D79" s="19" t="s">
        <v>124</v>
      </c>
      <c r="E79" s="26">
        <f>+SUM(E63,E68,E75)</f>
        <v>143472304.04999995</v>
      </c>
      <c r="F79" s="26">
        <v>178902417.28999996</v>
      </c>
    </row>
    <row r="80" spans="1:6" x14ac:dyDescent="0.25">
      <c r="A80" s="30"/>
      <c r="B80" s="24"/>
      <c r="C80" s="24"/>
      <c r="D80" s="20"/>
      <c r="E80" s="24"/>
      <c r="F80" s="24"/>
    </row>
    <row r="81" spans="1:6" x14ac:dyDescent="0.25">
      <c r="A81" s="30"/>
      <c r="B81" s="24"/>
      <c r="C81" s="24"/>
      <c r="D81" s="19" t="s">
        <v>125</v>
      </c>
      <c r="E81" s="26">
        <f>+E59+E79</f>
        <v>239997135.27999997</v>
      </c>
      <c r="F81" s="26">
        <v>291070143.16999996</v>
      </c>
    </row>
    <row r="82" spans="1:6" x14ac:dyDescent="0.25">
      <c r="A82" s="31"/>
      <c r="B82" s="32"/>
      <c r="C82" s="32"/>
      <c r="D82" s="33"/>
      <c r="E82" s="32"/>
      <c r="F82" s="32"/>
    </row>
    <row r="90" spans="1:6" x14ac:dyDescent="0.25">
      <c r="A90" s="34" t="s">
        <v>126</v>
      </c>
      <c r="B90" s="34"/>
      <c r="D90" s="35" t="s">
        <v>127</v>
      </c>
    </row>
    <row r="91" spans="1:6" x14ac:dyDescent="0.25">
      <c r="A91" s="34" t="s">
        <v>128</v>
      </c>
      <c r="B91" s="34"/>
      <c r="D91" s="35" t="s">
        <v>129</v>
      </c>
    </row>
  </sheetData>
  <mergeCells count="3">
    <mergeCell ref="A1:F1"/>
    <mergeCell ref="A90:B90"/>
    <mergeCell ref="A91:B91"/>
  </mergeCells>
  <dataValidations count="3">
    <dataValidation allowBlank="1" showInputMessage="1" showErrorMessage="1" prompt="31 de diciembre de 20XN-1 (e)" sqref="C6 F6" xr:uid="{564EBACF-8158-431F-92E9-98022BEC132C}"/>
    <dataValidation allowBlank="1" showInputMessage="1" showErrorMessage="1" prompt="20XN (d)" sqref="B6 E6" xr:uid="{B184564E-13D5-4C50-B1C6-D5D4B4A30F1D}"/>
    <dataValidation type="decimal" allowBlank="1" showInputMessage="1" showErrorMessage="1" sqref="E47:F47 E50:F81 E9:F45 B9:C62" xr:uid="{CD9F22BE-F422-441C-9C61-E54FAD24405C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2025-10-21T20:24:12Z</dcterms:created>
  <dcterms:modified xsi:type="dcterms:W3CDTF">2025-10-21T20:24:26Z</dcterms:modified>
</cp:coreProperties>
</file>