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5 INFORMACION PRESUPUESTARIA\"/>
    </mc:Choice>
  </mc:AlternateContent>
  <xr:revisionPtr revIDLastSave="0" documentId="8_{487F400B-D9FC-4032-941C-9978CA7FA0BF}" xr6:coauthVersionLast="47" xr6:coauthVersionMax="47" xr10:uidLastSave="{00000000-0000-0000-0000-000000000000}"/>
  <bookViews>
    <workbookView xWindow="3510" yWindow="630" windowWidth="14370" windowHeight="15570" xr2:uid="{6F3B7733-DEE8-41EC-8022-1CA706AD4AE7}"/>
  </bookViews>
  <sheets>
    <sheet name="CO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F69" i="1"/>
  <c r="E69" i="1"/>
  <c r="D69" i="1"/>
  <c r="G69" i="1" s="1"/>
  <c r="C69" i="1"/>
  <c r="B69" i="1"/>
  <c r="D68" i="1"/>
  <c r="G68" i="1" s="1"/>
  <c r="D67" i="1"/>
  <c r="G67" i="1" s="1"/>
  <c r="D66" i="1"/>
  <c r="G66" i="1" s="1"/>
  <c r="F65" i="1"/>
  <c r="E65" i="1"/>
  <c r="C65" i="1"/>
  <c r="B65" i="1"/>
  <c r="D65" i="1" s="1"/>
  <c r="G65" i="1" s="1"/>
  <c r="D64" i="1"/>
  <c r="G64" i="1" s="1"/>
  <c r="B64" i="1"/>
  <c r="B57" i="1" s="1"/>
  <c r="D57" i="1" s="1"/>
  <c r="G57" i="1" s="1"/>
  <c r="D63" i="1"/>
  <c r="G63" i="1" s="1"/>
  <c r="D62" i="1"/>
  <c r="G62" i="1" s="1"/>
  <c r="D61" i="1"/>
  <c r="G61" i="1" s="1"/>
  <c r="G60" i="1"/>
  <c r="D60" i="1"/>
  <c r="D59" i="1"/>
  <c r="G59" i="1" s="1"/>
  <c r="D58" i="1"/>
  <c r="G58" i="1" s="1"/>
  <c r="F57" i="1"/>
  <c r="E57" i="1"/>
  <c r="C57" i="1"/>
  <c r="D56" i="1"/>
  <c r="G56" i="1" s="1"/>
  <c r="D55" i="1"/>
  <c r="G55" i="1" s="1"/>
  <c r="G54" i="1"/>
  <c r="D54" i="1"/>
  <c r="F53" i="1"/>
  <c r="E53" i="1"/>
  <c r="C53" i="1"/>
  <c r="B53" i="1"/>
  <c r="D53" i="1" s="1"/>
  <c r="G53" i="1" s="1"/>
  <c r="G52" i="1"/>
  <c r="D52" i="1"/>
  <c r="D51" i="1"/>
  <c r="G51" i="1" s="1"/>
  <c r="D50" i="1"/>
  <c r="G50" i="1" s="1"/>
  <c r="D49" i="1"/>
  <c r="G49" i="1" s="1"/>
  <c r="G48" i="1"/>
  <c r="D48" i="1"/>
  <c r="F47" i="1"/>
  <c r="E47" i="1"/>
  <c r="C47" i="1"/>
  <c r="C43" i="1" s="1"/>
  <c r="B47" i="1"/>
  <c r="B43" i="1" s="1"/>
  <c r="D43" i="1" s="1"/>
  <c r="G43" i="1" s="1"/>
  <c r="G46" i="1"/>
  <c r="D46" i="1"/>
  <c r="D45" i="1"/>
  <c r="G45" i="1" s="1"/>
  <c r="G44" i="1"/>
  <c r="D44" i="1"/>
  <c r="F43" i="1"/>
  <c r="E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F33" i="1"/>
  <c r="E33" i="1"/>
  <c r="D33" i="1"/>
  <c r="G33" i="1" s="1"/>
  <c r="C33" i="1"/>
  <c r="B33" i="1"/>
  <c r="F32" i="1"/>
  <c r="E32" i="1"/>
  <c r="C32" i="1"/>
  <c r="B32" i="1"/>
  <c r="D32" i="1" s="1"/>
  <c r="G32" i="1" s="1"/>
  <c r="F31" i="1"/>
  <c r="E31" i="1"/>
  <c r="C31" i="1"/>
  <c r="B31" i="1"/>
  <c r="D31" i="1" s="1"/>
  <c r="G31" i="1" s="1"/>
  <c r="F30" i="1"/>
  <c r="E30" i="1"/>
  <c r="C30" i="1"/>
  <c r="B30" i="1"/>
  <c r="D30" i="1" s="1"/>
  <c r="G30" i="1" s="1"/>
  <c r="F29" i="1"/>
  <c r="E29" i="1"/>
  <c r="D29" i="1"/>
  <c r="G29" i="1" s="1"/>
  <c r="C29" i="1"/>
  <c r="B29" i="1"/>
  <c r="F28" i="1"/>
  <c r="E28" i="1"/>
  <c r="C28" i="1"/>
  <c r="B28" i="1"/>
  <c r="D28" i="1" s="1"/>
  <c r="G28" i="1" s="1"/>
  <c r="F27" i="1"/>
  <c r="E27" i="1"/>
  <c r="C27" i="1"/>
  <c r="B27" i="1"/>
  <c r="D27" i="1" s="1"/>
  <c r="G27" i="1" s="1"/>
  <c r="F26" i="1"/>
  <c r="E26" i="1"/>
  <c r="C26" i="1"/>
  <c r="B26" i="1"/>
  <c r="D26" i="1" s="1"/>
  <c r="G26" i="1" s="1"/>
  <c r="F25" i="1"/>
  <c r="E25" i="1"/>
  <c r="E23" i="1" s="1"/>
  <c r="D25" i="1"/>
  <c r="G25" i="1" s="1"/>
  <c r="C25" i="1"/>
  <c r="B25" i="1"/>
  <c r="F24" i="1"/>
  <c r="F23" i="1" s="1"/>
  <c r="E24" i="1"/>
  <c r="C24" i="1"/>
  <c r="C23" i="1" s="1"/>
  <c r="B24" i="1"/>
  <c r="B23" i="1" s="1"/>
  <c r="D23" i="1" s="1"/>
  <c r="G23" i="1" s="1"/>
  <c r="F22" i="1"/>
  <c r="E22" i="1"/>
  <c r="C22" i="1"/>
  <c r="B22" i="1"/>
  <c r="D22" i="1" s="1"/>
  <c r="G22" i="1" s="1"/>
  <c r="D21" i="1"/>
  <c r="G21" i="1" s="1"/>
  <c r="F20" i="1"/>
  <c r="E20" i="1"/>
  <c r="C20" i="1"/>
  <c r="B20" i="1"/>
  <c r="D20" i="1" s="1"/>
  <c r="G20" i="1" s="1"/>
  <c r="F19" i="1"/>
  <c r="E19" i="1"/>
  <c r="D19" i="1"/>
  <c r="G19" i="1" s="1"/>
  <c r="C19" i="1"/>
  <c r="B19" i="1"/>
  <c r="F18" i="1"/>
  <c r="E18" i="1"/>
  <c r="C18" i="1"/>
  <c r="B18" i="1"/>
  <c r="D18" i="1" s="1"/>
  <c r="G18" i="1" s="1"/>
  <c r="F17" i="1"/>
  <c r="E17" i="1"/>
  <c r="C17" i="1"/>
  <c r="B17" i="1"/>
  <c r="D17" i="1" s="1"/>
  <c r="G17" i="1" s="1"/>
  <c r="D16" i="1"/>
  <c r="G16" i="1" s="1"/>
  <c r="F15" i="1"/>
  <c r="E15" i="1"/>
  <c r="C15" i="1"/>
  <c r="B15" i="1"/>
  <c r="D15" i="1" s="1"/>
  <c r="G15" i="1" s="1"/>
  <c r="F14" i="1"/>
  <c r="F13" i="1" s="1"/>
  <c r="E14" i="1"/>
  <c r="C14" i="1"/>
  <c r="C13" i="1" s="1"/>
  <c r="B14" i="1"/>
  <c r="D14" i="1" s="1"/>
  <c r="G14" i="1" s="1"/>
  <c r="E13" i="1"/>
  <c r="F12" i="1"/>
  <c r="E12" i="1"/>
  <c r="C12" i="1"/>
  <c r="B12" i="1"/>
  <c r="D12" i="1" s="1"/>
  <c r="G12" i="1" s="1"/>
  <c r="G11" i="1"/>
  <c r="D11" i="1"/>
  <c r="F10" i="1"/>
  <c r="E10" i="1"/>
  <c r="C10" i="1"/>
  <c r="B10" i="1"/>
  <c r="D10" i="1" s="1"/>
  <c r="G10" i="1" s="1"/>
  <c r="F9" i="1"/>
  <c r="E9" i="1"/>
  <c r="C9" i="1"/>
  <c r="B9" i="1"/>
  <c r="D9" i="1" s="1"/>
  <c r="G9" i="1" s="1"/>
  <c r="F8" i="1"/>
  <c r="E8" i="1"/>
  <c r="C8" i="1"/>
  <c r="B8" i="1"/>
  <c r="D8" i="1" s="1"/>
  <c r="G8" i="1" s="1"/>
  <c r="F7" i="1"/>
  <c r="E7" i="1"/>
  <c r="E5" i="1" s="1"/>
  <c r="E77" i="1" s="1"/>
  <c r="D7" i="1"/>
  <c r="G7" i="1" s="1"/>
  <c r="C7" i="1"/>
  <c r="B7" i="1"/>
  <c r="F6" i="1"/>
  <c r="F5" i="1" s="1"/>
  <c r="F77" i="1" s="1"/>
  <c r="E6" i="1"/>
  <c r="C6" i="1"/>
  <c r="C5" i="1" s="1"/>
  <c r="B6" i="1"/>
  <c r="D6" i="1" s="1"/>
  <c r="G6" i="1" s="1"/>
  <c r="C77" i="1" l="1"/>
  <c r="D24" i="1"/>
  <c r="G24" i="1" s="1"/>
  <c r="D47" i="1"/>
  <c r="G47" i="1" s="1"/>
  <c r="B5" i="1"/>
  <c r="B13" i="1"/>
  <c r="D13" i="1" s="1"/>
  <c r="G13" i="1" s="1"/>
  <c r="D5" i="1" l="1"/>
  <c r="B77" i="1"/>
  <c r="G5" i="1" l="1"/>
  <c r="G77" i="1" s="1"/>
  <c r="D77" i="1"/>
</calcChain>
</file>

<file path=xl/sharedStrings.xml><?xml version="1.0" encoding="utf-8"?>
<sst xmlns="http://schemas.openxmlformats.org/spreadsheetml/2006/main" count="89" uniqueCount="89">
  <si>
    <t>Fondo Guanajuato de Inversión en Zonas Marginadas
Estado Analítico del Ejercicio del Presupuesto de Egresos
Clasificación por Objeto del Gasto (Capítulo y Concepto)
Del 1 de Enero al 30 de Junio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</si>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</sst>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3" fontId="4" fillId="3" borderId="11" xfId="0" applyNumberFormat="1" applyFont="1" applyFill="1" applyBorder="1"/>
    <xf numFmtId="3" fontId="4" fillId="3" borderId="4" xfId="0" applyNumberFormat="1" applyFont="1" applyFill="1" applyBorder="1"/>
    <xf numFmtId="0" fontId="5" fillId="3" borderId="12" xfId="0" applyFont="1" applyFill="1" applyBorder="1" applyAlignment="1">
      <alignment horizontal="left" indent="2"/>
    </xf>
    <xf numFmtId="3" fontId="5" fillId="3" borderId="8" xfId="0" applyNumberFormat="1" applyFont="1" applyFill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0" fontId="5" fillId="3" borderId="13" xfId="0" applyFont="1" applyFill="1" applyBorder="1" applyAlignment="1">
      <alignment horizontal="left" indent="2"/>
    </xf>
    <xf numFmtId="0" fontId="5" fillId="3" borderId="14" xfId="0" applyFont="1" applyFill="1" applyBorder="1" applyAlignment="1">
      <alignment horizontal="left" indent="2"/>
    </xf>
    <xf numFmtId="3" fontId="5" fillId="3" borderId="13" xfId="0" applyNumberFormat="1" applyFont="1" applyFill="1" applyBorder="1" applyProtection="1">
      <protection locked="0"/>
    </xf>
    <xf numFmtId="3" fontId="5" fillId="3" borderId="14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0" fontId="4" fillId="3" borderId="14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13" xfId="0" applyNumberFormat="1" applyFont="1" applyFill="1" applyBorder="1"/>
    <xf numFmtId="3" fontId="4" fillId="3" borderId="8" xfId="0" applyNumberFormat="1" applyFont="1" applyFill="1" applyBorder="1"/>
    <xf numFmtId="0" fontId="5" fillId="3" borderId="14" xfId="0" applyFont="1" applyFill="1" applyBorder="1" applyAlignment="1">
      <alignment horizontal="left" wrapText="1" indent="2"/>
    </xf>
    <xf numFmtId="3" fontId="5" fillId="3" borderId="15" xfId="0" applyNumberFormat="1" applyFont="1" applyFill="1" applyBorder="1"/>
    <xf numFmtId="0" fontId="4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wrapText="1" indent="2"/>
    </xf>
    <xf numFmtId="0" fontId="5" fillId="3" borderId="13" xfId="0" applyFont="1" applyFill="1" applyBorder="1" applyAlignment="1">
      <alignment horizontal="left" vertical="center" indent="2"/>
    </xf>
    <xf numFmtId="0" fontId="5" fillId="3" borderId="13" xfId="0" applyFont="1" applyFill="1" applyBorder="1" applyAlignment="1">
      <alignment horizontal="left" wrapText="1" indent="2"/>
    </xf>
    <xf numFmtId="0" fontId="5" fillId="3" borderId="15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vertical="center"/>
    </xf>
    <xf numFmtId="3" fontId="5" fillId="3" borderId="16" xfId="0" applyNumberFormat="1" applyFont="1" applyFill="1" applyBorder="1"/>
    <xf numFmtId="0" fontId="5" fillId="3" borderId="17" xfId="0" applyFont="1" applyFill="1" applyBorder="1" applyAlignment="1">
      <alignment horizontal="left" vertical="center" indent="2"/>
    </xf>
    <xf numFmtId="3" fontId="5" fillId="3" borderId="17" xfId="0" applyNumberFormat="1" applyFont="1" applyFill="1" applyBorder="1" applyProtection="1">
      <protection locked="0"/>
    </xf>
    <xf numFmtId="3" fontId="5" fillId="3" borderId="17" xfId="0" applyNumberFormat="1" applyFont="1" applyFill="1" applyBorder="1"/>
    <xf numFmtId="3" fontId="5" fillId="3" borderId="10" xfId="0" applyNumberFormat="1" applyFont="1" applyFill="1" applyBorder="1" applyProtection="1">
      <protection locked="0"/>
    </xf>
    <xf numFmtId="0" fontId="4" fillId="3" borderId="18" xfId="0" applyFont="1" applyFill="1" applyBorder="1" applyAlignment="1" applyProtection="1">
      <alignment horizontal="left" vertical="center" indent="2"/>
      <protection locked="0"/>
    </xf>
    <xf numFmtId="3" fontId="4" fillId="3" borderId="10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B1152100-44D3-4B09-92CB-95C93334F923}"/>
    <cellStyle name="Normal 3" xfId="1" xr:uid="{424D84E2-AA2A-43BB-9118-394469D645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12333010</v>
          </cell>
          <cell r="E6">
            <v>0</v>
          </cell>
          <cell r="G6">
            <v>2362215.7400000002</v>
          </cell>
          <cell r="H6">
            <v>2362215.7400000002</v>
          </cell>
        </row>
        <row r="7">
          <cell r="D7">
            <v>0</v>
          </cell>
          <cell r="E7">
            <v>0</v>
          </cell>
          <cell r="G7">
            <v>0</v>
          </cell>
          <cell r="H7">
            <v>0</v>
          </cell>
        </row>
        <row r="8">
          <cell r="D8">
            <v>2569908</v>
          </cell>
          <cell r="E8">
            <v>0</v>
          </cell>
          <cell r="G8">
            <v>8243.4599999999991</v>
          </cell>
          <cell r="H8">
            <v>8243.4599999999991</v>
          </cell>
        </row>
        <row r="9">
          <cell r="D9">
            <v>1927200</v>
          </cell>
          <cell r="E9">
            <v>0</v>
          </cell>
          <cell r="G9">
            <v>391540.66</v>
          </cell>
          <cell r="H9">
            <v>391540.66</v>
          </cell>
        </row>
        <row r="10">
          <cell r="D10">
            <v>706505</v>
          </cell>
          <cell r="E10">
            <v>0</v>
          </cell>
          <cell r="G10">
            <v>136341.95000000001</v>
          </cell>
          <cell r="H10">
            <v>136341.95000000001</v>
          </cell>
        </row>
        <row r="11">
          <cell r="D11">
            <v>282602</v>
          </cell>
          <cell r="E11">
            <v>0</v>
          </cell>
          <cell r="G11">
            <v>54536.639999999999</v>
          </cell>
          <cell r="H11">
            <v>54536.639999999999</v>
          </cell>
        </row>
        <row r="12">
          <cell r="D12">
            <v>50400</v>
          </cell>
          <cell r="E12">
            <v>0</v>
          </cell>
          <cell r="G12">
            <v>17425.52</v>
          </cell>
          <cell r="H12">
            <v>17425.52</v>
          </cell>
        </row>
        <row r="13">
          <cell r="D13">
            <v>5373620</v>
          </cell>
          <cell r="E13">
            <v>0</v>
          </cell>
          <cell r="G13">
            <v>376686.39</v>
          </cell>
          <cell r="H13">
            <v>376686.39</v>
          </cell>
        </row>
        <row r="14">
          <cell r="D14">
            <v>212000</v>
          </cell>
          <cell r="E14">
            <v>0</v>
          </cell>
          <cell r="G14">
            <v>0</v>
          </cell>
          <cell r="H14">
            <v>0</v>
          </cell>
        </row>
        <row r="15">
          <cell r="D15">
            <v>4488205</v>
          </cell>
          <cell r="E15">
            <v>0</v>
          </cell>
          <cell r="G15">
            <v>616180.39</v>
          </cell>
          <cell r="H15">
            <v>616180.39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D28">
            <v>0</v>
          </cell>
          <cell r="E28">
            <v>0</v>
          </cell>
          <cell r="G28">
            <v>0</v>
          </cell>
          <cell r="H28">
            <v>0</v>
          </cell>
        </row>
        <row r="29">
          <cell r="D29">
            <v>10000</v>
          </cell>
          <cell r="E29">
            <v>0</v>
          </cell>
          <cell r="G29">
            <v>0</v>
          </cell>
          <cell r="H29">
            <v>0</v>
          </cell>
        </row>
        <row r="30">
          <cell r="D30">
            <v>1287000</v>
          </cell>
          <cell r="E30">
            <v>0</v>
          </cell>
          <cell r="G30">
            <v>224281.12</v>
          </cell>
          <cell r="H30">
            <v>224281.12</v>
          </cell>
        </row>
        <row r="31">
          <cell r="D31">
            <v>0</v>
          </cell>
          <cell r="E31">
            <v>0</v>
          </cell>
          <cell r="G31">
            <v>0</v>
          </cell>
          <cell r="H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  <cell r="H35">
            <v>0</v>
          </cell>
        </row>
        <row r="37">
          <cell r="D37">
            <v>330000</v>
          </cell>
          <cell r="E37">
            <v>0</v>
          </cell>
          <cell r="G37">
            <v>295</v>
          </cell>
          <cell r="H37">
            <v>295</v>
          </cell>
        </row>
        <row r="38">
          <cell r="D38">
            <v>78540</v>
          </cell>
          <cell r="E38">
            <v>0</v>
          </cell>
          <cell r="G38">
            <v>0</v>
          </cell>
          <cell r="H38">
            <v>0</v>
          </cell>
        </row>
        <row r="39">
          <cell r="D39">
            <v>110000</v>
          </cell>
          <cell r="E39">
            <v>0</v>
          </cell>
          <cell r="G39">
            <v>21333.56</v>
          </cell>
          <cell r="H39">
            <v>21333.56</v>
          </cell>
        </row>
        <row r="40">
          <cell r="D40">
            <v>0</v>
          </cell>
          <cell r="E40">
            <v>0</v>
          </cell>
          <cell r="G40">
            <v>69600</v>
          </cell>
          <cell r="H40">
            <v>69600</v>
          </cell>
        </row>
        <row r="41">
          <cell r="D41">
            <v>215000</v>
          </cell>
          <cell r="E41">
            <v>0</v>
          </cell>
          <cell r="G41">
            <v>0</v>
          </cell>
          <cell r="H41">
            <v>0</v>
          </cell>
        </row>
        <row r="42">
          <cell r="D42">
            <v>0</v>
          </cell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D44">
            <v>0</v>
          </cell>
          <cell r="E44">
            <v>0</v>
          </cell>
          <cell r="G44">
            <v>0</v>
          </cell>
          <cell r="H44">
            <v>0</v>
          </cell>
        </row>
        <row r="45">
          <cell r="D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D46">
            <v>770000</v>
          </cell>
          <cell r="E46">
            <v>0</v>
          </cell>
          <cell r="G46">
            <v>0</v>
          </cell>
          <cell r="H46">
            <v>0</v>
          </cell>
        </row>
        <row r="47">
          <cell r="D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D48">
            <v>0</v>
          </cell>
          <cell r="E48">
            <v>0</v>
          </cell>
          <cell r="G48">
            <v>0</v>
          </cell>
          <cell r="H48">
            <v>0</v>
          </cell>
        </row>
        <row r="49">
          <cell r="D49">
            <v>405000</v>
          </cell>
          <cell r="E49">
            <v>0</v>
          </cell>
          <cell r="G49">
            <v>23200</v>
          </cell>
          <cell r="H49">
            <v>23200</v>
          </cell>
        </row>
        <row r="50">
          <cell r="D50">
            <v>0</v>
          </cell>
          <cell r="E50">
            <v>0</v>
          </cell>
          <cell r="G50">
            <v>0</v>
          </cell>
          <cell r="H50">
            <v>0</v>
          </cell>
        </row>
        <row r="51">
          <cell r="D51">
            <v>30000</v>
          </cell>
          <cell r="E51">
            <v>0</v>
          </cell>
          <cell r="G51">
            <v>0</v>
          </cell>
          <cell r="H51">
            <v>0</v>
          </cell>
        </row>
        <row r="52">
          <cell r="D52">
            <v>158000</v>
          </cell>
          <cell r="E52">
            <v>0</v>
          </cell>
          <cell r="G52">
            <v>0</v>
          </cell>
          <cell r="H52">
            <v>0</v>
          </cell>
        </row>
        <row r="53">
          <cell r="D53">
            <v>200000</v>
          </cell>
          <cell r="E53">
            <v>0</v>
          </cell>
          <cell r="G53">
            <v>0</v>
          </cell>
          <cell r="H53">
            <v>0</v>
          </cell>
        </row>
        <row r="54">
          <cell r="D54">
            <v>0</v>
          </cell>
          <cell r="E54">
            <v>0</v>
          </cell>
          <cell r="G54">
            <v>0</v>
          </cell>
          <cell r="H54">
            <v>0</v>
          </cell>
        </row>
        <row r="55">
          <cell r="D55">
            <v>55000</v>
          </cell>
          <cell r="E55">
            <v>0</v>
          </cell>
          <cell r="G55">
            <v>0</v>
          </cell>
          <cell r="H55">
            <v>0</v>
          </cell>
        </row>
        <row r="56">
          <cell r="D56">
            <v>2850000</v>
          </cell>
          <cell r="E56">
            <v>0</v>
          </cell>
          <cell r="G56">
            <v>230832.57</v>
          </cell>
          <cell r="H56">
            <v>230832.57</v>
          </cell>
        </row>
        <row r="57">
          <cell r="D57">
            <v>1704000</v>
          </cell>
          <cell r="E57">
            <v>0</v>
          </cell>
          <cell r="G57">
            <v>943968.87</v>
          </cell>
          <cell r="H57">
            <v>943968.87</v>
          </cell>
        </row>
        <row r="58">
          <cell r="D58">
            <v>500000</v>
          </cell>
          <cell r="E58">
            <v>0</v>
          </cell>
          <cell r="G58">
            <v>0</v>
          </cell>
          <cell r="H58">
            <v>0</v>
          </cell>
        </row>
        <row r="59">
          <cell r="D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D61">
            <v>0</v>
          </cell>
          <cell r="E61">
            <v>0</v>
          </cell>
          <cell r="G61">
            <v>0</v>
          </cell>
          <cell r="H61">
            <v>0</v>
          </cell>
        </row>
        <row r="62">
          <cell r="D62">
            <v>0</v>
          </cell>
          <cell r="E62">
            <v>0</v>
          </cell>
          <cell r="G62">
            <v>0</v>
          </cell>
          <cell r="H62">
            <v>0</v>
          </cell>
        </row>
        <row r="63">
          <cell r="D63">
            <v>540000</v>
          </cell>
          <cell r="E63">
            <v>0</v>
          </cell>
          <cell r="G63">
            <v>30144.63</v>
          </cell>
          <cell r="H63">
            <v>30144.63</v>
          </cell>
        </row>
        <row r="64">
          <cell r="D64">
            <v>0</v>
          </cell>
          <cell r="E64">
            <v>0</v>
          </cell>
          <cell r="G64">
            <v>0</v>
          </cell>
          <cell r="H64">
            <v>0</v>
          </cell>
        </row>
        <row r="65">
          <cell r="D65">
            <v>0</v>
          </cell>
          <cell r="E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D69">
            <v>0</v>
          </cell>
          <cell r="E69">
            <v>0</v>
          </cell>
          <cell r="G69">
            <v>0</v>
          </cell>
          <cell r="H69">
            <v>0</v>
          </cell>
        </row>
        <row r="70">
          <cell r="D70">
            <v>0</v>
          </cell>
          <cell r="E70">
            <v>0</v>
          </cell>
          <cell r="G70">
            <v>0</v>
          </cell>
          <cell r="H70">
            <v>0</v>
          </cell>
        </row>
        <row r="71">
          <cell r="D71">
            <v>0</v>
          </cell>
          <cell r="E71">
            <v>0</v>
          </cell>
          <cell r="G71">
            <v>0</v>
          </cell>
          <cell r="H71">
            <v>0</v>
          </cell>
        </row>
        <row r="72">
          <cell r="D72">
            <v>0</v>
          </cell>
          <cell r="E72">
            <v>0</v>
          </cell>
          <cell r="G72">
            <v>0</v>
          </cell>
          <cell r="H72">
            <v>0</v>
          </cell>
        </row>
        <row r="73">
          <cell r="D73">
            <v>0</v>
          </cell>
          <cell r="E73">
            <v>0</v>
          </cell>
          <cell r="G73">
            <v>0</v>
          </cell>
          <cell r="H73">
            <v>0</v>
          </cell>
        </row>
        <row r="74">
          <cell r="D74">
            <v>0</v>
          </cell>
          <cell r="E74">
            <v>0</v>
          </cell>
          <cell r="G74">
            <v>0</v>
          </cell>
          <cell r="H74">
            <v>0</v>
          </cell>
        </row>
        <row r="75">
          <cell r="D75">
            <v>63000</v>
          </cell>
          <cell r="E75">
            <v>0</v>
          </cell>
          <cell r="G75">
            <v>0</v>
          </cell>
          <cell r="H75">
            <v>0</v>
          </cell>
        </row>
        <row r="76">
          <cell r="D76">
            <v>60000</v>
          </cell>
          <cell r="E76">
            <v>0</v>
          </cell>
          <cell r="G76">
            <v>0</v>
          </cell>
          <cell r="H76">
            <v>0</v>
          </cell>
        </row>
        <row r="77"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D79">
            <v>100000</v>
          </cell>
          <cell r="E79">
            <v>0</v>
          </cell>
          <cell r="G79">
            <v>37948</v>
          </cell>
          <cell r="H79">
            <v>37948</v>
          </cell>
        </row>
        <row r="80">
          <cell r="D80">
            <v>77000</v>
          </cell>
          <cell r="E80">
            <v>0</v>
          </cell>
          <cell r="G80">
            <v>0</v>
          </cell>
          <cell r="H80">
            <v>0</v>
          </cell>
        </row>
        <row r="81">
          <cell r="D81">
            <v>559540</v>
          </cell>
          <cell r="E81">
            <v>0</v>
          </cell>
          <cell r="G81">
            <v>346094.89</v>
          </cell>
          <cell r="H81">
            <v>346094.89</v>
          </cell>
        </row>
        <row r="98">
          <cell r="D98">
            <v>3000000</v>
          </cell>
          <cell r="E98">
            <v>0</v>
          </cell>
          <cell r="G98">
            <v>0</v>
          </cell>
          <cell r="H98">
            <v>0</v>
          </cell>
        </row>
        <row r="113">
          <cell r="D1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5AAD-4118-4D6E-876B-9DE82995AD4E}">
  <sheetPr>
    <tabColor rgb="FF00CC00"/>
    <pageSetUpPr fitToPage="1"/>
  </sheetPr>
  <dimension ref="A1:G88"/>
  <sheetViews>
    <sheetView tabSelected="1" zoomScale="90" zoomScaleNormal="90" workbookViewId="0">
      <selection activeCell="C15" sqref="C15"/>
    </sheetView>
  </sheetViews>
  <sheetFormatPr baseColWidth="10" defaultColWidth="12" defaultRowHeight="12.75" x14ac:dyDescent="0.2"/>
  <cols>
    <col min="1" max="1" width="64.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8.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ht="15" customHeight="1" x14ac:dyDescent="0.2">
      <c r="A5" s="15" t="s">
        <v>11</v>
      </c>
      <c r="B5" s="16">
        <f>SUM(B6:B12)</f>
        <v>27943450</v>
      </c>
      <c r="C5" s="16">
        <f>SUM(C6:C12)</f>
        <v>0</v>
      </c>
      <c r="D5" s="17">
        <f>+B5+C5</f>
        <v>27943450</v>
      </c>
      <c r="E5" s="17">
        <f>SUM(E6:E12)</f>
        <v>3963170.7500000005</v>
      </c>
      <c r="F5" s="17">
        <f>SUM(F6:F12)</f>
        <v>3963170.7500000005</v>
      </c>
      <c r="G5" s="17">
        <f>+D5-E5</f>
        <v>23980279.25</v>
      </c>
    </row>
    <row r="6" spans="1:7" x14ac:dyDescent="0.2">
      <c r="A6" s="18" t="s">
        <v>12</v>
      </c>
      <c r="B6" s="19">
        <f>'[1]COG (2)'!D6</f>
        <v>12333010</v>
      </c>
      <c r="C6" s="19">
        <f>'[1]COG (2)'!E6</f>
        <v>0</v>
      </c>
      <c r="D6" s="20">
        <f>+B6+C6</f>
        <v>12333010</v>
      </c>
      <c r="E6" s="21">
        <f>'[1]COG (2)'!G6</f>
        <v>2362215.7400000002</v>
      </c>
      <c r="F6" s="21">
        <f>'[1]COG (2)'!H6</f>
        <v>2362215.7400000002</v>
      </c>
      <c r="G6" s="20">
        <f>+D6-E6</f>
        <v>9970794.2599999998</v>
      </c>
    </row>
    <row r="7" spans="1:7" x14ac:dyDescent="0.2">
      <c r="A7" s="22" t="s">
        <v>13</v>
      </c>
      <c r="B7" s="21">
        <f>'[1]COG (2)'!D7</f>
        <v>0</v>
      </c>
      <c r="C7" s="20">
        <f>'[1]COG (2)'!E7</f>
        <v>0</v>
      </c>
      <c r="D7" s="20">
        <f t="shared" ref="D7:D70" si="0">+B7+C7</f>
        <v>0</v>
      </c>
      <c r="E7" s="19">
        <f>'[1]COG (2)'!G7</f>
        <v>0</v>
      </c>
      <c r="F7" s="19">
        <f>'[1]COG (2)'!H7</f>
        <v>0</v>
      </c>
      <c r="G7" s="20">
        <f t="shared" ref="G7:G70" si="1">+D7-E7</f>
        <v>0</v>
      </c>
    </row>
    <row r="8" spans="1:7" x14ac:dyDescent="0.2">
      <c r="A8" s="22" t="s">
        <v>14</v>
      </c>
      <c r="B8" s="21">
        <f>'[1]COG (2)'!D8</f>
        <v>2569908</v>
      </c>
      <c r="C8" s="20">
        <f>'[1]COG (2)'!E8</f>
        <v>0</v>
      </c>
      <c r="D8" s="20">
        <f t="shared" si="0"/>
        <v>2569908</v>
      </c>
      <c r="E8" s="20">
        <f>'[1]COG (2)'!G8</f>
        <v>8243.4599999999991</v>
      </c>
      <c r="F8" s="20">
        <f>'[1]COG (2)'!H8</f>
        <v>8243.4599999999991</v>
      </c>
      <c r="G8" s="20">
        <f t="shared" si="1"/>
        <v>2561664.54</v>
      </c>
    </row>
    <row r="9" spans="1:7" x14ac:dyDescent="0.2">
      <c r="A9" s="23" t="s">
        <v>15</v>
      </c>
      <c r="B9" s="21">
        <f>SUM('[1]COG (2)'!D9:D12)</f>
        <v>2966707</v>
      </c>
      <c r="C9" s="20">
        <f>SUM('[1]COG (2)'!E9:E12)</f>
        <v>0</v>
      </c>
      <c r="D9" s="20">
        <f t="shared" si="0"/>
        <v>2966707</v>
      </c>
      <c r="E9" s="24">
        <f>SUM('[1]COG (2)'!G9:G12)</f>
        <v>599844.77</v>
      </c>
      <c r="F9" s="20">
        <f>SUM('[1]COG (2)'!H9:H12)</f>
        <v>599844.77</v>
      </c>
      <c r="G9" s="20">
        <f t="shared" si="1"/>
        <v>2366862.23</v>
      </c>
    </row>
    <row r="10" spans="1:7" x14ac:dyDescent="0.2">
      <c r="A10" s="18" t="s">
        <v>16</v>
      </c>
      <c r="B10" s="19">
        <f>SUM('[1]COG (2)'!D13:D14)</f>
        <v>5585620</v>
      </c>
      <c r="C10" s="21">
        <f>SUM('[1]COG (2)'!E13:E14)</f>
        <v>0</v>
      </c>
      <c r="D10" s="20">
        <f t="shared" si="0"/>
        <v>5585620</v>
      </c>
      <c r="E10" s="20">
        <f>SUM('[1]COG (2)'!G13:G14)</f>
        <v>376686.39</v>
      </c>
      <c r="F10" s="20">
        <f>SUM('[1]COG (2)'!H13:H14)</f>
        <v>376686.39</v>
      </c>
      <c r="G10" s="21">
        <f t="shared" si="1"/>
        <v>5208933.6100000003</v>
      </c>
    </row>
    <row r="11" spans="1:7" x14ac:dyDescent="0.2">
      <c r="A11" s="22" t="s">
        <v>17</v>
      </c>
      <c r="B11" s="25">
        <v>0</v>
      </c>
      <c r="C11" s="26">
        <v>0</v>
      </c>
      <c r="D11" s="20">
        <f t="shared" si="0"/>
        <v>0</v>
      </c>
      <c r="E11" s="24">
        <v>0</v>
      </c>
      <c r="F11" s="24">
        <v>0</v>
      </c>
      <c r="G11" s="19">
        <f t="shared" si="1"/>
        <v>0</v>
      </c>
    </row>
    <row r="12" spans="1:7" x14ac:dyDescent="0.2">
      <c r="A12" s="22" t="s">
        <v>18</v>
      </c>
      <c r="B12" s="19">
        <f>'[1]COG (2)'!D15</f>
        <v>4488205</v>
      </c>
      <c r="C12" s="20">
        <f>'[1]COG (2)'!E15</f>
        <v>0</v>
      </c>
      <c r="D12" s="20">
        <f t="shared" si="0"/>
        <v>4488205</v>
      </c>
      <c r="E12" s="20">
        <f>'[1]COG (2)'!G15</f>
        <v>616180.39</v>
      </c>
      <c r="F12" s="21">
        <f>'[1]COG (2)'!H15</f>
        <v>616180.39</v>
      </c>
      <c r="G12" s="20">
        <f t="shared" si="1"/>
        <v>3872024.61</v>
      </c>
    </row>
    <row r="13" spans="1:7" ht="18" customHeight="1" x14ac:dyDescent="0.2">
      <c r="A13" s="27" t="s">
        <v>19</v>
      </c>
      <c r="B13" s="28">
        <f>SUM(B14:B22)</f>
        <v>1297000</v>
      </c>
      <c r="C13" s="29">
        <f>SUM(C14:C22)</f>
        <v>0</v>
      </c>
      <c r="D13" s="29">
        <f t="shared" si="0"/>
        <v>1297000</v>
      </c>
      <c r="E13" s="29">
        <f>SUM(E14:E22)</f>
        <v>224281.12</v>
      </c>
      <c r="F13" s="30">
        <f>SUM(F14:F22)</f>
        <v>224281.12</v>
      </c>
      <c r="G13" s="29">
        <f t="shared" si="1"/>
        <v>1072718.8799999999</v>
      </c>
    </row>
    <row r="14" spans="1:7" ht="25.5" x14ac:dyDescent="0.2">
      <c r="A14" s="31" t="s">
        <v>20</v>
      </c>
      <c r="B14" s="19">
        <f>SUM('[1]COG (2)'!D17:D22)</f>
        <v>0</v>
      </c>
      <c r="C14" s="21">
        <f>SUM('[1]COG (2)'!E17:E22)</f>
        <v>0</v>
      </c>
      <c r="D14" s="32">
        <f t="shared" si="0"/>
        <v>0</v>
      </c>
      <c r="E14" s="21">
        <f>SUM('[1]COG (2)'!G17:G22)</f>
        <v>0</v>
      </c>
      <c r="F14" s="21">
        <f>SUM('[1]COG (2)'!H17:H22)</f>
        <v>0</v>
      </c>
      <c r="G14" s="20">
        <f t="shared" si="1"/>
        <v>0</v>
      </c>
    </row>
    <row r="15" spans="1:7" x14ac:dyDescent="0.2">
      <c r="A15" s="23" t="s">
        <v>21</v>
      </c>
      <c r="B15" s="21">
        <f>SUM('[1]COG (2)'!D23:D24)</f>
        <v>0</v>
      </c>
      <c r="C15" s="21">
        <f>SUM('[1]COG (2)'!E23:E24)</f>
        <v>0</v>
      </c>
      <c r="D15" s="21">
        <f t="shared" si="0"/>
        <v>0</v>
      </c>
      <c r="E15" s="20">
        <f>SUM('[1]COG (2)'!G23:G24)</f>
        <v>0</v>
      </c>
      <c r="F15" s="20">
        <f>SUM('[1]COG (2)'!H23:H24)</f>
        <v>0</v>
      </c>
      <c r="G15" s="21">
        <f t="shared" si="1"/>
        <v>0</v>
      </c>
    </row>
    <row r="16" spans="1:7" ht="25.5" x14ac:dyDescent="0.2">
      <c r="A16" s="31" t="s">
        <v>22</v>
      </c>
      <c r="B16" s="26">
        <v>0</v>
      </c>
      <c r="C16" s="25">
        <v>0</v>
      </c>
      <c r="D16" s="19">
        <f t="shared" si="0"/>
        <v>0</v>
      </c>
      <c r="E16" s="25">
        <v>0</v>
      </c>
      <c r="F16" s="25">
        <v>0</v>
      </c>
      <c r="G16" s="19">
        <f t="shared" si="1"/>
        <v>0</v>
      </c>
    </row>
    <row r="17" spans="1:7" x14ac:dyDescent="0.2">
      <c r="A17" s="18" t="s">
        <v>23</v>
      </c>
      <c r="B17" s="20">
        <f>SUM('[1]COG (2)'!D25:D28)</f>
        <v>0</v>
      </c>
      <c r="C17" s="19">
        <f>SUM('[1]COG (2)'!E25:E28)</f>
        <v>0</v>
      </c>
      <c r="D17" s="20">
        <f t="shared" si="0"/>
        <v>0</v>
      </c>
      <c r="E17" s="19">
        <f>SUM('[1]COG (2)'!G25:G28)</f>
        <v>0</v>
      </c>
      <c r="F17" s="19">
        <f>SUM('[1]COG (2)'!H25:H28)</f>
        <v>0</v>
      </c>
      <c r="G17" s="21">
        <f t="shared" si="1"/>
        <v>0</v>
      </c>
    </row>
    <row r="18" spans="1:7" x14ac:dyDescent="0.2">
      <c r="A18" s="22" t="s">
        <v>24</v>
      </c>
      <c r="B18" s="20">
        <f>'[1]COG (2)'!D29</f>
        <v>10000</v>
      </c>
      <c r="C18" s="21">
        <f>'[1]COG (2)'!E29</f>
        <v>0</v>
      </c>
      <c r="D18" s="21">
        <f t="shared" si="0"/>
        <v>10000</v>
      </c>
      <c r="E18" s="21">
        <f>'[1]COG (2)'!G29</f>
        <v>0</v>
      </c>
      <c r="F18" s="21">
        <f>'[1]COG (2)'!H29</f>
        <v>0</v>
      </c>
      <c r="G18" s="19">
        <f t="shared" si="1"/>
        <v>10000</v>
      </c>
    </row>
    <row r="19" spans="1:7" x14ac:dyDescent="0.2">
      <c r="A19" s="22" t="s">
        <v>25</v>
      </c>
      <c r="B19" s="20">
        <f>'[1]COG (2)'!D30</f>
        <v>1287000</v>
      </c>
      <c r="C19" s="19">
        <f>'[1]COG (2)'!E30</f>
        <v>0</v>
      </c>
      <c r="D19" s="19">
        <f t="shared" si="0"/>
        <v>1287000</v>
      </c>
      <c r="E19" s="19">
        <f>'[1]COG (2)'!G30</f>
        <v>224281.12</v>
      </c>
      <c r="F19" s="19">
        <f>'[1]COG (2)'!H30</f>
        <v>224281.12</v>
      </c>
      <c r="G19" s="21">
        <f t="shared" si="1"/>
        <v>1062718.8799999999</v>
      </c>
    </row>
    <row r="20" spans="1:7" ht="25.5" x14ac:dyDescent="0.2">
      <c r="A20" s="31" t="s">
        <v>26</v>
      </c>
      <c r="B20" s="20">
        <f>'[1]COG (2)'!D31</f>
        <v>0</v>
      </c>
      <c r="C20" s="20">
        <f>'[1]COG (2)'!E31</f>
        <v>0</v>
      </c>
      <c r="D20" s="20">
        <f t="shared" si="0"/>
        <v>0</v>
      </c>
      <c r="E20" s="21">
        <f>'[1]COG (2)'!G31</f>
        <v>0</v>
      </c>
      <c r="F20" s="21">
        <f>'[1]COG (2)'!H31</f>
        <v>0</v>
      </c>
      <c r="G20" s="21">
        <f t="shared" si="1"/>
        <v>0</v>
      </c>
    </row>
    <row r="21" spans="1:7" x14ac:dyDescent="0.2">
      <c r="A21" s="18" t="s">
        <v>27</v>
      </c>
      <c r="B21" s="24">
        <v>0</v>
      </c>
      <c r="C21" s="24">
        <v>0</v>
      </c>
      <c r="D21" s="20">
        <f t="shared" si="0"/>
        <v>0</v>
      </c>
      <c r="E21" s="26">
        <v>0</v>
      </c>
      <c r="F21" s="26">
        <v>0</v>
      </c>
      <c r="G21" s="20">
        <f t="shared" si="1"/>
        <v>0</v>
      </c>
    </row>
    <row r="22" spans="1:7" x14ac:dyDescent="0.2">
      <c r="A22" s="22" t="s">
        <v>28</v>
      </c>
      <c r="B22" s="20">
        <f>SUM('[1]COG (2)'!D32:D35)</f>
        <v>0</v>
      </c>
      <c r="C22" s="20">
        <f>SUM('[1]COG (2)'!E32:E35)</f>
        <v>0</v>
      </c>
      <c r="D22" s="20">
        <f t="shared" si="0"/>
        <v>0</v>
      </c>
      <c r="E22" s="20">
        <f>SUM('[1]COG (2)'!G32:G35)</f>
        <v>0</v>
      </c>
      <c r="F22" s="20">
        <f>SUM('[1]COG (2)'!H32:H35)</f>
        <v>0</v>
      </c>
      <c r="G22" s="20">
        <f t="shared" si="1"/>
        <v>0</v>
      </c>
    </row>
    <row r="23" spans="1:7" ht="16.5" customHeight="1" x14ac:dyDescent="0.2">
      <c r="A23" s="33" t="s">
        <v>29</v>
      </c>
      <c r="B23" s="29">
        <f>SUM(B24:B32)</f>
        <v>8805080</v>
      </c>
      <c r="C23" s="28">
        <f>SUM(C24:C32)</f>
        <v>0</v>
      </c>
      <c r="D23" s="28">
        <f t="shared" si="0"/>
        <v>8805080</v>
      </c>
      <c r="E23" s="28">
        <f>SUM(E24:E32)</f>
        <v>1703417.52</v>
      </c>
      <c r="F23" s="29">
        <f>SUM(F24:F32)</f>
        <v>1703417.52</v>
      </c>
      <c r="G23" s="29">
        <f t="shared" si="1"/>
        <v>7101662.4800000004</v>
      </c>
    </row>
    <row r="24" spans="1:7" x14ac:dyDescent="0.2">
      <c r="A24" s="22" t="s">
        <v>30</v>
      </c>
      <c r="B24" s="20">
        <f>SUM('[1]COG (2)'!D37:D43)</f>
        <v>733540</v>
      </c>
      <c r="C24" s="19">
        <f>SUM('[1]COG (2)'!E37:E43)</f>
        <v>0</v>
      </c>
      <c r="D24" s="21">
        <f t="shared" si="0"/>
        <v>733540</v>
      </c>
      <c r="E24" s="19">
        <f>SUM('[1]COG (2)'!G37:G43)</f>
        <v>91228.56</v>
      </c>
      <c r="F24" s="20">
        <f>SUM('[1]COG (2)'!H37:H43)</f>
        <v>91228.56</v>
      </c>
      <c r="G24" s="20">
        <f t="shared" si="1"/>
        <v>642311.43999999994</v>
      </c>
    </row>
    <row r="25" spans="1:7" x14ac:dyDescent="0.2">
      <c r="A25" s="22" t="s">
        <v>31</v>
      </c>
      <c r="B25" s="21">
        <f>SUM('[1]COG (2)'!D44:D48)</f>
        <v>770000</v>
      </c>
      <c r="C25" s="20">
        <f>SUM('[1]COG (2)'!E44:E48)</f>
        <v>0</v>
      </c>
      <c r="D25" s="19">
        <f t="shared" si="0"/>
        <v>770000</v>
      </c>
      <c r="E25" s="20">
        <f>SUM('[1]COG (2)'!G44:G48)</f>
        <v>0</v>
      </c>
      <c r="F25" s="21">
        <f>SUM('[1]COG (2)'!H44:H48)</f>
        <v>0</v>
      </c>
      <c r="G25" s="21">
        <f t="shared" si="1"/>
        <v>770000</v>
      </c>
    </row>
    <row r="26" spans="1:7" ht="25.5" x14ac:dyDescent="0.2">
      <c r="A26" s="31" t="s">
        <v>32</v>
      </c>
      <c r="B26" s="21">
        <f>SUM('[1]COG (2)'!D49:D55)</f>
        <v>848000</v>
      </c>
      <c r="C26" s="21">
        <f>SUM('[1]COG (2)'!E49:E55)</f>
        <v>0</v>
      </c>
      <c r="D26" s="20">
        <f t="shared" si="0"/>
        <v>848000</v>
      </c>
      <c r="E26" s="20">
        <f>SUM('[1]COG (2)'!G49:G55)</f>
        <v>23200</v>
      </c>
      <c r="F26" s="19">
        <f>SUM('[1]COG (2)'!H49:H55)</f>
        <v>23200</v>
      </c>
      <c r="G26" s="19">
        <f t="shared" si="1"/>
        <v>824800</v>
      </c>
    </row>
    <row r="27" spans="1:7" x14ac:dyDescent="0.2">
      <c r="A27" s="23" t="s">
        <v>33</v>
      </c>
      <c r="B27" s="19">
        <f>SUM('[1]COG (2)'!D56:D59)</f>
        <v>5054000</v>
      </c>
      <c r="C27" s="19">
        <f>SUM('[1]COG (2)'!E56:E59)</f>
        <v>0</v>
      </c>
      <c r="D27" s="21">
        <f t="shared" si="0"/>
        <v>5054000</v>
      </c>
      <c r="E27" s="21">
        <f>SUM('[1]COG (2)'!G56:G59)</f>
        <v>1174801.44</v>
      </c>
      <c r="F27" s="21">
        <f>SUM('[1]COG (2)'!H56:H59)</f>
        <v>1174801.44</v>
      </c>
      <c r="G27" s="21">
        <f t="shared" si="1"/>
        <v>3879198.56</v>
      </c>
    </row>
    <row r="28" spans="1:7" ht="25.5" x14ac:dyDescent="0.2">
      <c r="A28" s="34" t="s">
        <v>34</v>
      </c>
      <c r="B28" s="21">
        <f>SUM('[1]COG (2)'!D60:D66)</f>
        <v>540000</v>
      </c>
      <c r="C28" s="20">
        <f>SUM('[1]COG (2)'!E60:E66)</f>
        <v>0</v>
      </c>
      <c r="D28" s="21">
        <f t="shared" si="0"/>
        <v>540000</v>
      </c>
      <c r="E28" s="19">
        <f>SUM('[1]COG (2)'!G60:G66)</f>
        <v>30144.63</v>
      </c>
      <c r="F28" s="21">
        <f>SUM('[1]COG (2)'!H60:H66)</f>
        <v>30144.63</v>
      </c>
      <c r="G28" s="19">
        <f t="shared" si="1"/>
        <v>509855.37</v>
      </c>
    </row>
    <row r="29" spans="1:7" x14ac:dyDescent="0.2">
      <c r="A29" s="22" t="s">
        <v>35</v>
      </c>
      <c r="B29" s="21">
        <f>SUM('[1]COG (2)'!D67:D70)</f>
        <v>0</v>
      </c>
      <c r="C29" s="20">
        <f>SUM('[1]COG (2)'!E67:E70)</f>
        <v>0</v>
      </c>
      <c r="D29" s="19">
        <f t="shared" si="0"/>
        <v>0</v>
      </c>
      <c r="E29" s="20">
        <f>SUM('[1]COG (2)'!G67:G70)</f>
        <v>0</v>
      </c>
      <c r="F29" s="19">
        <f>SUM('[1]COG (2)'!H67:H70)</f>
        <v>0</v>
      </c>
      <c r="G29" s="21">
        <f t="shared" si="1"/>
        <v>0</v>
      </c>
    </row>
    <row r="30" spans="1:7" x14ac:dyDescent="0.2">
      <c r="A30" s="22" t="s">
        <v>36</v>
      </c>
      <c r="B30" s="19">
        <f>SUM('[1]COG (2)'!D71:D74)</f>
        <v>0</v>
      </c>
      <c r="C30" s="20">
        <f>SUM('[1]COG (2)'!E71:E74)</f>
        <v>0</v>
      </c>
      <c r="D30" s="21">
        <f t="shared" si="0"/>
        <v>0</v>
      </c>
      <c r="E30" s="21">
        <f>SUM('[1]COG (2)'!G71:G74)</f>
        <v>0</v>
      </c>
      <c r="F30" s="21">
        <f>SUM('[1]COG (2)'!H71:H74)</f>
        <v>0</v>
      </c>
      <c r="G30" s="21">
        <f t="shared" si="1"/>
        <v>0</v>
      </c>
    </row>
    <row r="31" spans="1:7" x14ac:dyDescent="0.2">
      <c r="A31" s="23" t="s">
        <v>37</v>
      </c>
      <c r="B31" s="20">
        <f>SUM('[1]COG (2)'!D75:D78)</f>
        <v>123000</v>
      </c>
      <c r="C31" s="20">
        <f>SUM('[1]COG (2)'!E75:E78)</f>
        <v>0</v>
      </c>
      <c r="D31" s="19">
        <f t="shared" si="0"/>
        <v>123000</v>
      </c>
      <c r="E31" s="19">
        <f>SUM('[1]COG (2)'!G75:G78)</f>
        <v>0</v>
      </c>
      <c r="F31" s="21">
        <f>SUM('[1]COG (2)'!H75:H78)</f>
        <v>0</v>
      </c>
      <c r="G31" s="19">
        <f t="shared" si="1"/>
        <v>123000</v>
      </c>
    </row>
    <row r="32" spans="1:7" x14ac:dyDescent="0.2">
      <c r="A32" s="18" t="s">
        <v>38</v>
      </c>
      <c r="B32" s="21">
        <f>SUM('[1]COG (2)'!D79:D81)</f>
        <v>736540</v>
      </c>
      <c r="C32" s="21">
        <f>SUM('[1]COG (2)'!E79:E81)</f>
        <v>0</v>
      </c>
      <c r="D32" s="21">
        <f t="shared" si="0"/>
        <v>736540</v>
      </c>
      <c r="E32" s="21">
        <f>SUM('[1]COG (2)'!G79:G81)</f>
        <v>384042.89</v>
      </c>
      <c r="F32" s="19">
        <f>SUM('[1]COG (2)'!H79:H81)</f>
        <v>384042.89</v>
      </c>
      <c r="G32" s="21">
        <f t="shared" si="1"/>
        <v>352497.11</v>
      </c>
    </row>
    <row r="33" spans="1:7" ht="18.75" customHeight="1" x14ac:dyDescent="0.2">
      <c r="A33" s="33" t="s">
        <v>39</v>
      </c>
      <c r="B33" s="29">
        <f>SUM(B34:B42)</f>
        <v>0</v>
      </c>
      <c r="C33" s="30">
        <f>SUM(C34:C42)</f>
        <v>0</v>
      </c>
      <c r="D33" s="28">
        <f t="shared" si="0"/>
        <v>0</v>
      </c>
      <c r="E33" s="29">
        <f>SUM(E34:E42)</f>
        <v>0</v>
      </c>
      <c r="F33" s="29">
        <f>SUM(F34:F42)</f>
        <v>0</v>
      </c>
      <c r="G33" s="29">
        <f t="shared" si="1"/>
        <v>0</v>
      </c>
    </row>
    <row r="34" spans="1:7" x14ac:dyDescent="0.2">
      <c r="A34" s="35" t="s">
        <v>40</v>
      </c>
      <c r="B34" s="25">
        <v>0</v>
      </c>
      <c r="C34" s="25">
        <v>0</v>
      </c>
      <c r="D34" s="19">
        <f t="shared" si="0"/>
        <v>0</v>
      </c>
      <c r="E34" s="25">
        <v>0</v>
      </c>
      <c r="F34" s="24">
        <v>0</v>
      </c>
      <c r="G34" s="21">
        <f t="shared" si="1"/>
        <v>0</v>
      </c>
    </row>
    <row r="35" spans="1:7" x14ac:dyDescent="0.2">
      <c r="A35" s="23" t="s">
        <v>41</v>
      </c>
      <c r="B35" s="26">
        <v>0</v>
      </c>
      <c r="C35" s="26">
        <v>0</v>
      </c>
      <c r="D35" s="20">
        <f t="shared" si="0"/>
        <v>0</v>
      </c>
      <c r="E35" s="26">
        <v>0</v>
      </c>
      <c r="F35" s="24">
        <v>0</v>
      </c>
      <c r="G35" s="21">
        <f t="shared" si="1"/>
        <v>0</v>
      </c>
    </row>
    <row r="36" spans="1:7" x14ac:dyDescent="0.2">
      <c r="A36" s="18" t="s">
        <v>42</v>
      </c>
      <c r="B36" s="24">
        <v>0</v>
      </c>
      <c r="C36" s="24">
        <v>0</v>
      </c>
      <c r="D36" s="20">
        <f t="shared" si="0"/>
        <v>0</v>
      </c>
      <c r="E36" s="24">
        <v>0</v>
      </c>
      <c r="F36" s="25">
        <v>0</v>
      </c>
      <c r="G36" s="21">
        <f t="shared" si="1"/>
        <v>0</v>
      </c>
    </row>
    <row r="37" spans="1:7" x14ac:dyDescent="0.2">
      <c r="A37" s="22" t="s">
        <v>43</v>
      </c>
      <c r="B37" s="24">
        <v>0</v>
      </c>
      <c r="C37" s="24">
        <v>0</v>
      </c>
      <c r="D37" s="20">
        <f t="shared" si="0"/>
        <v>0</v>
      </c>
      <c r="E37" s="24">
        <v>0</v>
      </c>
      <c r="F37" s="25">
        <v>0</v>
      </c>
      <c r="G37" s="19">
        <f t="shared" si="1"/>
        <v>0</v>
      </c>
    </row>
    <row r="38" spans="1:7" x14ac:dyDescent="0.2">
      <c r="A38" s="22" t="s">
        <v>44</v>
      </c>
      <c r="B38" s="24">
        <v>0</v>
      </c>
      <c r="C38" s="24">
        <v>0</v>
      </c>
      <c r="D38" s="20">
        <f t="shared" si="0"/>
        <v>0</v>
      </c>
      <c r="E38" s="24">
        <v>0</v>
      </c>
      <c r="F38" s="25">
        <v>0</v>
      </c>
      <c r="G38" s="20">
        <f t="shared" si="1"/>
        <v>0</v>
      </c>
    </row>
    <row r="39" spans="1:7" x14ac:dyDescent="0.2">
      <c r="A39" s="36" t="s">
        <v>45</v>
      </c>
      <c r="B39" s="24">
        <v>0</v>
      </c>
      <c r="C39" s="24">
        <v>0</v>
      </c>
      <c r="D39" s="20">
        <f t="shared" si="0"/>
        <v>0</v>
      </c>
      <c r="E39" s="24">
        <v>0</v>
      </c>
      <c r="F39" s="26">
        <v>0</v>
      </c>
      <c r="G39" s="20">
        <f t="shared" si="1"/>
        <v>0</v>
      </c>
    </row>
    <row r="40" spans="1:7" x14ac:dyDescent="0.2">
      <c r="A40" s="37" t="s">
        <v>46</v>
      </c>
      <c r="B40" s="25">
        <v>0</v>
      </c>
      <c r="C40" s="24">
        <v>0</v>
      </c>
      <c r="D40" s="20">
        <f t="shared" si="0"/>
        <v>0</v>
      </c>
      <c r="E40" s="24">
        <v>0</v>
      </c>
      <c r="F40" s="24">
        <v>0</v>
      </c>
      <c r="G40" s="20">
        <f t="shared" si="1"/>
        <v>0</v>
      </c>
    </row>
    <row r="41" spans="1:7" x14ac:dyDescent="0.2">
      <c r="A41" s="22" t="s">
        <v>47</v>
      </c>
      <c r="B41" s="24">
        <v>0</v>
      </c>
      <c r="C41" s="24">
        <v>0</v>
      </c>
      <c r="D41" s="20">
        <f t="shared" si="0"/>
        <v>0</v>
      </c>
      <c r="E41" s="24">
        <v>0</v>
      </c>
      <c r="F41" s="24">
        <v>0</v>
      </c>
      <c r="G41" s="20">
        <f t="shared" si="1"/>
        <v>0</v>
      </c>
    </row>
    <row r="42" spans="1:7" x14ac:dyDescent="0.2">
      <c r="A42" s="23" t="s">
        <v>48</v>
      </c>
      <c r="B42" s="24">
        <v>0</v>
      </c>
      <c r="C42" s="24">
        <v>0</v>
      </c>
      <c r="D42" s="20">
        <f t="shared" si="0"/>
        <v>0</v>
      </c>
      <c r="E42" s="24">
        <v>0</v>
      </c>
      <c r="F42" s="24">
        <v>0</v>
      </c>
      <c r="G42" s="20">
        <f t="shared" si="1"/>
        <v>0</v>
      </c>
    </row>
    <row r="43" spans="1:7" ht="17.25" customHeight="1" x14ac:dyDescent="0.2">
      <c r="A43" s="38" t="s">
        <v>49</v>
      </c>
      <c r="B43" s="29">
        <f>SUM(B44:B52)</f>
        <v>3000000</v>
      </c>
      <c r="C43" s="29">
        <f>SUM(C44:C52)</f>
        <v>0</v>
      </c>
      <c r="D43" s="29">
        <f t="shared" si="0"/>
        <v>3000000</v>
      </c>
      <c r="E43" s="29">
        <f>SUM(E44:E52)</f>
        <v>0</v>
      </c>
      <c r="F43" s="29">
        <f>SUM(F44:F52)</f>
        <v>0</v>
      </c>
      <c r="G43" s="29">
        <f t="shared" si="1"/>
        <v>3000000</v>
      </c>
    </row>
    <row r="44" spans="1:7" x14ac:dyDescent="0.2">
      <c r="A44" s="23" t="s">
        <v>50</v>
      </c>
      <c r="B44" s="25">
        <v>0</v>
      </c>
      <c r="C44" s="24">
        <v>0</v>
      </c>
      <c r="D44" s="20">
        <f t="shared" si="0"/>
        <v>0</v>
      </c>
      <c r="E44" s="24">
        <v>0</v>
      </c>
      <c r="F44" s="24">
        <v>0</v>
      </c>
      <c r="G44" s="20">
        <f t="shared" si="1"/>
        <v>0</v>
      </c>
    </row>
    <row r="45" spans="1:7" ht="13.5" customHeight="1" x14ac:dyDescent="0.2">
      <c r="A45" s="18" t="s">
        <v>51</v>
      </c>
      <c r="B45" s="26">
        <v>0</v>
      </c>
      <c r="C45" s="24">
        <v>0</v>
      </c>
      <c r="D45" s="21">
        <f t="shared" si="0"/>
        <v>0</v>
      </c>
      <c r="E45" s="24">
        <v>0</v>
      </c>
      <c r="F45" s="24">
        <v>0</v>
      </c>
      <c r="G45" s="20">
        <f t="shared" si="1"/>
        <v>0</v>
      </c>
    </row>
    <row r="46" spans="1:7" x14ac:dyDescent="0.2">
      <c r="A46" s="22" t="s">
        <v>52</v>
      </c>
      <c r="B46" s="25">
        <v>0</v>
      </c>
      <c r="C46" s="24">
        <v>0</v>
      </c>
      <c r="D46" s="19">
        <f t="shared" si="0"/>
        <v>0</v>
      </c>
      <c r="E46" s="25">
        <v>0</v>
      </c>
      <c r="F46" s="24">
        <v>0</v>
      </c>
      <c r="G46" s="20">
        <f t="shared" si="1"/>
        <v>0</v>
      </c>
    </row>
    <row r="47" spans="1:7" x14ac:dyDescent="0.2">
      <c r="A47" s="22" t="s">
        <v>53</v>
      </c>
      <c r="B47" s="39">
        <f>'[1]COG (2)'!D98</f>
        <v>3000000</v>
      </c>
      <c r="C47" s="20">
        <f>'[1]COG (2)'!E98</f>
        <v>0</v>
      </c>
      <c r="D47" s="20">
        <f t="shared" si="0"/>
        <v>3000000</v>
      </c>
      <c r="E47" s="19">
        <f>'[1]COG (2)'!G98</f>
        <v>0</v>
      </c>
      <c r="F47" s="20">
        <f>'[1]COG (2)'!H98</f>
        <v>0</v>
      </c>
      <c r="G47" s="21">
        <f t="shared" si="1"/>
        <v>3000000</v>
      </c>
    </row>
    <row r="48" spans="1:7" x14ac:dyDescent="0.2">
      <c r="A48" s="22" t="s">
        <v>54</v>
      </c>
      <c r="B48" s="26">
        <v>0</v>
      </c>
      <c r="C48" s="24">
        <v>0</v>
      </c>
      <c r="D48" s="21">
        <f t="shared" si="0"/>
        <v>0</v>
      </c>
      <c r="E48" s="24">
        <v>0</v>
      </c>
      <c r="F48" s="24">
        <v>0</v>
      </c>
      <c r="G48" s="21">
        <f t="shared" si="1"/>
        <v>0</v>
      </c>
    </row>
    <row r="49" spans="1:7" x14ac:dyDescent="0.2">
      <c r="A49" s="22" t="s">
        <v>55</v>
      </c>
      <c r="B49" s="24">
        <v>0</v>
      </c>
      <c r="C49" s="24">
        <v>0</v>
      </c>
      <c r="D49" s="19">
        <f t="shared" si="0"/>
        <v>0</v>
      </c>
      <c r="E49" s="25">
        <v>0</v>
      </c>
      <c r="F49" s="24">
        <v>0</v>
      </c>
      <c r="G49" s="19">
        <f t="shared" si="1"/>
        <v>0</v>
      </c>
    </row>
    <row r="50" spans="1:7" x14ac:dyDescent="0.2">
      <c r="A50" s="22" t="s">
        <v>56</v>
      </c>
      <c r="B50" s="24">
        <v>0</v>
      </c>
      <c r="C50" s="24">
        <v>0</v>
      </c>
      <c r="D50" s="20">
        <f t="shared" si="0"/>
        <v>0</v>
      </c>
      <c r="E50" s="25">
        <v>0</v>
      </c>
      <c r="F50" s="24">
        <v>0</v>
      </c>
      <c r="G50" s="20">
        <f t="shared" si="1"/>
        <v>0</v>
      </c>
    </row>
    <row r="51" spans="1:7" x14ac:dyDescent="0.2">
      <c r="A51" s="22" t="s">
        <v>57</v>
      </c>
      <c r="B51" s="24">
        <v>0</v>
      </c>
      <c r="C51" s="24">
        <v>0</v>
      </c>
      <c r="D51" s="21">
        <f t="shared" si="0"/>
        <v>0</v>
      </c>
      <c r="E51" s="25">
        <v>0</v>
      </c>
      <c r="F51" s="24">
        <v>0</v>
      </c>
      <c r="G51" s="20">
        <f t="shared" si="1"/>
        <v>0</v>
      </c>
    </row>
    <row r="52" spans="1:7" x14ac:dyDescent="0.2">
      <c r="A52" s="22" t="s">
        <v>58</v>
      </c>
      <c r="B52" s="24">
        <v>0</v>
      </c>
      <c r="C52" s="24">
        <v>0</v>
      </c>
      <c r="D52" s="21">
        <f t="shared" si="0"/>
        <v>0</v>
      </c>
      <c r="E52" s="26">
        <v>0</v>
      </c>
      <c r="F52" s="24">
        <v>0</v>
      </c>
      <c r="G52" s="20">
        <f t="shared" si="1"/>
        <v>0</v>
      </c>
    </row>
    <row r="53" spans="1:7" ht="15.75" customHeight="1" x14ac:dyDescent="0.2">
      <c r="A53" s="27" t="s">
        <v>59</v>
      </c>
      <c r="B53" s="29">
        <f>SUM(B54:B56)</f>
        <v>0</v>
      </c>
      <c r="C53" s="29">
        <f>SUM(C54:C56)</f>
        <v>0</v>
      </c>
      <c r="D53" s="30">
        <f t="shared" si="0"/>
        <v>0</v>
      </c>
      <c r="E53" s="29">
        <f>SUM(E54:E56)</f>
        <v>0</v>
      </c>
      <c r="F53" s="29">
        <f>SUM(F54:F56)</f>
        <v>0</v>
      </c>
      <c r="G53" s="29">
        <f t="shared" si="1"/>
        <v>0</v>
      </c>
    </row>
    <row r="54" spans="1:7" x14ac:dyDescent="0.2">
      <c r="A54" s="18" t="s">
        <v>60</v>
      </c>
      <c r="B54" s="24">
        <v>0</v>
      </c>
      <c r="C54" s="24">
        <v>0</v>
      </c>
      <c r="D54" s="20">
        <f t="shared" si="0"/>
        <v>0</v>
      </c>
      <c r="E54" s="24">
        <v>0</v>
      </c>
      <c r="F54" s="24">
        <v>0</v>
      </c>
      <c r="G54" s="20">
        <f t="shared" si="1"/>
        <v>0</v>
      </c>
    </row>
    <row r="55" spans="1:7" x14ac:dyDescent="0.2">
      <c r="A55" s="23" t="s">
        <v>61</v>
      </c>
      <c r="B55" s="24">
        <v>0</v>
      </c>
      <c r="C55" s="24">
        <v>0</v>
      </c>
      <c r="D55" s="20">
        <f t="shared" si="0"/>
        <v>0</v>
      </c>
      <c r="E55" s="24">
        <v>0</v>
      </c>
      <c r="F55" s="25">
        <v>0</v>
      </c>
      <c r="G55" s="20">
        <f t="shared" si="1"/>
        <v>0</v>
      </c>
    </row>
    <row r="56" spans="1:7" x14ac:dyDescent="0.2">
      <c r="A56" s="18" t="s">
        <v>62</v>
      </c>
      <c r="B56" s="24">
        <v>0</v>
      </c>
      <c r="C56" s="24">
        <v>0</v>
      </c>
      <c r="D56" s="21">
        <f t="shared" si="0"/>
        <v>0</v>
      </c>
      <c r="E56" s="24">
        <v>0</v>
      </c>
      <c r="F56" s="26">
        <v>0</v>
      </c>
      <c r="G56" s="20">
        <f t="shared" si="1"/>
        <v>0</v>
      </c>
    </row>
    <row r="57" spans="1:7" ht="17.25" customHeight="1" x14ac:dyDescent="0.2">
      <c r="A57" s="33" t="s">
        <v>63</v>
      </c>
      <c r="B57" s="29">
        <f>SUM(B58:B64)</f>
        <v>0</v>
      </c>
      <c r="C57" s="29">
        <f>SUM(C58:C64)</f>
        <v>0</v>
      </c>
      <c r="D57" s="30">
        <f t="shared" si="0"/>
        <v>0</v>
      </c>
      <c r="E57" s="28">
        <f>SUM(E58:E64)</f>
        <v>0</v>
      </c>
      <c r="F57" s="29">
        <f>SUM(F58:F64)</f>
        <v>0</v>
      </c>
      <c r="G57" s="28">
        <f t="shared" si="1"/>
        <v>0</v>
      </c>
    </row>
    <row r="58" spans="1:7" x14ac:dyDescent="0.2">
      <c r="A58" s="22" t="s">
        <v>64</v>
      </c>
      <c r="B58" s="24">
        <v>0</v>
      </c>
      <c r="C58" s="25">
        <v>0</v>
      </c>
      <c r="D58" s="20">
        <f t="shared" si="0"/>
        <v>0</v>
      </c>
      <c r="E58" s="26">
        <v>0</v>
      </c>
      <c r="F58" s="24">
        <v>0</v>
      </c>
      <c r="G58" s="19">
        <f t="shared" si="1"/>
        <v>0</v>
      </c>
    </row>
    <row r="59" spans="1:7" x14ac:dyDescent="0.2">
      <c r="A59" s="22" t="s">
        <v>65</v>
      </c>
      <c r="B59" s="24">
        <v>0</v>
      </c>
      <c r="C59" s="26">
        <v>0</v>
      </c>
      <c r="D59" s="21">
        <f t="shared" si="0"/>
        <v>0</v>
      </c>
      <c r="E59" s="24">
        <v>0</v>
      </c>
      <c r="F59" s="24">
        <v>0</v>
      </c>
      <c r="G59" s="20">
        <f t="shared" si="1"/>
        <v>0</v>
      </c>
    </row>
    <row r="60" spans="1:7" x14ac:dyDescent="0.2">
      <c r="A60" s="22" t="s">
        <v>66</v>
      </c>
      <c r="B60" s="25">
        <v>0</v>
      </c>
      <c r="C60" s="24">
        <v>0</v>
      </c>
      <c r="D60" s="19">
        <f t="shared" si="0"/>
        <v>0</v>
      </c>
      <c r="E60" s="24">
        <v>0</v>
      </c>
      <c r="F60" s="24">
        <v>0</v>
      </c>
      <c r="G60" s="20">
        <f t="shared" si="1"/>
        <v>0</v>
      </c>
    </row>
    <row r="61" spans="1:7" x14ac:dyDescent="0.2">
      <c r="A61" s="22" t="s">
        <v>67</v>
      </c>
      <c r="B61" s="26">
        <v>0</v>
      </c>
      <c r="C61" s="25">
        <v>0</v>
      </c>
      <c r="D61" s="20">
        <f t="shared" si="0"/>
        <v>0</v>
      </c>
      <c r="E61" s="24">
        <v>0</v>
      </c>
      <c r="F61" s="24">
        <v>0</v>
      </c>
      <c r="G61" s="20">
        <f t="shared" si="1"/>
        <v>0</v>
      </c>
    </row>
    <row r="62" spans="1:7" x14ac:dyDescent="0.2">
      <c r="A62" s="22" t="s">
        <v>68</v>
      </c>
      <c r="B62" s="24">
        <v>0</v>
      </c>
      <c r="C62" s="26">
        <v>0</v>
      </c>
      <c r="D62" s="20">
        <f t="shared" si="0"/>
        <v>0</v>
      </c>
      <c r="E62" s="24">
        <v>0</v>
      </c>
      <c r="F62" s="24">
        <v>0</v>
      </c>
      <c r="G62" s="20">
        <f t="shared" si="1"/>
        <v>0</v>
      </c>
    </row>
    <row r="63" spans="1:7" x14ac:dyDescent="0.2">
      <c r="A63" s="22" t="s">
        <v>69</v>
      </c>
      <c r="B63" s="24">
        <v>0</v>
      </c>
      <c r="C63" s="24">
        <v>0</v>
      </c>
      <c r="D63" s="20">
        <f t="shared" si="0"/>
        <v>0</v>
      </c>
      <c r="E63" s="24">
        <v>0</v>
      </c>
      <c r="F63" s="24">
        <v>0</v>
      </c>
      <c r="G63" s="20">
        <f t="shared" si="1"/>
        <v>0</v>
      </c>
    </row>
    <row r="64" spans="1:7" ht="25.5" x14ac:dyDescent="0.2">
      <c r="A64" s="36" t="s">
        <v>70</v>
      </c>
      <c r="B64" s="20">
        <f>'[1]COG (2)'!D113</f>
        <v>0</v>
      </c>
      <c r="C64" s="24">
        <v>0</v>
      </c>
      <c r="D64" s="20">
        <f t="shared" si="0"/>
        <v>0</v>
      </c>
      <c r="E64" s="24">
        <v>0</v>
      </c>
      <c r="F64" s="24">
        <v>0</v>
      </c>
      <c r="G64" s="20">
        <f t="shared" si="1"/>
        <v>0</v>
      </c>
    </row>
    <row r="65" spans="1:7" ht="17.25" customHeight="1" x14ac:dyDescent="0.2">
      <c r="A65" s="27" t="s">
        <v>71</v>
      </c>
      <c r="B65" s="29">
        <f>SUM(B66:B68)</f>
        <v>0</v>
      </c>
      <c r="C65" s="29">
        <f>SUM(C66:C68)</f>
        <v>0</v>
      </c>
      <c r="D65" s="29">
        <f t="shared" si="0"/>
        <v>0</v>
      </c>
      <c r="E65" s="29">
        <f>SUM(E66:E68)</f>
        <v>0</v>
      </c>
      <c r="F65" s="29">
        <f>SUM(F66:F68)</f>
        <v>0</v>
      </c>
      <c r="G65" s="29">
        <f t="shared" si="1"/>
        <v>0</v>
      </c>
    </row>
    <row r="66" spans="1:7" x14ac:dyDescent="0.2">
      <c r="A66" s="18" t="s">
        <v>72</v>
      </c>
      <c r="B66" s="24">
        <v>0</v>
      </c>
      <c r="C66" s="24">
        <v>0</v>
      </c>
      <c r="D66" s="20">
        <f t="shared" si="0"/>
        <v>0</v>
      </c>
      <c r="E66" s="24">
        <v>0</v>
      </c>
      <c r="F66" s="24">
        <v>0</v>
      </c>
      <c r="G66" s="20">
        <f t="shared" si="1"/>
        <v>0</v>
      </c>
    </row>
    <row r="67" spans="1:7" x14ac:dyDescent="0.2">
      <c r="A67" s="23" t="s">
        <v>73</v>
      </c>
      <c r="B67" s="24">
        <v>0</v>
      </c>
      <c r="C67" s="24">
        <v>0</v>
      </c>
      <c r="D67" s="20">
        <f t="shared" si="0"/>
        <v>0</v>
      </c>
      <c r="E67" s="25">
        <v>0</v>
      </c>
      <c r="F67" s="24">
        <v>0</v>
      </c>
      <c r="G67" s="20">
        <f t="shared" si="1"/>
        <v>0</v>
      </c>
    </row>
    <row r="68" spans="1:7" x14ac:dyDescent="0.2">
      <c r="A68" s="18" t="s">
        <v>74</v>
      </c>
      <c r="B68" s="24">
        <v>0</v>
      </c>
      <c r="C68" s="25">
        <v>0</v>
      </c>
      <c r="D68" s="20">
        <f t="shared" si="0"/>
        <v>0</v>
      </c>
      <c r="E68" s="26">
        <v>0</v>
      </c>
      <c r="F68" s="24">
        <v>0</v>
      </c>
      <c r="G68" s="20">
        <f t="shared" si="1"/>
        <v>0</v>
      </c>
    </row>
    <row r="69" spans="1:7" ht="15.75" customHeight="1" x14ac:dyDescent="0.2">
      <c r="A69" s="33" t="s">
        <v>75</v>
      </c>
      <c r="B69" s="29">
        <f>SUM(B70:B76)</f>
        <v>0</v>
      </c>
      <c r="C69" s="30">
        <f>SUM(C70:C76)</f>
        <v>0</v>
      </c>
      <c r="D69" s="29">
        <f t="shared" si="0"/>
        <v>0</v>
      </c>
      <c r="E69" s="29">
        <f>SUM(E70:E76)</f>
        <v>0</v>
      </c>
      <c r="F69" s="29">
        <f>SUM(F70:F76)</f>
        <v>0</v>
      </c>
      <c r="G69" s="29">
        <f t="shared" si="1"/>
        <v>0</v>
      </c>
    </row>
    <row r="70" spans="1:7" x14ac:dyDescent="0.2">
      <c r="A70" s="23" t="s">
        <v>76</v>
      </c>
      <c r="B70" s="24">
        <v>0</v>
      </c>
      <c r="C70" s="24">
        <v>0</v>
      </c>
      <c r="D70" s="20">
        <f t="shared" si="0"/>
        <v>0</v>
      </c>
      <c r="E70" s="25">
        <v>0</v>
      </c>
      <c r="F70" s="24">
        <v>0</v>
      </c>
      <c r="G70" s="20">
        <f t="shared" si="1"/>
        <v>0</v>
      </c>
    </row>
    <row r="71" spans="1:7" x14ac:dyDescent="0.2">
      <c r="A71" s="23" t="s">
        <v>77</v>
      </c>
      <c r="B71" s="24">
        <v>0</v>
      </c>
      <c r="C71" s="24">
        <v>0</v>
      </c>
      <c r="D71" s="20">
        <f t="shared" ref="D71:D75" si="2">+B71+C71</f>
        <v>0</v>
      </c>
      <c r="E71" s="26">
        <v>0</v>
      </c>
      <c r="F71" s="24">
        <v>0</v>
      </c>
      <c r="G71" s="20">
        <f t="shared" ref="G71:G75" si="3">+D71-E71</f>
        <v>0</v>
      </c>
    </row>
    <row r="72" spans="1:7" x14ac:dyDescent="0.2">
      <c r="A72" s="18" t="s">
        <v>78</v>
      </c>
      <c r="B72" s="25">
        <v>0</v>
      </c>
      <c r="C72" s="25">
        <v>0</v>
      </c>
      <c r="D72" s="20">
        <f t="shared" si="2"/>
        <v>0</v>
      </c>
      <c r="E72" s="24">
        <v>0</v>
      </c>
      <c r="F72" s="24">
        <v>0</v>
      </c>
      <c r="G72" s="20">
        <f t="shared" si="3"/>
        <v>0</v>
      </c>
    </row>
    <row r="73" spans="1:7" x14ac:dyDescent="0.2">
      <c r="A73" s="22" t="s">
        <v>79</v>
      </c>
      <c r="B73" s="26">
        <v>0</v>
      </c>
      <c r="C73" s="26">
        <v>0</v>
      </c>
      <c r="D73" s="20">
        <f t="shared" si="2"/>
        <v>0</v>
      </c>
      <c r="E73" s="24">
        <v>0</v>
      </c>
      <c r="F73" s="24">
        <v>0</v>
      </c>
      <c r="G73" s="20">
        <f t="shared" si="3"/>
        <v>0</v>
      </c>
    </row>
    <row r="74" spans="1:7" x14ac:dyDescent="0.2">
      <c r="A74" s="22" t="s">
        <v>80</v>
      </c>
      <c r="B74" s="24">
        <v>0</v>
      </c>
      <c r="C74" s="24">
        <v>0</v>
      </c>
      <c r="D74" s="20">
        <f t="shared" si="2"/>
        <v>0</v>
      </c>
      <c r="E74" s="24">
        <v>0</v>
      </c>
      <c r="F74" s="24">
        <v>0</v>
      </c>
      <c r="G74" s="20">
        <f t="shared" si="3"/>
        <v>0</v>
      </c>
    </row>
    <row r="75" spans="1:7" x14ac:dyDescent="0.2">
      <c r="A75" s="22" t="s">
        <v>81</v>
      </c>
      <c r="B75" s="24">
        <v>0</v>
      </c>
      <c r="C75" s="24">
        <v>0</v>
      </c>
      <c r="D75" s="20">
        <f t="shared" si="2"/>
        <v>0</v>
      </c>
      <c r="E75" s="25">
        <v>0</v>
      </c>
      <c r="F75" s="24">
        <v>0</v>
      </c>
      <c r="G75" s="20">
        <f t="shared" si="3"/>
        <v>0</v>
      </c>
    </row>
    <row r="76" spans="1:7" x14ac:dyDescent="0.2">
      <c r="A76" s="40" t="s">
        <v>82</v>
      </c>
      <c r="B76" s="41">
        <v>0</v>
      </c>
      <c r="C76" s="41">
        <v>0</v>
      </c>
      <c r="D76" s="42">
        <f>+B76+C76</f>
        <v>0</v>
      </c>
      <c r="E76" s="43">
        <v>0</v>
      </c>
      <c r="F76" s="41">
        <v>0</v>
      </c>
      <c r="G76" s="42">
        <f>+D76-E76</f>
        <v>0</v>
      </c>
    </row>
    <row r="77" spans="1:7" ht="17.25" customHeight="1" x14ac:dyDescent="0.2">
      <c r="A77" s="44" t="s">
        <v>83</v>
      </c>
      <c r="B77" s="45">
        <f t="shared" ref="B77:G77" si="4">SUM(B5,B13,B23,B33,B43,B53,B57,B65,B69)</f>
        <v>41045530</v>
      </c>
      <c r="C77" s="45">
        <f t="shared" si="4"/>
        <v>0</v>
      </c>
      <c r="D77" s="45">
        <f t="shared" si="4"/>
        <v>41045530</v>
      </c>
      <c r="E77" s="45">
        <f t="shared" si="4"/>
        <v>5890869.3900000006</v>
      </c>
      <c r="F77" s="45">
        <f t="shared" si="4"/>
        <v>5890869.3900000006</v>
      </c>
      <c r="G77" s="45">
        <f t="shared" si="4"/>
        <v>35154660.609999999</v>
      </c>
    </row>
    <row r="78" spans="1:7" x14ac:dyDescent="0.2">
      <c r="A78" s="46"/>
    </row>
    <row r="79" spans="1:7" ht="15.75" customHeight="1" x14ac:dyDescent="0.2">
      <c r="A79" s="47" t="s">
        <v>84</v>
      </c>
    </row>
    <row r="87" spans="1:5" x14ac:dyDescent="0.2">
      <c r="A87" s="48" t="s">
        <v>85</v>
      </c>
      <c r="B87" s="48"/>
      <c r="E87" s="49" t="s">
        <v>86</v>
      </c>
    </row>
    <row r="88" spans="1:5" x14ac:dyDescent="0.2">
      <c r="A88" s="48" t="s">
        <v>87</v>
      </c>
      <c r="B88" s="48"/>
      <c r="E88" s="49" t="s">
        <v>88</v>
      </c>
    </row>
  </sheetData>
  <mergeCells count="4">
    <mergeCell ref="A1:G1"/>
    <mergeCell ref="G2:G3"/>
    <mergeCell ref="A87:B87"/>
    <mergeCell ref="A88:B88"/>
  </mergeCells>
  <printOptions horizontalCentered="1"/>
  <pageMargins left="0.39370078740157483" right="0.39370078740157483" top="0.39370078740157483" bottom="0.78740157480314965" header="0.31496062992125984" footer="0.31496062992125984"/>
  <pageSetup scale="5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2025-07-22T15:01:49Z</dcterms:created>
  <dcterms:modified xsi:type="dcterms:W3CDTF">2025-07-22T15:02:07Z</dcterms:modified>
</cp:coreProperties>
</file>