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después\Estados Financieros 2024\WEB\FOGI\LeyDisciplinaFinanciera\"/>
    </mc:Choice>
  </mc:AlternateContent>
  <xr:revisionPtr revIDLastSave="0" documentId="8_{5C22F782-A68C-44B7-9022-C5D614170F39}" xr6:coauthVersionLast="47" xr6:coauthVersionMax="47" xr10:uidLastSave="{00000000-0000-0000-0000-000000000000}"/>
  <bookViews>
    <workbookView xWindow="18600" yWindow="270" windowWidth="10410" windowHeight="15435" xr2:uid="{0F7B5130-A1FA-43C8-A18E-FC5FE84C13E5}"/>
  </bookViews>
  <sheets>
    <sheet name="Formato 1" sheetId="1" r:id="rId1"/>
  </sheets>
  <externalReferences>
    <externalReference r:id="rId2"/>
  </externalReferences>
  <definedNames>
    <definedName name="_xlnm.Print_Area" localSheetId="0">'Formato 1'!$A$1:$F$92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F47" i="1" s="1"/>
  <c r="F59" i="1" s="1"/>
  <c r="F81" i="1" s="1"/>
  <c r="E23" i="1"/>
  <c r="F19" i="1"/>
  <c r="E19" i="1"/>
  <c r="C17" i="1"/>
  <c r="B17" i="1"/>
  <c r="F9" i="1"/>
  <c r="E9" i="1"/>
  <c r="E47" i="1" s="1"/>
  <c r="E59" i="1" s="1"/>
  <c r="C9" i="1"/>
  <c r="C47" i="1" s="1"/>
  <c r="C62" i="1" s="1"/>
  <c r="B9" i="1"/>
  <c r="B47" i="1" s="1"/>
  <c r="B62" i="1" s="1"/>
  <c r="E81" i="1" l="1"/>
</calcChain>
</file>

<file path=xl/sharedStrings.xml><?xml version="1.0" encoding="utf-8"?>
<sst xmlns="http://schemas.openxmlformats.org/spreadsheetml/2006/main" count="132" uniqueCount="130">
  <si>
    <t>Formato 1 Estado de Situación Financiera Detallado - LDF</t>
  </si>
  <si>
    <t>Fondo Guanajuato de Inversión en Zonas Marginadas</t>
  </si>
  <si>
    <t>Estado de Situación Financiera Detallado - LDF</t>
  </si>
  <si>
    <t>Al 31 de Diciembre de 2023 y al 31 de Marzo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</si>
  <si>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</si>
  <si>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</si>
  <si>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</si>
  <si>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</si>
  <si>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</si>
  <si>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</si>
  <si>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</si>
  <si>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</si>
  <si>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</si>
  <si>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</si>
  <si>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</si>
  <si>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</si>
  <si>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</si>
  <si>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</si>
  <si>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</si>
  <si>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</si>
  <si>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</si>
  <si>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</si>
  <si>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</si>
  <si>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</si>
  <si>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</si>
  <si>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</si>
  <si>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</si>
  <si>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</si>
  <si>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</si>
  <si>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</si>
  <si>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</si>
  <si>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</si>
  <si>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</si>
  <si>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</si>
  <si>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</si>
  <si>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</si>
  <si>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</si>
  <si>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</si>
  <si>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</si>
  <si>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</si>
  <si>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</si>
  <si>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</si>
  <si>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</si>
  <si>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</si>
  <si>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</si>
  <si>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</si>
  <si>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</si>
  <si>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</si>
  <si>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</si>
  <si>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</si>
  <si>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</si>
  <si>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</si>
  <si>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</si>
  <si>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</si>
  <si>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</si>
  <si>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</si>
  <si>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</si>
  <si>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</si>
  <si>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</si>
  <si>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</si>
  <si>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</si>
  <si>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</si>
  <si>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</si>
  <si>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</si>
  <si>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</si>
  <si>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</si>
  <si>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</si>
  <si>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</si>
  <si>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</si>
  <si>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</si>
  <si>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</si>
  <si>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</si>
  <si>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</si>
  <si>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</si>
  <si>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</si>
  <si>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</si>
  <si>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</si>
  <si>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</si>
  <si>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</si>
  <si>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</si>
  <si>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</si>
  <si>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</si>
  <si>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</si>
  <si>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</si>
  <si>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</si>
  <si>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</si>
  <si>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</si>
  <si>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</si>
  <si>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</si>
  <si>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</si>
  <si>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</si>
  <si>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</si>
  <si>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</si>
  <si>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</si>
  <si>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</si>
  <si>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</si>
  <si>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</si>
  <si>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</si>
  <si>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</si>
  <si>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</si>
  <si>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</si>
  <si>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</si>
  <si>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</si>
  <si>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</si>
  <si>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</si>
  <si>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</si>
  <si>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</si>
  <si>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</si>
  <si>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</si>
  <si>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</si>
  <si>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</si>
  <si>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</si>
  <si>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</si>
  <si>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</si>
  <si>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</si>
  <si>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</si>
  <si>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</si>
  <si>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</si>
  <si>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</si>
  <si>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</si>
  <si>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</si>
  <si>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</si>
  <si>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</si>
  <si>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</si>
  <si>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</si>
  <si>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</si>
  <si>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Juan Antonio Guzmán Acosta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</si>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</sst>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3" borderId="0" xfId="1" applyFill="1" applyAlignment="1" applyProtection="1">
      <alignment vertical="top" wrapText="1"/>
      <protection locked="0"/>
    </xf>
    <xf numFmtId="0" fontId="2" fillId="3" borderId="0" xfId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vertical="top"/>
      <protection locked="0"/>
    </xf>
    <xf numFmtId="4" fontId="2" fillId="3" borderId="0" xfId="1" applyNumberFormat="1" applyFill="1" applyAlignment="1" applyProtection="1">
      <alignment horizontal="center" vertical="top"/>
      <protection locked="0"/>
    </xf>
  </cellXfs>
  <cellStyles count="2">
    <cellStyle name="Normal" xfId="0" builtinId="0"/>
    <cellStyle name="Normal 2 2" xfId="1" xr:uid="{AA1F3AB7-8FCD-4994-ADEF-0FC61C329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3ACE-7EAD-489F-BB2A-1FF188CFBF29}">
  <sheetPr>
    <outlinePr summaryBelow="0"/>
    <pageSetUpPr fitToPage="1"/>
  </sheetPr>
  <dimension ref="A1:F92"/>
  <sheetViews>
    <sheetView showGridLines="0" tabSelected="1" topLeftCell="A70" zoomScale="85" zoomScaleNormal="85" workbookViewId="0">
      <selection activeCell="A83" sqref="A83:XFD92"/>
    </sheetView>
  </sheetViews>
  <sheetFormatPr baseColWidth="10" defaultColWidth="11" defaultRowHeight="15" x14ac:dyDescent="0.25"/>
  <cols>
    <col min="1" max="1" width="97.42578125" customWidth="1"/>
    <col min="2" max="3" width="25.140625" customWidth="1"/>
    <col min="4" max="4" width="97.42578125" customWidth="1"/>
    <col min="5" max="6" width="25.1406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+B10+B11+B12+B13+B14+B15+B16</f>
        <v>41541059.589999996</v>
      </c>
      <c r="C9" s="22">
        <f>+C10+C11+C12+C13+C14+C15+C16</f>
        <v>41951591.700000003</v>
      </c>
      <c r="D9" s="21" t="s">
        <v>14</v>
      </c>
      <c r="E9" s="22">
        <f>SUM(E10:E18)</f>
        <v>16810077.720000003</v>
      </c>
      <c r="F9" s="22">
        <f>SUM(F10:F18)</f>
        <v>14102290.880000003</v>
      </c>
    </row>
    <row r="10" spans="1:6" x14ac:dyDescent="0.25">
      <c r="A10" s="23" t="s">
        <v>15</v>
      </c>
      <c r="B10" s="22">
        <v>8750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2">
        <v>40323035.759999998</v>
      </c>
      <c r="C11" s="22">
        <v>41951591.700000003</v>
      </c>
      <c r="D11" s="23" t="s">
        <v>18</v>
      </c>
      <c r="E11" s="22">
        <v>0</v>
      </c>
      <c r="F11" s="22">
        <v>0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1209273.83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306430.45</v>
      </c>
      <c r="F16" s="22">
        <v>751292.07999999984</v>
      </c>
    </row>
    <row r="17" spans="1:6" x14ac:dyDescent="0.25">
      <c r="A17" s="21" t="s">
        <v>29</v>
      </c>
      <c r="B17" s="22">
        <f>SUM(B18:B24)</f>
        <v>10174711.93</v>
      </c>
      <c r="C17" s="22">
        <f>SUM(C18:C24)</f>
        <v>14688293.950000001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16503647.270000001</v>
      </c>
      <c r="F18" s="22">
        <v>13350998.800000003</v>
      </c>
    </row>
    <row r="19" spans="1:6" x14ac:dyDescent="0.25">
      <c r="A19" s="23" t="s">
        <v>33</v>
      </c>
      <c r="B19" s="22">
        <v>3705817.95</v>
      </c>
      <c r="C19" s="22">
        <v>8126058.3100000005</v>
      </c>
      <c r="D19" s="21" t="s">
        <v>34</v>
      </c>
      <c r="E19" s="22">
        <f>SUM(E20:E22)</f>
        <v>7672834.2300000004</v>
      </c>
      <c r="F19" s="22">
        <f>SUM(F20:F22)</f>
        <v>7780325.4800000004</v>
      </c>
    </row>
    <row r="20" spans="1:6" x14ac:dyDescent="0.25">
      <c r="A20" s="23" t="s">
        <v>35</v>
      </c>
      <c r="B20" s="22">
        <v>6468893.9800000004</v>
      </c>
      <c r="C20" s="22">
        <v>6562235.6400000006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7672834.2300000004</v>
      </c>
      <c r="F22" s="22">
        <v>7780325.4800000004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-3209965.93</v>
      </c>
      <c r="F31" s="22">
        <f>SUM(F32:F37)</f>
        <v>-1494514.92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-3209965.93</v>
      </c>
      <c r="F33" s="22">
        <v>-1494514.92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311423.02</v>
      </c>
      <c r="C41" s="22">
        <f>SUM(C42:C45)</f>
        <v>311423.02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311423.02</v>
      </c>
      <c r="C44" s="22">
        <v>311423.02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52027194.539999999</v>
      </c>
      <c r="C47" s="26">
        <f>C9+C17+C25+C31+C37+C38+C41</f>
        <v>56951308.670000009</v>
      </c>
      <c r="D47" s="19" t="s">
        <v>88</v>
      </c>
      <c r="E47" s="26">
        <f>E9+E19+E23+E26+E27+E31+E38+E42</f>
        <v>21272946.020000003</v>
      </c>
      <c r="F47" s="26">
        <f>F9+F19+F23+F26+F27+F31+F38+F42</f>
        <v>20388101.440000005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292844862.56999993</v>
      </c>
      <c r="C51" s="22">
        <v>311143945.88999993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12622965.310000001</v>
      </c>
      <c r="C53" s="22">
        <v>12624345.710000001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0</v>
      </c>
      <c r="C54" s="22">
        <v>0</v>
      </c>
      <c r="D54" s="21" t="s">
        <v>100</v>
      </c>
      <c r="E54" s="22">
        <v>78355934.329999998</v>
      </c>
      <c r="F54" s="22">
        <v>104180799.93000001</v>
      </c>
    </row>
    <row r="55" spans="1:6" x14ac:dyDescent="0.25">
      <c r="A55" s="21" t="s">
        <v>101</v>
      </c>
      <c r="B55" s="22">
        <v>-9644850.3199999984</v>
      </c>
      <c r="C55" s="22">
        <v>-9465391.5599999987</v>
      </c>
      <c r="D55" s="27" t="s">
        <v>102</v>
      </c>
      <c r="E55" s="22">
        <v>9497671.0999999996</v>
      </c>
      <c r="F55" s="22">
        <v>9497671.0999999996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-46298800.509999998</v>
      </c>
      <c r="C57" s="22">
        <v>-44146787.850000001</v>
      </c>
      <c r="D57" s="19" t="s">
        <v>105</v>
      </c>
      <c r="E57" s="26">
        <f>SUM(E50:E55)</f>
        <v>87853605.429999992</v>
      </c>
      <c r="F57" s="26">
        <f>SUM(F50:F55)</f>
        <v>113678471.03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109126551.44999999</v>
      </c>
      <c r="F59" s="26">
        <f>F47+F57</f>
        <v>134066572.47</v>
      </c>
    </row>
    <row r="60" spans="1:6" x14ac:dyDescent="0.25">
      <c r="A60" s="25" t="s">
        <v>108</v>
      </c>
      <c r="B60" s="26">
        <f>SUM(B50:B58)</f>
        <v>249524177.04999995</v>
      </c>
      <c r="C60" s="26">
        <f>SUM(C50:C58)</f>
        <v>270156112.18999988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301551371.58999997</v>
      </c>
      <c r="C62" s="26">
        <f>SUM(C47+C60)</f>
        <v>327107420.8599999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118922090.73</v>
      </c>
      <c r="F63" s="22">
        <f>SUM(F64:F66)</f>
        <v>118922090.73</v>
      </c>
    </row>
    <row r="64" spans="1:6" x14ac:dyDescent="0.25">
      <c r="A64" s="20"/>
      <c r="B64" s="20"/>
      <c r="C64" s="20"/>
      <c r="D64" s="21" t="s">
        <v>112</v>
      </c>
      <c r="E64" s="22">
        <v>118922090.73</v>
      </c>
      <c r="F64" s="22">
        <v>118922090.73</v>
      </c>
    </row>
    <row r="65" spans="1:6" x14ac:dyDescent="0.25">
      <c r="A65" s="20"/>
      <c r="B65" s="20"/>
      <c r="C65" s="20"/>
      <c r="D65" s="27" t="s">
        <v>113</v>
      </c>
      <c r="E65" s="22">
        <v>0</v>
      </c>
      <c r="F65" s="22">
        <v>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73502729.409999982</v>
      </c>
      <c r="F68" s="22">
        <f>SUM(F69:F73)</f>
        <v>74118757.659999952</v>
      </c>
    </row>
    <row r="69" spans="1:6" x14ac:dyDescent="0.25">
      <c r="A69" s="30"/>
      <c r="B69" s="20"/>
      <c r="C69" s="20"/>
      <c r="D69" s="21" t="s">
        <v>116</v>
      </c>
      <c r="E69" s="22">
        <v>-637704.93999999948</v>
      </c>
      <c r="F69" s="22">
        <v>1134656.2499999702</v>
      </c>
    </row>
    <row r="70" spans="1:6" x14ac:dyDescent="0.25">
      <c r="A70" s="30"/>
      <c r="B70" s="20"/>
      <c r="C70" s="20"/>
      <c r="D70" s="21" t="s">
        <v>117</v>
      </c>
      <c r="E70" s="22">
        <v>74140434.349999979</v>
      </c>
      <c r="F70" s="22">
        <v>72984101.409999982</v>
      </c>
    </row>
    <row r="71" spans="1:6" x14ac:dyDescent="0.25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192424820.13999999</v>
      </c>
      <c r="F79" s="26">
        <f>F63+F68+F75</f>
        <v>193040848.38999996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301551371.58999997</v>
      </c>
      <c r="F81" s="26">
        <f>F59+F79</f>
        <v>327107420.85999995</v>
      </c>
    </row>
    <row r="82" spans="1:6" x14ac:dyDescent="0.25">
      <c r="A82" s="31"/>
      <c r="B82" s="32"/>
      <c r="C82" s="32"/>
      <c r="D82" s="32"/>
      <c r="E82" s="33"/>
      <c r="F82" s="33"/>
    </row>
    <row r="83" spans="1:6" x14ac:dyDescent="0.25">
      <c r="B83" s="34"/>
      <c r="C83" s="34"/>
      <c r="D83" s="34"/>
      <c r="E83" s="35"/>
      <c r="F83" s="35"/>
    </row>
    <row r="84" spans="1:6" x14ac:dyDescent="0.25">
      <c r="B84" s="34"/>
      <c r="C84" s="34"/>
      <c r="D84" s="34"/>
      <c r="E84" s="35"/>
      <c r="F84" s="35"/>
    </row>
    <row r="91" spans="1:6" x14ac:dyDescent="0.25">
      <c r="A91" s="36"/>
      <c r="B91" s="37" t="s">
        <v>126</v>
      </c>
      <c r="C91" s="38"/>
      <c r="D91" s="39" t="s">
        <v>127</v>
      </c>
      <c r="E91" s="38"/>
      <c r="F91" s="38"/>
    </row>
    <row r="92" spans="1:6" x14ac:dyDescent="0.25">
      <c r="A92" s="36"/>
      <c r="B92" s="37" t="s">
        <v>128</v>
      </c>
      <c r="C92" s="38"/>
      <c r="D92" s="39" t="s">
        <v>129</v>
      </c>
      <c r="E92" s="38"/>
      <c r="F92" s="38"/>
    </row>
  </sheetData>
  <mergeCells count="1">
    <mergeCell ref="A1:F1"/>
  </mergeCells>
  <dataValidations count="3">
    <dataValidation type="decimal" allowBlank="1" showInputMessage="1" showErrorMessage="1" sqref="E47:F47 E50:F81 E9:F45 B9:C62" xr:uid="{6E4C75BE-429F-4724-B183-46E2BFBFAA0B}">
      <formula1>-1.79769313486231E+100</formula1>
      <formula2>1.79769313486231E+100</formula2>
    </dataValidation>
    <dataValidation allowBlank="1" showInputMessage="1" showErrorMessage="1" prompt="20XN (d)" sqref="B6 E6" xr:uid="{BB5F1378-DF14-4EF8-94A8-8B759D7F01CE}"/>
    <dataValidation allowBlank="1" showInputMessage="1" showErrorMessage="1" prompt="31 de diciembre de 20XN-1 (e)" sqref="C6 F6" xr:uid="{D40E4484-9D93-426A-9E10-B17CEEC7D137}"/>
  </dataValidations>
  <printOptions horizontalCentered="1"/>
  <pageMargins left="0" right="0" top="0.74803149606299213" bottom="0.74803149606299213" header="0.31496062992125984" footer="0.31496062992125984"/>
  <pageSetup scale="3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2024-04-29T19:06:04Z</dcterms:created>
  <dcterms:modified xsi:type="dcterms:W3CDTF">2024-04-29T19:06:42Z</dcterms:modified>
</cp:coreProperties>
</file>