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EVAC 1T 2025\SOLVENTACIÓN\"/>
    </mc:Choice>
  </mc:AlternateContent>
  <xr:revisionPtr revIDLastSave="0" documentId="8_{EA8A48A7-375F-41F5-B39E-A7146A2C461F}" xr6:coauthVersionLast="47" xr6:coauthVersionMax="47" xr10:uidLastSave="{00000000-0000-0000-0000-000000000000}"/>
  <bookViews>
    <workbookView xWindow="-120" yWindow="-120" windowWidth="29040" windowHeight="15840" xr2:uid="{D98D4FBB-A6E3-414A-BF21-2DC82968E66A}"/>
  </bookViews>
  <sheets>
    <sheet name="VHP" sheetId="1" r:id="rId1"/>
  </sheets>
  <externalReferences>
    <externalReference r:id="rId2"/>
  </externalReferences>
  <definedNames>
    <definedName name="_xlnm.Print_Area" localSheetId="0">VHP!$A$1:$F$51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F36" i="1" s="1"/>
  <c r="E35" i="1"/>
  <c r="D34" i="1"/>
  <c r="C34" i="1"/>
  <c r="B34" i="1"/>
  <c r="D32" i="1"/>
  <c r="D31" i="1"/>
  <c r="D30" i="1"/>
  <c r="D28" i="1"/>
  <c r="E27" i="1"/>
  <c r="C27" i="1"/>
  <c r="B27" i="1"/>
  <c r="F25" i="1"/>
  <c r="B25" i="1"/>
  <c r="B24" i="1"/>
  <c r="F24" i="1" s="1"/>
  <c r="F23" i="1"/>
  <c r="B23" i="1"/>
  <c r="B22" i="1" s="1"/>
  <c r="F22" i="1" s="1"/>
  <c r="E22" i="1"/>
  <c r="D22" i="1"/>
  <c r="C22" i="1"/>
  <c r="E18" i="1"/>
  <c r="F18" i="1" s="1"/>
  <c r="E17" i="1"/>
  <c r="E16" i="1" s="1"/>
  <c r="D16" i="1"/>
  <c r="C16" i="1"/>
  <c r="B16" i="1"/>
  <c r="C14" i="1"/>
  <c r="F14" i="1" s="1"/>
  <c r="C13" i="1"/>
  <c r="F13" i="1" s="1"/>
  <c r="C12" i="1"/>
  <c r="F12" i="1" s="1"/>
  <c r="C11" i="1"/>
  <c r="C9" i="1" s="1"/>
  <c r="D10" i="1"/>
  <c r="D9" i="1" s="1"/>
  <c r="E9" i="1"/>
  <c r="B9" i="1"/>
  <c r="B7" i="1"/>
  <c r="F7" i="1" s="1"/>
  <c r="B6" i="1"/>
  <c r="F6" i="1" s="1"/>
  <c r="B5" i="1"/>
  <c r="B4" i="1" s="1"/>
  <c r="E4" i="1"/>
  <c r="D4" i="1"/>
  <c r="C4" i="1"/>
  <c r="F17" i="1" l="1"/>
  <c r="E20" i="1"/>
  <c r="D20" i="1"/>
  <c r="F9" i="1"/>
  <c r="F4" i="1"/>
  <c r="B20" i="1"/>
  <c r="F16" i="1"/>
  <c r="C20" i="1"/>
  <c r="C38" i="1" s="1"/>
  <c r="F11" i="1"/>
  <c r="F28" i="1"/>
  <c r="F30" i="1"/>
  <c r="F32" i="1"/>
  <c r="E34" i="1"/>
  <c r="F34" i="1" s="1"/>
  <c r="F5" i="1"/>
  <c r="F10" i="1"/>
  <c r="D29" i="1"/>
  <c r="D27" i="1" s="1"/>
  <c r="F27" i="1" s="1"/>
  <c r="F35" i="1"/>
  <c r="F31" i="1"/>
  <c r="F20" i="1" l="1"/>
  <c r="B38" i="1"/>
  <c r="D38" i="1"/>
  <c r="E38" i="1"/>
  <c r="F29" i="1"/>
  <c r="F38" i="1" l="1"/>
</calcChain>
</file>

<file path=xl/sharedStrings.xml><?xml version="1.0" encoding="utf-8"?>
<sst xmlns="http://schemas.openxmlformats.org/spreadsheetml/2006/main" count="41" uniqueCount="31">
  <si>
    <r>
      <t>Fondo Guanajuato de Inversión en Zonas Marginadas
Estado de Variación en la Hacienda Pública
Del 1 de Enero al 31 de Marzo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de 2025
(Cifras en Pesos)</t>
    </r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</si>
  <si>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</si>
  <si>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</si>
  <si>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</si>
  <si>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</si>
  <si>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</si>
  <si>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</si>
  <si>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2024</t>
  </si>
  <si>
    <t>Aportaciones</t>
  </si>
  <si>
    <t>Donaciones de Capital</t>
  </si>
  <si>
    <t>Actualización de la Hacienda Pública/Patrimonio</t>
  </si>
  <si>
    <t>Hacienda Pública/Patrimonio Generado Neto de 2024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</si>
  <si>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</si>
  <si>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</si>
  <si>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</si>
  <si>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</si>
  <si>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</si>
  <si>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2024</t>
  </si>
  <si>
    <t>Resultado por Posición Monetaria</t>
  </si>
  <si>
    <t>Resultado por Tenencia de Activos no Monetarios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</si>
  <si>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</si>
  <si>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</si>
  <si>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</si>
  <si>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</si>
  <si>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</si>
  <si>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Bajo protesta de decir verdad declaramos que los Estados Financieros y sus notas, son razonablemente correctos y son responsabilidad del emisor.</t>
  </si>
  <si>
    <t>Ricardo Martínez Huaracha</t>
  </si>
  <si>
    <t>Fátima Karina López Jiménez</t>
  </si>
  <si>
    <t>Director General</t>
  </si>
  <si>
    <t xml:space="preserve"> Coordinador de Contabilidad</t>
  </si>
  <si>
    <t xml:space="preserve"> }+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</si>
</sst>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E4E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3" borderId="0" xfId="1" applyFill="1" applyAlignment="1" applyProtection="1">
      <alignment vertical="top"/>
      <protection locked="0"/>
    </xf>
    <xf numFmtId="0" fontId="3" fillId="2" borderId="4" xfId="1" applyFont="1" applyFill="1" applyBorder="1" applyAlignment="1">
      <alignment horizontal="center" vertical="center" wrapText="1"/>
    </xf>
    <xf numFmtId="164" fontId="3" fillId="2" borderId="4" xfId="2" applyNumberFormat="1" applyFont="1" applyFill="1" applyBorder="1" applyAlignment="1">
      <alignment horizontal="center" vertical="center" wrapText="1"/>
    </xf>
    <xf numFmtId="0" fontId="2" fillId="3" borderId="0" xfId="1" applyFill="1" applyAlignment="1" applyProtection="1">
      <alignment vertical="top" wrapText="1"/>
      <protection locked="0"/>
    </xf>
    <xf numFmtId="0" fontId="3" fillId="3" borderId="4" xfId="1" applyFont="1" applyFill="1" applyBorder="1" applyAlignment="1">
      <alignment horizontal="center" vertical="center" wrapText="1"/>
    </xf>
    <xf numFmtId="3" fontId="2" fillId="3" borderId="4" xfId="2" applyNumberFormat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left" vertical="center" wrapText="1" indent="1"/>
    </xf>
    <xf numFmtId="3" fontId="3" fillId="3" borderId="4" xfId="1" applyNumberFormat="1" applyFont="1" applyFill="1" applyBorder="1"/>
    <xf numFmtId="3" fontId="3" fillId="4" borderId="4" xfId="1" applyNumberFormat="1" applyFont="1" applyFill="1" applyBorder="1"/>
    <xf numFmtId="0" fontId="2" fillId="3" borderId="5" xfId="1" applyFill="1" applyBorder="1" applyAlignment="1">
      <alignment horizontal="left" vertical="top" wrapText="1" indent="2"/>
    </xf>
    <xf numFmtId="3" fontId="2" fillId="3" borderId="5" xfId="1" applyNumberFormat="1" applyFill="1" applyBorder="1"/>
    <xf numFmtId="3" fontId="2" fillId="4" borderId="5" xfId="1" applyNumberFormat="1" applyFill="1" applyBorder="1" applyProtection="1">
      <protection locked="0"/>
    </xf>
    <xf numFmtId="3" fontId="2" fillId="4" borderId="6" xfId="1" applyNumberFormat="1" applyFill="1" applyBorder="1" applyProtection="1">
      <protection locked="0"/>
    </xf>
    <xf numFmtId="0" fontId="2" fillId="3" borderId="7" xfId="1" applyFill="1" applyBorder="1" applyAlignment="1">
      <alignment horizontal="left" vertical="top" wrapText="1" indent="2"/>
    </xf>
    <xf numFmtId="3" fontId="2" fillId="3" borderId="8" xfId="1" applyNumberFormat="1" applyFill="1" applyBorder="1"/>
    <xf numFmtId="3" fontId="2" fillId="4" borderId="8" xfId="1" applyNumberFormat="1" applyFill="1" applyBorder="1" applyProtection="1">
      <protection locked="0"/>
    </xf>
    <xf numFmtId="3" fontId="2" fillId="4" borderId="9" xfId="1" applyNumberFormat="1" applyFill="1" applyBorder="1" applyProtection="1">
      <protection locked="0"/>
    </xf>
    <xf numFmtId="3" fontId="2" fillId="4" borderId="7" xfId="1" applyNumberFormat="1" applyFill="1" applyBorder="1" applyProtection="1">
      <protection locked="0"/>
    </xf>
    <xf numFmtId="3" fontId="2" fillId="3" borderId="9" xfId="1" applyNumberFormat="1" applyFill="1" applyBorder="1"/>
    <xf numFmtId="0" fontId="2" fillId="3" borderId="10" xfId="1" applyFill="1" applyBorder="1" applyAlignment="1">
      <alignment horizontal="left" vertical="top" wrapText="1" indent="1"/>
    </xf>
    <xf numFmtId="3" fontId="2" fillId="3" borderId="10" xfId="2" applyNumberFormat="1" applyFont="1" applyFill="1" applyBorder="1" applyAlignment="1">
      <alignment horizontal="center" vertical="center" wrapText="1"/>
    </xf>
    <xf numFmtId="0" fontId="2" fillId="3" borderId="6" xfId="1" applyFill="1" applyBorder="1" applyAlignment="1">
      <alignment horizontal="left" vertical="top" wrapText="1" indent="2"/>
    </xf>
    <xf numFmtId="0" fontId="2" fillId="3" borderId="9" xfId="1" applyFill="1" applyBorder="1" applyAlignment="1">
      <alignment horizontal="left" vertical="top" wrapText="1" indent="2"/>
    </xf>
    <xf numFmtId="3" fontId="2" fillId="3" borderId="7" xfId="1" applyNumberFormat="1" applyFill="1" applyBorder="1"/>
    <xf numFmtId="3" fontId="2" fillId="3" borderId="11" xfId="2" applyNumberFormat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left" vertical="top" wrapText="1" indent="1"/>
    </xf>
    <xf numFmtId="0" fontId="2" fillId="3" borderId="8" xfId="1" applyFill="1" applyBorder="1" applyAlignment="1">
      <alignment horizontal="left" vertical="top" wrapText="1" indent="2"/>
    </xf>
    <xf numFmtId="0" fontId="2" fillId="3" borderId="11" xfId="1" applyFill="1" applyBorder="1" applyAlignment="1">
      <alignment horizontal="left" vertical="top" wrapText="1" indent="1"/>
    </xf>
    <xf numFmtId="3" fontId="3" fillId="3" borderId="4" xfId="1" applyNumberFormat="1" applyFont="1" applyFill="1" applyBorder="1" applyAlignment="1">
      <alignment vertical="center"/>
    </xf>
    <xf numFmtId="0" fontId="3" fillId="3" borderId="4" xfId="1" applyFont="1" applyFill="1" applyBorder="1" applyAlignment="1">
      <alignment vertical="top" wrapText="1"/>
    </xf>
    <xf numFmtId="0" fontId="2" fillId="3" borderId="0" xfId="1" applyFill="1" applyAlignment="1">
      <alignment vertical="top" wrapText="1"/>
    </xf>
    <xf numFmtId="4" fontId="2" fillId="3" borderId="0" xfId="1" applyNumberFormat="1" applyFill="1" applyAlignment="1">
      <alignment vertical="top"/>
    </xf>
    <xf numFmtId="0" fontId="2" fillId="3" borderId="0" xfId="1" applyFill="1" applyAlignment="1" applyProtection="1">
      <alignment horizontal="left" vertical="top" indent="1"/>
      <protection locked="0"/>
    </xf>
    <xf numFmtId="4" fontId="2" fillId="3" borderId="0" xfId="1" applyNumberFormat="1" applyFill="1" applyAlignment="1" applyProtection="1">
      <alignment vertical="top"/>
      <protection locked="0"/>
    </xf>
    <xf numFmtId="0" fontId="2" fillId="3" borderId="0" xfId="1" applyFill="1" applyAlignment="1" applyProtection="1">
      <alignment horizontal="center" vertical="top"/>
      <protection locked="0"/>
    </xf>
    <xf numFmtId="4" fontId="2" fillId="3" borderId="0" xfId="1" applyNumberFormat="1" applyFill="1" applyAlignment="1" applyProtection="1">
      <alignment horizontal="center" vertical="top"/>
      <protection locked="0"/>
    </xf>
  </cellXfs>
  <cellStyles count="3">
    <cellStyle name="Millares 2" xfId="2" xr:uid="{DEF63299-C14F-42F4-A828-03B6E8B63CBE}"/>
    <cellStyle name="Normal" xfId="0" builtinId="0"/>
    <cellStyle name="Normal 2 2" xfId="1" xr:uid="{3C104F41-C546-4049-8BB7-8F725F7314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UENTA%20PUBLICA\2025\03%20MARZO%202\03_2025_EFP_FOGI%20nuevo.xlsx" TargetMode="External"/><Relationship Id="rId1" Type="http://schemas.openxmlformats.org/officeDocument/2006/relationships/externalLinkPath" Target="/CUENTA%20PUBLICA/2025/03%20MARZO%202/03_2025_EFP_FOGI%20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F"/>
      <sheetName val="VHP"/>
      <sheetName val="CSF"/>
      <sheetName val="EFE"/>
      <sheetName val="EAA"/>
      <sheetName val="ADP"/>
      <sheetName val="IPC"/>
      <sheetName val="NOTAS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"/>
      <sheetName val="RBI"/>
      <sheetName val="CBPE"/>
      <sheetName val="DGF"/>
      <sheetName val="EB"/>
      <sheetName val="MPAS"/>
      <sheetName val="OTL"/>
      <sheetName val="RBM 2"/>
      <sheetName val="RBM 2 (2)"/>
      <sheetName val="AF VerticalHorizontal"/>
      <sheetName val="EA Comparativo"/>
      <sheetName val="ESF Comparativo"/>
    </sheetNames>
    <sheetDataSet>
      <sheetData sheetId="0">
        <row r="31">
          <cell r="F31">
            <v>118922090.73</v>
          </cell>
        </row>
        <row r="32">
          <cell r="F32">
            <v>0</v>
          </cell>
        </row>
        <row r="33">
          <cell r="F33">
            <v>0</v>
          </cell>
        </row>
        <row r="36">
          <cell r="E36">
            <v>7407984.7499999991</v>
          </cell>
          <cell r="F36">
            <v>-14142146</v>
          </cell>
        </row>
        <row r="37">
          <cell r="F37">
            <v>74122472.649999976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</sheetData>
      <sheetData sheetId="1"/>
      <sheetData sheetId="2"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8">
          <cell r="B58">
            <v>0</v>
          </cell>
        </row>
        <row r="59">
          <cell r="B5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F5D4C-7BD6-4AEB-88CA-031B9211BD7E}">
  <sheetPr>
    <tabColor rgb="FFFF0000"/>
    <pageSetUpPr fitToPage="1"/>
  </sheetPr>
  <dimension ref="A1:F75"/>
  <sheetViews>
    <sheetView tabSelected="1" zoomScale="90" zoomScaleNormal="90" workbookViewId="0">
      <selection activeCell="Q7" sqref="Q7"/>
    </sheetView>
  </sheetViews>
  <sheetFormatPr baseColWidth="10" defaultRowHeight="12.75" x14ac:dyDescent="0.25"/>
  <cols>
    <col min="1" max="1" width="57.28515625" style="7" customWidth="1"/>
    <col min="2" max="5" width="17.85546875" style="37" customWidth="1"/>
    <col min="6" max="6" width="15.7109375" style="37" customWidth="1"/>
    <col min="7" max="16384" width="11.42578125" style="4"/>
  </cols>
  <sheetData>
    <row r="1" spans="1:6" ht="66" customHeight="1" x14ac:dyDescent="0.25">
      <c r="A1" s="1" t="s">
        <v>0</v>
      </c>
      <c r="B1" s="2"/>
      <c r="C1" s="2"/>
      <c r="D1" s="2"/>
      <c r="E1" s="2"/>
      <c r="F1" s="3"/>
    </row>
    <row r="2" spans="1:6" s="7" customFormat="1" ht="88.5" customHeight="1" x14ac:dyDescent="0.2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s="7" customFormat="1" ht="11.25" customHeight="1" x14ac:dyDescent="0.25">
      <c r="A3" s="8"/>
      <c r="B3" s="9"/>
      <c r="C3" s="9"/>
      <c r="D3" s="9"/>
      <c r="E3" s="9"/>
      <c r="F3" s="9"/>
    </row>
    <row r="4" spans="1:6" ht="15.75" customHeight="1" x14ac:dyDescent="0.2">
      <c r="A4" s="10" t="s">
        <v>7</v>
      </c>
      <c r="B4" s="11">
        <f>SUM(B5:B7)</f>
        <v>118922090.73</v>
      </c>
      <c r="C4" s="12">
        <f>SUM(C5:C7)</f>
        <v>0</v>
      </c>
      <c r="D4" s="12">
        <f>SUM(D5:D7)</f>
        <v>0</v>
      </c>
      <c r="E4" s="12">
        <f>SUM(E5:E7)</f>
        <v>0</v>
      </c>
      <c r="F4" s="11">
        <f>SUM(B4:E4)</f>
        <v>118922090.73</v>
      </c>
    </row>
    <row r="5" spans="1:6" ht="15" customHeight="1" x14ac:dyDescent="0.2">
      <c r="A5" s="13" t="s">
        <v>8</v>
      </c>
      <c r="B5" s="14">
        <f>[1]ESF!$F$31</f>
        <v>118922090.73</v>
      </c>
      <c r="C5" s="15">
        <v>0</v>
      </c>
      <c r="D5" s="15">
        <v>0</v>
      </c>
      <c r="E5" s="16">
        <v>0</v>
      </c>
      <c r="F5" s="14">
        <f>SUM(B5:E5)</f>
        <v>118922090.73</v>
      </c>
    </row>
    <row r="6" spans="1:6" ht="15" customHeight="1" x14ac:dyDescent="0.2">
      <c r="A6" s="17" t="s">
        <v>9</v>
      </c>
      <c r="B6" s="18">
        <f>[1]ESF!$F$32</f>
        <v>0</v>
      </c>
      <c r="C6" s="19">
        <v>0</v>
      </c>
      <c r="D6" s="19">
        <v>0</v>
      </c>
      <c r="E6" s="20">
        <v>0</v>
      </c>
      <c r="F6" s="18">
        <f>SUM(B6:E6)</f>
        <v>0</v>
      </c>
    </row>
    <row r="7" spans="1:6" ht="13.5" customHeight="1" x14ac:dyDescent="0.2">
      <c r="A7" s="17" t="s">
        <v>10</v>
      </c>
      <c r="B7" s="18">
        <f>[1]ESF!$F$33</f>
        <v>0</v>
      </c>
      <c r="C7" s="20">
        <v>0</v>
      </c>
      <c r="D7" s="19">
        <v>0</v>
      </c>
      <c r="E7" s="21">
        <v>0</v>
      </c>
      <c r="F7" s="22">
        <f>SUM(B7:E7)</f>
        <v>0</v>
      </c>
    </row>
    <row r="8" spans="1:6" ht="11.25" customHeight="1" x14ac:dyDescent="0.25">
      <c r="A8" s="23"/>
      <c r="B8" s="24"/>
      <c r="C8" s="24"/>
      <c r="D8" s="24"/>
      <c r="E8" s="24"/>
      <c r="F8" s="24"/>
    </row>
    <row r="9" spans="1:6" ht="15.75" customHeight="1" x14ac:dyDescent="0.2">
      <c r="A9" s="10" t="s">
        <v>11</v>
      </c>
      <c r="B9" s="12">
        <f>SUM(B10:B14)</f>
        <v>0</v>
      </c>
      <c r="C9" s="11">
        <f>SUM(C10:C14)</f>
        <v>74122472.649999976</v>
      </c>
      <c r="D9" s="11">
        <f>SUM(D10:D14)</f>
        <v>-14142146</v>
      </c>
      <c r="E9" s="12">
        <f>SUM(E10:E14)</f>
        <v>0</v>
      </c>
      <c r="F9" s="11">
        <f t="shared" ref="F9:F14" si="0">SUM(B9:E9)</f>
        <v>59980326.649999976</v>
      </c>
    </row>
    <row r="10" spans="1:6" ht="15.75" customHeight="1" x14ac:dyDescent="0.2">
      <c r="A10" s="25" t="s">
        <v>12</v>
      </c>
      <c r="B10" s="15">
        <v>0</v>
      </c>
      <c r="C10" s="15">
        <v>0</v>
      </c>
      <c r="D10" s="14">
        <f>[1]ESF!$F$36</f>
        <v>-14142146</v>
      </c>
      <c r="E10" s="15">
        <v>0</v>
      </c>
      <c r="F10" s="14">
        <f t="shared" si="0"/>
        <v>-14142146</v>
      </c>
    </row>
    <row r="11" spans="1:6" ht="15.75" customHeight="1" x14ac:dyDescent="0.2">
      <c r="A11" s="26" t="s">
        <v>13</v>
      </c>
      <c r="B11" s="21">
        <v>0</v>
      </c>
      <c r="C11" s="18">
        <f>[1]ESF!$F$37</f>
        <v>74122472.649999976</v>
      </c>
      <c r="D11" s="19">
        <v>0</v>
      </c>
      <c r="E11" s="21">
        <v>0</v>
      </c>
      <c r="F11" s="18">
        <f t="shared" si="0"/>
        <v>74122472.649999976</v>
      </c>
    </row>
    <row r="12" spans="1:6" ht="15" customHeight="1" x14ac:dyDescent="0.2">
      <c r="A12" s="17" t="s">
        <v>14</v>
      </c>
      <c r="B12" s="19">
        <v>0</v>
      </c>
      <c r="C12" s="18">
        <f>[1]ESF!$F$38</f>
        <v>0</v>
      </c>
      <c r="D12" s="20">
        <v>0</v>
      </c>
      <c r="E12" s="19">
        <v>0</v>
      </c>
      <c r="F12" s="22">
        <f t="shared" si="0"/>
        <v>0</v>
      </c>
    </row>
    <row r="13" spans="1:6" ht="15" customHeight="1" x14ac:dyDescent="0.2">
      <c r="A13" s="17" t="s">
        <v>15</v>
      </c>
      <c r="B13" s="19">
        <v>0</v>
      </c>
      <c r="C13" s="18">
        <f>[1]ESF!$F$39</f>
        <v>0</v>
      </c>
      <c r="D13" s="21">
        <v>0</v>
      </c>
      <c r="E13" s="20">
        <v>0</v>
      </c>
      <c r="F13" s="27">
        <f t="shared" si="0"/>
        <v>0</v>
      </c>
    </row>
    <row r="14" spans="1:6" ht="15.75" customHeight="1" x14ac:dyDescent="0.2">
      <c r="A14" s="17" t="s">
        <v>16</v>
      </c>
      <c r="B14" s="19">
        <v>0</v>
      </c>
      <c r="C14" s="18">
        <f>[1]ESF!$F$40</f>
        <v>0</v>
      </c>
      <c r="D14" s="21">
        <v>0</v>
      </c>
      <c r="E14" s="21">
        <v>0</v>
      </c>
      <c r="F14" s="18">
        <f t="shared" si="0"/>
        <v>0</v>
      </c>
    </row>
    <row r="15" spans="1:6" ht="11.25" customHeight="1" x14ac:dyDescent="0.25">
      <c r="A15" s="23"/>
      <c r="B15" s="28"/>
      <c r="C15" s="24"/>
      <c r="D15" s="24"/>
      <c r="E15" s="24"/>
      <c r="F15" s="28"/>
    </row>
    <row r="16" spans="1:6" ht="29.25" customHeight="1" x14ac:dyDescent="0.2">
      <c r="A16" s="29" t="s">
        <v>17</v>
      </c>
      <c r="B16" s="12">
        <f>SUM(B17:B18)</f>
        <v>0</v>
      </c>
      <c r="C16" s="12">
        <f t="shared" ref="C16:E16" si="1">SUM(C17:C18)</f>
        <v>0</v>
      </c>
      <c r="D16" s="12">
        <f t="shared" si="1"/>
        <v>0</v>
      </c>
      <c r="E16" s="11">
        <f t="shared" si="1"/>
        <v>0</v>
      </c>
      <c r="F16" s="11">
        <f>SUM(B16:E16)</f>
        <v>0</v>
      </c>
    </row>
    <row r="17" spans="1:6" ht="14.25" customHeight="1" x14ac:dyDescent="0.2">
      <c r="A17" s="13" t="s">
        <v>18</v>
      </c>
      <c r="B17" s="15">
        <v>0</v>
      </c>
      <c r="C17" s="15">
        <v>0</v>
      </c>
      <c r="D17" s="15">
        <v>0</v>
      </c>
      <c r="E17" s="14">
        <f>[1]ESF!$F$43</f>
        <v>0</v>
      </c>
      <c r="F17" s="14">
        <f>SUM(B17:E17)</f>
        <v>0</v>
      </c>
    </row>
    <row r="18" spans="1:6" ht="13.5" customHeight="1" x14ac:dyDescent="0.2">
      <c r="A18" s="30" t="s">
        <v>19</v>
      </c>
      <c r="B18" s="21">
        <v>0</v>
      </c>
      <c r="C18" s="19">
        <v>0</v>
      </c>
      <c r="D18" s="21">
        <v>0</v>
      </c>
      <c r="E18" s="18">
        <f>[1]ESF!$F$44</f>
        <v>0</v>
      </c>
      <c r="F18" s="27">
        <f>SUM(B18:E18)</f>
        <v>0</v>
      </c>
    </row>
    <row r="19" spans="1:6" ht="11.25" customHeight="1" x14ac:dyDescent="0.25">
      <c r="A19" s="31"/>
      <c r="B19" s="24"/>
      <c r="C19" s="24"/>
      <c r="D19" s="24"/>
      <c r="E19" s="24"/>
      <c r="F19" s="24"/>
    </row>
    <row r="20" spans="1:6" ht="20.25" customHeight="1" x14ac:dyDescent="0.25">
      <c r="A20" s="10" t="s">
        <v>20</v>
      </c>
      <c r="B20" s="32">
        <f>+B4+B9+B16</f>
        <v>118922090.73</v>
      </c>
      <c r="C20" s="32">
        <f t="shared" ref="C20:E20" si="2">+C4+C9+C16</f>
        <v>74122472.649999976</v>
      </c>
      <c r="D20" s="32">
        <f t="shared" si="2"/>
        <v>-14142146</v>
      </c>
      <c r="E20" s="32">
        <f t="shared" si="2"/>
        <v>0</v>
      </c>
      <c r="F20" s="32">
        <f>SUM(B20:E20)</f>
        <v>178902417.38</v>
      </c>
    </row>
    <row r="21" spans="1:6" ht="11.25" customHeight="1" x14ac:dyDescent="0.25">
      <c r="A21" s="33"/>
      <c r="B21" s="9"/>
      <c r="C21" s="9"/>
      <c r="D21" s="9"/>
      <c r="E21" s="9"/>
      <c r="F21" s="9"/>
    </row>
    <row r="22" spans="1:6" ht="30" customHeight="1" x14ac:dyDescent="0.2">
      <c r="A22" s="29" t="s">
        <v>21</v>
      </c>
      <c r="B22" s="11">
        <f>SUM(B23:B25)</f>
        <v>0</v>
      </c>
      <c r="C22" s="12">
        <f>SUM(C23:C25)</f>
        <v>0</v>
      </c>
      <c r="D22" s="12">
        <f>SUM(D23:D25)</f>
        <v>0</v>
      </c>
      <c r="E22" s="12">
        <f>SUM(E23:E25)</f>
        <v>0</v>
      </c>
      <c r="F22" s="11">
        <f>SUM(B22:E22)</f>
        <v>0</v>
      </c>
    </row>
    <row r="23" spans="1:6" ht="16.5" customHeight="1" x14ac:dyDescent="0.2">
      <c r="A23" s="13" t="s">
        <v>8</v>
      </c>
      <c r="B23" s="14">
        <f>[1]CSF!$B$46</f>
        <v>0</v>
      </c>
      <c r="C23" s="15">
        <v>0</v>
      </c>
      <c r="D23" s="15">
        <v>0</v>
      </c>
      <c r="E23" s="15">
        <v>0</v>
      </c>
      <c r="F23" s="14">
        <f>SUM(B23:E23)</f>
        <v>0</v>
      </c>
    </row>
    <row r="24" spans="1:6" ht="15" customHeight="1" x14ac:dyDescent="0.2">
      <c r="A24" s="30" t="s">
        <v>9</v>
      </c>
      <c r="B24" s="18">
        <f>[1]CSF!$B$47</f>
        <v>0</v>
      </c>
      <c r="C24" s="21">
        <v>0</v>
      </c>
      <c r="D24" s="21">
        <v>0</v>
      </c>
      <c r="E24" s="19">
        <v>0</v>
      </c>
      <c r="F24" s="27">
        <f>SUM(B24:E24)</f>
        <v>0</v>
      </c>
    </row>
    <row r="25" spans="1:6" ht="15" customHeight="1" x14ac:dyDescent="0.2">
      <c r="A25" s="30" t="s">
        <v>10</v>
      </c>
      <c r="B25" s="18">
        <f>[1]CSF!$B$48</f>
        <v>0</v>
      </c>
      <c r="C25" s="21">
        <v>0</v>
      </c>
      <c r="D25" s="21">
        <v>0</v>
      </c>
      <c r="E25" s="19">
        <v>0</v>
      </c>
      <c r="F25" s="27">
        <f>SUM(B25:E25)</f>
        <v>0</v>
      </c>
    </row>
    <row r="26" spans="1:6" ht="11.25" customHeight="1" x14ac:dyDescent="0.25">
      <c r="A26" s="31"/>
      <c r="B26" s="24"/>
      <c r="C26" s="24"/>
      <c r="D26" s="24"/>
      <c r="E26" s="24"/>
      <c r="F26" s="24"/>
    </row>
    <row r="27" spans="1:6" ht="29.25" customHeight="1" x14ac:dyDescent="0.2">
      <c r="A27" s="29" t="s">
        <v>22</v>
      </c>
      <c r="B27" s="12">
        <f>SUM(B28:B32)</f>
        <v>0</v>
      </c>
      <c r="C27" s="11">
        <f>SUM(C28:C32)</f>
        <v>-14142146</v>
      </c>
      <c r="D27" s="11">
        <f>SUM(D28:D32)</f>
        <v>21550130.75</v>
      </c>
      <c r="E27" s="12">
        <f>SUM(E28:E32)</f>
        <v>0</v>
      </c>
      <c r="F27" s="11">
        <f t="shared" ref="F27:F32" si="3">SUM(B27:E27)</f>
        <v>7407984.75</v>
      </c>
    </row>
    <row r="28" spans="1:6" ht="15.75" customHeight="1" x14ac:dyDescent="0.2">
      <c r="A28" s="25" t="s">
        <v>12</v>
      </c>
      <c r="B28" s="15">
        <v>0</v>
      </c>
      <c r="C28" s="15">
        <v>0</v>
      </c>
      <c r="D28" s="14">
        <f>[1]ESF!$E$36</f>
        <v>7407984.7499999991</v>
      </c>
      <c r="E28" s="15">
        <v>0</v>
      </c>
      <c r="F28" s="14">
        <f t="shared" si="3"/>
        <v>7407984.7499999991</v>
      </c>
    </row>
    <row r="29" spans="1:6" ht="16.5" customHeight="1" x14ac:dyDescent="0.2">
      <c r="A29" s="26" t="s">
        <v>13</v>
      </c>
      <c r="B29" s="21">
        <v>0</v>
      </c>
      <c r="C29" s="18">
        <v>-14142146</v>
      </c>
      <c r="D29" s="18">
        <f>-D10</f>
        <v>14142146</v>
      </c>
      <c r="E29" s="21">
        <v>0</v>
      </c>
      <c r="F29" s="18">
        <f t="shared" si="3"/>
        <v>0</v>
      </c>
    </row>
    <row r="30" spans="1:6" ht="15" customHeight="1" x14ac:dyDescent="0.2">
      <c r="A30" s="30" t="s">
        <v>14</v>
      </c>
      <c r="B30" s="21">
        <v>0</v>
      </c>
      <c r="C30" s="20">
        <v>0</v>
      </c>
      <c r="D30" s="18">
        <f>[1]CSF!$B$53</f>
        <v>0</v>
      </c>
      <c r="E30" s="19">
        <v>0</v>
      </c>
      <c r="F30" s="22">
        <f t="shared" si="3"/>
        <v>0</v>
      </c>
    </row>
    <row r="31" spans="1:6" ht="15" customHeight="1" x14ac:dyDescent="0.2">
      <c r="A31" s="26" t="s">
        <v>15</v>
      </c>
      <c r="B31" s="19">
        <v>0</v>
      </c>
      <c r="C31" s="19">
        <v>0</v>
      </c>
      <c r="D31" s="18">
        <f>[1]CSF!$B$54</f>
        <v>0</v>
      </c>
      <c r="E31" s="19">
        <v>0</v>
      </c>
      <c r="F31" s="18">
        <f t="shared" si="3"/>
        <v>0</v>
      </c>
    </row>
    <row r="32" spans="1:6" ht="16.5" customHeight="1" x14ac:dyDescent="0.2">
      <c r="A32" s="30" t="s">
        <v>16</v>
      </c>
      <c r="B32" s="20">
        <v>0</v>
      </c>
      <c r="C32" s="20">
        <v>0</v>
      </c>
      <c r="D32" s="18">
        <f>[1]CSF!$B$55</f>
        <v>0</v>
      </c>
      <c r="E32" s="20">
        <v>0</v>
      </c>
      <c r="F32" s="18">
        <f t="shared" si="3"/>
        <v>0</v>
      </c>
    </row>
    <row r="33" spans="1:6" ht="11.25" customHeight="1" x14ac:dyDescent="0.25">
      <c r="A33" s="23"/>
      <c r="B33" s="24"/>
      <c r="C33" s="24"/>
      <c r="D33" s="24"/>
      <c r="E33" s="24"/>
      <c r="F33" s="24"/>
    </row>
    <row r="34" spans="1:6" ht="30" customHeight="1" x14ac:dyDescent="0.2">
      <c r="A34" s="29" t="s">
        <v>23</v>
      </c>
      <c r="B34" s="12">
        <f>SUM(B35:B36)</f>
        <v>0</v>
      </c>
      <c r="C34" s="12">
        <f>SUM(C35:C36)</f>
        <v>0</v>
      </c>
      <c r="D34" s="12">
        <f>SUM(D35:D36)</f>
        <v>0</v>
      </c>
      <c r="E34" s="11">
        <f>SUM(E35:E36)</f>
        <v>0</v>
      </c>
      <c r="F34" s="11">
        <f>SUM(B34:E34)</f>
        <v>0</v>
      </c>
    </row>
    <row r="35" spans="1:6" ht="16.5" customHeight="1" x14ac:dyDescent="0.2">
      <c r="A35" s="13" t="s">
        <v>18</v>
      </c>
      <c r="B35" s="15">
        <v>0</v>
      </c>
      <c r="C35" s="15">
        <v>0</v>
      </c>
      <c r="D35" s="15">
        <v>0</v>
      </c>
      <c r="E35" s="14">
        <f>[1]CSF!$B$58</f>
        <v>0</v>
      </c>
      <c r="F35" s="14">
        <f>SUM(B35:E35)</f>
        <v>0</v>
      </c>
    </row>
    <row r="36" spans="1:6" ht="16.5" customHeight="1" x14ac:dyDescent="0.2">
      <c r="A36" s="30" t="s">
        <v>19</v>
      </c>
      <c r="B36" s="21">
        <v>0</v>
      </c>
      <c r="C36" s="19">
        <v>0</v>
      </c>
      <c r="D36" s="21">
        <v>0</v>
      </c>
      <c r="E36" s="18">
        <f>[1]CSF!$B$59</f>
        <v>0</v>
      </c>
      <c r="F36" s="27">
        <f>SUM(B36:E36)</f>
        <v>0</v>
      </c>
    </row>
    <row r="37" spans="1:6" ht="11.25" customHeight="1" x14ac:dyDescent="0.25">
      <c r="A37" s="23"/>
      <c r="B37" s="24"/>
      <c r="C37" s="24"/>
      <c r="D37" s="24"/>
      <c r="E37" s="24"/>
      <c r="F37" s="24"/>
    </row>
    <row r="38" spans="1:6" ht="21" customHeight="1" x14ac:dyDescent="0.25">
      <c r="A38" s="10" t="s">
        <v>24</v>
      </c>
      <c r="B38" s="32">
        <f>+B20+B22+B27+B34</f>
        <v>118922090.73</v>
      </c>
      <c r="C38" s="32">
        <f t="shared" ref="C38:D38" si="4">+C20+C22+C27+C34</f>
        <v>59980326.649999976</v>
      </c>
      <c r="D38" s="32">
        <f t="shared" si="4"/>
        <v>7407984.75</v>
      </c>
      <c r="E38" s="32">
        <f>+E20+E22+E27+E34</f>
        <v>0</v>
      </c>
      <c r="F38" s="32">
        <f>SUM(B38:E38)</f>
        <v>186310402.13</v>
      </c>
    </row>
    <row r="39" spans="1:6" x14ac:dyDescent="0.25">
      <c r="A39" s="34"/>
      <c r="B39" s="35"/>
      <c r="C39" s="35"/>
      <c r="D39" s="35"/>
      <c r="E39" s="35"/>
      <c r="F39" s="35"/>
    </row>
    <row r="40" spans="1:6" ht="17.25" customHeight="1" x14ac:dyDescent="0.25">
      <c r="A40" s="36" t="s">
        <v>25</v>
      </c>
    </row>
    <row r="50" spans="1:5" x14ac:dyDescent="0.25">
      <c r="A50" s="38" t="s">
        <v>26</v>
      </c>
      <c r="B50" s="38"/>
      <c r="D50" s="39" t="s">
        <v>27</v>
      </c>
      <c r="E50" s="39"/>
    </row>
    <row r="51" spans="1:5" x14ac:dyDescent="0.25">
      <c r="A51" s="38" t="s">
        <v>28</v>
      </c>
      <c r="B51" s="38"/>
      <c r="D51" s="39" t="s">
        <v>29</v>
      </c>
      <c r="E51" s="39"/>
    </row>
    <row r="75" spans="1:1" x14ac:dyDescent="0.25">
      <c r="A75" s="7" t="s">
        <v>30</v>
      </c>
    </row>
  </sheetData>
  <mergeCells count="5">
    <mergeCell ref="A1:F1"/>
    <mergeCell ref="A50:B50"/>
    <mergeCell ref="D50:E50"/>
    <mergeCell ref="A51:B51"/>
    <mergeCell ref="D51:E51"/>
  </mergeCells>
  <printOptions horizontalCentered="1"/>
  <pageMargins left="0.59055118110236227" right="0.39370078740157483" top="0.59055118110236227" bottom="0.59055118110236227" header="0.31496062992125984" footer="0.31496062992125984"/>
  <pageSetup scale="72" fitToHeight="0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Juarez Acosta</dc:creator>
  <cp:lastModifiedBy>Victor Manuel Juarez Acosta</cp:lastModifiedBy>
  <dcterms:created xsi:type="dcterms:W3CDTF">2025-05-29T14:50:08Z</dcterms:created>
  <dcterms:modified xsi:type="dcterms:W3CDTF">2025-05-29T14:50:46Z</dcterms:modified>
</cp:coreProperties>
</file>