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00 Anual -2026\4. Información Egresos\"/>
    </mc:Choice>
  </mc:AlternateContent>
  <xr:revisionPtr revIDLastSave="0" documentId="13_ncr:1_{1B565675-5FB4-48A3-BA0B-357B387408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endario de Egresos" sheetId="1" r:id="rId1"/>
  </sheets>
  <externalReferences>
    <externalReference r:id="rId2"/>
  </externalReferences>
  <definedNames>
    <definedName name="_xlnm._FilterDatabase" localSheetId="0" hidden="1">'Calendario de Egresos'!$A$4:$O$77</definedName>
    <definedName name="_xlnm.Print_Area" localSheetId="0">'Calendario de Egresos'!$A$1:$O$77</definedName>
    <definedName name="hidden1">[1]hidden1!$A$1:$A$7</definedName>
    <definedName name="hidden2">[1]hidden2!$A$1:$A$3</definedName>
    <definedName name="_xlnm.Print_Titles" localSheetId="0">'Calendario de Egresos'!$1:$4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F44" i="1"/>
  <c r="G44" i="1"/>
  <c r="H44" i="1"/>
  <c r="I44" i="1"/>
  <c r="J44" i="1"/>
  <c r="K44" i="1"/>
  <c r="L44" i="1"/>
  <c r="M44" i="1"/>
  <c r="N44" i="1"/>
  <c r="O44" i="1"/>
  <c r="D44" i="1"/>
  <c r="C46" i="1"/>
  <c r="C47" i="1"/>
  <c r="C48" i="1"/>
  <c r="C49" i="1"/>
  <c r="C50" i="1"/>
  <c r="C51" i="1"/>
  <c r="C52" i="1"/>
  <c r="C53" i="1"/>
  <c r="C45" i="1"/>
  <c r="C44" i="1" l="1"/>
  <c r="O54" i="1"/>
  <c r="N54" i="1"/>
  <c r="M54" i="1"/>
  <c r="L54" i="1"/>
  <c r="K54" i="1"/>
  <c r="J54" i="1"/>
  <c r="I54" i="1"/>
  <c r="H54" i="1"/>
  <c r="G54" i="1"/>
  <c r="F54" i="1"/>
  <c r="E54" i="1"/>
  <c r="D54" i="1"/>
  <c r="C57" i="1"/>
  <c r="C56" i="1"/>
  <c r="C55" i="1"/>
  <c r="C54" i="1" l="1"/>
  <c r="O6" i="1"/>
  <c r="D34" i="1"/>
  <c r="O24" i="1"/>
  <c r="N24" i="1"/>
  <c r="M24" i="1"/>
  <c r="L24" i="1"/>
  <c r="K24" i="1"/>
  <c r="J24" i="1"/>
  <c r="I24" i="1"/>
  <c r="H24" i="1"/>
  <c r="G24" i="1"/>
  <c r="F24" i="1"/>
  <c r="E24" i="1"/>
  <c r="D24" i="1"/>
  <c r="C33" i="1"/>
  <c r="C32" i="1"/>
  <c r="C31" i="1"/>
  <c r="C30" i="1"/>
  <c r="C29" i="1"/>
  <c r="C28" i="1"/>
  <c r="C27" i="1"/>
  <c r="C26" i="1"/>
  <c r="C25" i="1"/>
  <c r="O14" i="1"/>
  <c r="N14" i="1"/>
  <c r="M14" i="1"/>
  <c r="L14" i="1"/>
  <c r="K14" i="1"/>
  <c r="J14" i="1"/>
  <c r="I14" i="1"/>
  <c r="H14" i="1"/>
  <c r="G14" i="1"/>
  <c r="F14" i="1"/>
  <c r="E14" i="1"/>
  <c r="D14" i="1"/>
  <c r="C23" i="1"/>
  <c r="C22" i="1"/>
  <c r="C21" i="1"/>
  <c r="C20" i="1"/>
  <c r="C19" i="1"/>
  <c r="C18" i="1"/>
  <c r="C17" i="1"/>
  <c r="C16" i="1"/>
  <c r="C15" i="1"/>
  <c r="E6" i="1"/>
  <c r="D6" i="1"/>
  <c r="N6" i="1"/>
  <c r="M6" i="1"/>
  <c r="L6" i="1"/>
  <c r="K6" i="1"/>
  <c r="J6" i="1"/>
  <c r="I6" i="1"/>
  <c r="H6" i="1"/>
  <c r="G6" i="1"/>
  <c r="F6" i="1"/>
  <c r="C13" i="1"/>
  <c r="C12" i="1"/>
  <c r="C11" i="1"/>
  <c r="C10" i="1"/>
  <c r="C9" i="1"/>
  <c r="C8" i="1"/>
  <c r="C7" i="1"/>
  <c r="C6" i="1" l="1"/>
  <c r="C14" i="1"/>
  <c r="C24" i="1"/>
  <c r="O34" i="1"/>
  <c r="N34" i="1" l="1"/>
  <c r="M34" i="1"/>
  <c r="L34" i="1"/>
  <c r="K34" i="1"/>
  <c r="J34" i="1"/>
  <c r="I34" i="1"/>
  <c r="H34" i="1"/>
  <c r="G34" i="1"/>
  <c r="F34" i="1"/>
  <c r="E34" i="1"/>
  <c r="C43" i="1"/>
  <c r="C42" i="1"/>
  <c r="C41" i="1"/>
  <c r="C40" i="1"/>
  <c r="C39" i="1"/>
  <c r="C38" i="1"/>
  <c r="C37" i="1"/>
  <c r="C36" i="1"/>
  <c r="C35" i="1"/>
  <c r="O58" i="1"/>
  <c r="N58" i="1"/>
  <c r="M58" i="1"/>
  <c r="L58" i="1"/>
  <c r="K58" i="1"/>
  <c r="J58" i="1"/>
  <c r="I58" i="1"/>
  <c r="H58" i="1"/>
  <c r="G58" i="1"/>
  <c r="F58" i="1"/>
  <c r="E58" i="1"/>
  <c r="D58" i="1"/>
  <c r="C65" i="1"/>
  <c r="C64" i="1"/>
  <c r="C63" i="1"/>
  <c r="C62" i="1"/>
  <c r="C61" i="1"/>
  <c r="C60" i="1"/>
  <c r="C59" i="1"/>
  <c r="O66" i="1"/>
  <c r="N66" i="1"/>
  <c r="M66" i="1"/>
  <c r="L66" i="1"/>
  <c r="K66" i="1"/>
  <c r="J66" i="1"/>
  <c r="I66" i="1"/>
  <c r="H66" i="1"/>
  <c r="G66" i="1"/>
  <c r="F66" i="1"/>
  <c r="E66" i="1"/>
  <c r="D66" i="1"/>
  <c r="C69" i="1"/>
  <c r="C68" i="1"/>
  <c r="C67" i="1"/>
  <c r="C77" i="1"/>
  <c r="C76" i="1"/>
  <c r="C75" i="1"/>
  <c r="C74" i="1"/>
  <c r="C73" i="1"/>
  <c r="C72" i="1"/>
  <c r="C71" i="1"/>
  <c r="D70" i="1"/>
  <c r="O70" i="1"/>
  <c r="N70" i="1"/>
  <c r="M70" i="1"/>
  <c r="L70" i="1"/>
  <c r="K70" i="1"/>
  <c r="J70" i="1"/>
  <c r="I70" i="1"/>
  <c r="H70" i="1"/>
  <c r="G70" i="1"/>
  <c r="F70" i="1"/>
  <c r="E70" i="1"/>
  <c r="C58" i="1" l="1"/>
  <c r="C70" i="1"/>
  <c r="C66" i="1"/>
  <c r="K5" i="1"/>
  <c r="I5" i="1"/>
  <c r="L5" i="1"/>
  <c r="E5" i="1"/>
  <c r="M5" i="1"/>
  <c r="N5" i="1"/>
  <c r="D5" i="1"/>
  <c r="G5" i="1"/>
  <c r="J5" i="1"/>
  <c r="F5" i="1"/>
  <c r="H5" i="1"/>
  <c r="O5" i="1"/>
  <c r="C34" i="1"/>
  <c r="C5" i="1" l="1"/>
</calcChain>
</file>

<file path=xl/sharedStrings.xml><?xml version="1.0" encoding="utf-8"?>
<sst xmlns="http://schemas.openxmlformats.org/spreadsheetml/2006/main" count="89" uniqueCount="89">
  <si>
    <t>Total</t>
  </si>
  <si>
    <t>Participaciones</t>
  </si>
  <si>
    <t>Convenios</t>
  </si>
  <si>
    <t>Subsidios y Subvenciones</t>
  </si>
  <si>
    <t>Pensiones y Jubilaciones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</si>
  <si>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</si>
  <si>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</si>
  <si>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</si>
  <si>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</si>
  <si>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</si>
  <si>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</si>
  <si>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</si>
  <si>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</si>
  <si>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</si>
  <si>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</si>
  <si>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</si>
  <si>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</si>
  <si>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</si>
  <si>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Estado de Guanajuato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</si>
  <si>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</si>
  <si>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</si>
  <si>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</si>
  <si>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</si>
  <si>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</si>
  <si>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</si>
  <si>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</si>
  <si>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</si>
  <si>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</si>
  <si>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</si>
  <si>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</si>
  <si>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</si>
  <si>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</si>
  <si>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</si>
  <si>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</si>
  <si>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</si>
  <si>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</si>
  <si>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</si>
  <si>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</si>
  <si>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</si>
  <si>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</si>
  <si>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</si>
  <si>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</si>
  <si>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</si>
  <si>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</si>
  <si>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</si>
  <si>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</si>
  <si>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</si>
  <si>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</si>
  <si>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</si>
  <si>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</si>
  <si>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</si>
  <si>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</si>
  <si>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</si>
  <si>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</si>
  <si>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</si>
  <si>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</si>
  <si>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</si>
  <si>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</si>
  <si>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</si>
  <si>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</si>
  <si>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</si>
  <si>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</si>
  <si>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</si>
  <si>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</si>
  <si>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</si>
  <si>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</si>
  <si>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</si>
  <si>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</si>
  <si>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</si>
  <si>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</si>
  <si>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</si>
  <si>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</si>
  <si>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</si>
  <si>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</si>
  <si>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</si>
  <si>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</si>
  <si>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</si>
  <si>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</si>
  <si>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</si>
  <si>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</si>
  <si>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</si>
  <si>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</si>
  <si>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</si>
  <si>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</si>
  <si>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</si>
  <si>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</si>
  <si>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</si>
  <si>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(Cifras en pesos)</t>
  </si>
  <si>
    <t>Calendario del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</si>
</sst>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indexed="64"/>
      </left>
      <right style="hair">
        <color theme="3"/>
      </right>
      <top style="thin">
        <color indexed="64"/>
      </top>
      <bottom style="hair">
        <color theme="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theme="3"/>
      </right>
      <top style="hair">
        <color theme="3"/>
      </top>
      <bottom style="medium">
        <color indexed="64"/>
      </bottom>
      <diagonal/>
    </border>
    <border>
      <left style="medium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hair">
        <color theme="3"/>
      </left>
      <right style="hair">
        <color theme="3"/>
      </right>
      <top/>
      <bottom style="thin">
        <color indexed="64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thin">
        <color theme="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3" fillId="0" borderId="8" xfId="0" applyFont="1" applyBorder="1"/>
    <xf numFmtId="0" fontId="4" fillId="0" borderId="1" xfId="0" applyFont="1" applyBorder="1" applyAlignment="1">
      <alignment horizontal="justify" wrapText="1"/>
    </xf>
    <xf numFmtId="4" fontId="3" fillId="0" borderId="2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4" fillId="0" borderId="8" xfId="0" applyFont="1" applyBorder="1"/>
    <xf numFmtId="4" fontId="4" fillId="0" borderId="2" xfId="0" applyNumberFormat="1" applyFont="1" applyBorder="1" applyAlignment="1">
      <alignment horizontal="right" wrapText="1"/>
    </xf>
    <xf numFmtId="0" fontId="4" fillId="0" borderId="9" xfId="0" applyFont="1" applyBorder="1"/>
    <xf numFmtId="0" fontId="4" fillId="0" borderId="10" xfId="0" applyFont="1" applyBorder="1" applyAlignment="1">
      <alignment horizontal="justify" wrapText="1"/>
    </xf>
    <xf numFmtId="4" fontId="4" fillId="0" borderId="11" xfId="0" applyNumberFormat="1" applyFont="1" applyBorder="1" applyAlignment="1">
      <alignment horizontal="right" wrapText="1"/>
    </xf>
    <xf numFmtId="4" fontId="10" fillId="0" borderId="14" xfId="0" applyNumberFormat="1" applyFont="1" applyBorder="1" applyAlignment="1">
      <alignment horizontal="right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119066</xdr:colOff>
      <xdr:row>0</xdr:row>
      <xdr:rowOff>0</xdr:rowOff>
    </xdr:from>
    <xdr:to>
      <xdr:col>1</xdr:col>
      <xdr:colOff>3655223</xdr:colOff>
      <xdr:row>2</xdr:row>
      <xdr:rowOff>531750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7" y="0"/>
          <a:ext cx="3536157" cy="1150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CGMMILLANMI/Documents/ITDIF%20(revisi&#243;n)/Archivos%20propuesta/Instituto%20de%20Ecolog&#237;a%20del%20Estado%20de%20Guanajuato/Frac_XXVII_Art_26_IEEG_2016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showGridLines="0" tabSelected="1" zoomScale="80" zoomScaleNormal="80" zoomScaleSheetLayoutView="85" workbookViewId="0">
      <pane ySplit="5" topLeftCell="A6" activePane="bottomLeft" state="frozen"/>
      <selection pane="bottomLeft" activeCell="A86" sqref="A86"/>
    </sheetView>
  </sheetViews>
  <sheetFormatPr baseColWidth="10" defaultRowHeight="14.5" x14ac:dyDescent="0.35"/>
  <cols>
    <col min="1" max="1" width="2.26953125" customWidth="1"/>
    <col min="2" max="2" width="61.81640625" customWidth="1"/>
    <col min="3" max="3" width="20.54296875" bestFit="1" customWidth="1"/>
    <col min="4" max="8" width="19.26953125" bestFit="1" customWidth="1"/>
    <col min="9" max="10" width="21.1796875" customWidth="1"/>
    <col min="11" max="13" width="19.26953125" bestFit="1" customWidth="1"/>
    <col min="14" max="14" width="21.1796875" customWidth="1"/>
    <col min="15" max="15" width="23.1796875" bestFit="1" customWidth="1"/>
  </cols>
  <sheetData>
    <row r="1" spans="1:15" ht="31.5" customHeight="1" x14ac:dyDescent="0.35">
      <c r="A1" s="1"/>
      <c r="B1" s="23" t="s">
        <v>18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7.5" customHeight="1" x14ac:dyDescent="0.35">
      <c r="A2" s="1"/>
      <c r="B2" s="24" t="s">
        <v>88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2" customFormat="1" ht="42.75" customHeight="1" thickBot="1" x14ac:dyDescent="0.4">
      <c r="A3" s="3"/>
      <c r="B3" s="16" t="s">
        <v>87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8.75" customHeight="1" x14ac:dyDescent="0.35">
      <c r="A4" s="17"/>
      <c r="B4" s="18"/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 t="s">
        <v>17</v>
      </c>
    </row>
    <row r="5" spans="1:15" ht="21.75" customHeight="1" x14ac:dyDescent="0.35">
      <c r="A5" s="19" t="s">
        <v>0</v>
      </c>
      <c r="B5" s="20"/>
      <c r="C5" s="13">
        <f>+C6+C14+C24+C34+C44+C54+C58+C66+C70</f>
        <v>140331093735.99963</v>
      </c>
      <c r="D5" s="13">
        <f t="shared" ref="D5:H5" si="0">+D6+D14+D24+D34+D44+D54+D58+D66+D70</f>
        <v>9330841577.3899632</v>
      </c>
      <c r="E5" s="13">
        <f t="shared" si="0"/>
        <v>10403324151.169971</v>
      </c>
      <c r="F5" s="13">
        <f t="shared" si="0"/>
        <v>10009973997.339993</v>
      </c>
      <c r="G5" s="13">
        <f t="shared" si="0"/>
        <v>10081705458.199974</v>
      </c>
      <c r="H5" s="13">
        <f t="shared" si="0"/>
        <v>10912097356.859966</v>
      </c>
      <c r="I5" s="13">
        <f t="shared" ref="I5:N5" si="1">+I6+I14+I24+I34+I44+I54+I58+I66+I70</f>
        <v>11634297052.139977</v>
      </c>
      <c r="J5" s="13">
        <f t="shared" si="1"/>
        <v>13356003426.80999</v>
      </c>
      <c r="K5" s="13">
        <f t="shared" si="1"/>
        <v>12209071217.719957</v>
      </c>
      <c r="L5" s="13">
        <f t="shared" si="1"/>
        <v>11397513658.579952</v>
      </c>
      <c r="M5" s="13">
        <f t="shared" si="1"/>
        <v>10916983334.50996</v>
      </c>
      <c r="N5" s="13">
        <f t="shared" si="1"/>
        <v>11613437488.539961</v>
      </c>
      <c r="O5" s="13">
        <f>+O6+O14+O24+O34+O44+O54+O58+O66+O70</f>
        <v>18465845016.739971</v>
      </c>
    </row>
    <row r="6" spans="1:15" ht="18" customHeight="1" x14ac:dyDescent="0.35">
      <c r="A6" s="21" t="s">
        <v>19</v>
      </c>
      <c r="B6" s="22"/>
      <c r="C6" s="7">
        <f>SUM(D6:O6)</f>
        <v>38227011244.93</v>
      </c>
      <c r="D6" s="7">
        <f>SUM(D7:D13)</f>
        <v>2860216006.7299967</v>
      </c>
      <c r="E6" s="7">
        <f>SUM(E7:E13)</f>
        <v>2476632360.6699972</v>
      </c>
      <c r="F6" s="7">
        <f t="shared" ref="F6:N6" si="2">SUM(F7:F13)</f>
        <v>2641427277.4799957</v>
      </c>
      <c r="G6" s="7">
        <f t="shared" si="2"/>
        <v>2581724739.04</v>
      </c>
      <c r="H6" s="7">
        <f t="shared" si="2"/>
        <v>3236564195.0799966</v>
      </c>
      <c r="I6" s="7">
        <f t="shared" si="2"/>
        <v>2470806040.4899993</v>
      </c>
      <c r="J6" s="7">
        <f t="shared" si="2"/>
        <v>3914635043.3100023</v>
      </c>
      <c r="K6" s="7">
        <f t="shared" si="2"/>
        <v>3162664590.8699994</v>
      </c>
      <c r="L6" s="7">
        <f t="shared" si="2"/>
        <v>3914609463.7199998</v>
      </c>
      <c r="M6" s="7">
        <f t="shared" si="2"/>
        <v>3280379321.9599986</v>
      </c>
      <c r="N6" s="7">
        <f t="shared" si="2"/>
        <v>2364172607.249999</v>
      </c>
      <c r="O6" s="7">
        <f>SUM(O7:O13)</f>
        <v>5323179598.3300123</v>
      </c>
    </row>
    <row r="7" spans="1:15" x14ac:dyDescent="0.35">
      <c r="A7" s="8"/>
      <c r="B7" s="5" t="s">
        <v>20</v>
      </c>
      <c r="C7" s="9">
        <f t="shared" ref="C7:C13" si="3">SUM(D7:O7)</f>
        <v>15216064135.959999</v>
      </c>
      <c r="D7" s="9">
        <v>1246295353.6499987</v>
      </c>
      <c r="E7" s="9">
        <v>1169061101.8299985</v>
      </c>
      <c r="F7" s="9">
        <v>1179653973.3399975</v>
      </c>
      <c r="G7" s="9">
        <v>1160876561.7300005</v>
      </c>
      <c r="H7" s="9">
        <v>1288549342.1700001</v>
      </c>
      <c r="I7" s="9">
        <v>1184547538.6700003</v>
      </c>
      <c r="J7" s="9">
        <v>1690349976.2800019</v>
      </c>
      <c r="K7" s="9">
        <v>1389443493.2600012</v>
      </c>
      <c r="L7" s="9">
        <v>1667994248.1099992</v>
      </c>
      <c r="M7" s="9">
        <v>1245349194.9699996</v>
      </c>
      <c r="N7" s="9">
        <v>848943950.35000086</v>
      </c>
      <c r="O7" s="9">
        <v>1144999401.6000013</v>
      </c>
    </row>
    <row r="8" spans="1:15" x14ac:dyDescent="0.35">
      <c r="A8" s="8"/>
      <c r="B8" s="5" t="s">
        <v>21</v>
      </c>
      <c r="C8" s="9">
        <f t="shared" si="3"/>
        <v>665385143.0400002</v>
      </c>
      <c r="D8" s="9">
        <v>41269443.86999999</v>
      </c>
      <c r="E8" s="9">
        <v>79895497.390000001</v>
      </c>
      <c r="F8" s="9">
        <v>57181879.080000006</v>
      </c>
      <c r="G8" s="9">
        <v>53483967.279999994</v>
      </c>
      <c r="H8" s="9">
        <v>71057140.440000072</v>
      </c>
      <c r="I8" s="9">
        <v>55850452.599999994</v>
      </c>
      <c r="J8" s="9">
        <v>52700956.499999978</v>
      </c>
      <c r="K8" s="9">
        <v>51870367.570000015</v>
      </c>
      <c r="L8" s="9">
        <v>56577478.970000006</v>
      </c>
      <c r="M8" s="9">
        <v>50946404.040000007</v>
      </c>
      <c r="N8" s="9">
        <v>48155556.580000013</v>
      </c>
      <c r="O8" s="9">
        <v>46395998.719999999</v>
      </c>
    </row>
    <row r="9" spans="1:15" x14ac:dyDescent="0.35">
      <c r="A9" s="8"/>
      <c r="B9" s="5" t="s">
        <v>22</v>
      </c>
      <c r="C9" s="9">
        <f t="shared" si="3"/>
        <v>6128604738.7100124</v>
      </c>
      <c r="D9" s="9">
        <v>221905264.20000011</v>
      </c>
      <c r="E9" s="9">
        <v>175367711.35999992</v>
      </c>
      <c r="F9" s="9">
        <v>175060579.31000018</v>
      </c>
      <c r="G9" s="9">
        <v>348453201.16000116</v>
      </c>
      <c r="H9" s="9">
        <v>181593235.66999987</v>
      </c>
      <c r="I9" s="9">
        <v>173925877.33999982</v>
      </c>
      <c r="J9" s="9">
        <v>287605788.96999985</v>
      </c>
      <c r="K9" s="9">
        <v>196793801.49999976</v>
      </c>
      <c r="L9" s="9">
        <v>475164024.90000063</v>
      </c>
      <c r="M9" s="9">
        <v>484798815.31999993</v>
      </c>
      <c r="N9" s="9">
        <v>402151716.47000021</v>
      </c>
      <c r="O9" s="9">
        <v>3005784722.5100112</v>
      </c>
    </row>
    <row r="10" spans="1:15" x14ac:dyDescent="0.35">
      <c r="A10" s="8"/>
      <c r="B10" s="5" t="s">
        <v>23</v>
      </c>
      <c r="C10" s="9">
        <f t="shared" si="3"/>
        <v>3730774237.3500009</v>
      </c>
      <c r="D10" s="9">
        <v>205554214.72000003</v>
      </c>
      <c r="E10" s="9">
        <v>239741884.69999999</v>
      </c>
      <c r="F10" s="9">
        <v>367509507.08999974</v>
      </c>
      <c r="G10" s="9">
        <v>259770533.13000032</v>
      </c>
      <c r="H10" s="9">
        <v>376231311.79999983</v>
      </c>
      <c r="I10" s="9">
        <v>260530791.01000017</v>
      </c>
      <c r="J10" s="9">
        <v>409204491.2099995</v>
      </c>
      <c r="K10" s="9">
        <v>268095681.87000018</v>
      </c>
      <c r="L10" s="9">
        <v>507892202.53000051</v>
      </c>
      <c r="M10" s="9">
        <v>315142215.92000008</v>
      </c>
      <c r="N10" s="9">
        <v>275864103.64999992</v>
      </c>
      <c r="O10" s="9">
        <v>245237299.71999991</v>
      </c>
    </row>
    <row r="11" spans="1:15" x14ac:dyDescent="0.35">
      <c r="A11" s="8"/>
      <c r="B11" s="5" t="s">
        <v>24</v>
      </c>
      <c r="C11" s="9">
        <f t="shared" si="3"/>
        <v>11015951803.189983</v>
      </c>
      <c r="D11" s="9">
        <v>1140265842.579998</v>
      </c>
      <c r="E11" s="9">
        <v>810622139.55999851</v>
      </c>
      <c r="F11" s="9">
        <v>859135244.99999833</v>
      </c>
      <c r="G11" s="9">
        <v>757311203.51999819</v>
      </c>
      <c r="H11" s="9">
        <v>728717772.80999684</v>
      </c>
      <c r="I11" s="9">
        <v>756176157.03999889</v>
      </c>
      <c r="J11" s="9">
        <v>1276603245.1600008</v>
      </c>
      <c r="K11" s="9">
        <v>1200531052.1499984</v>
      </c>
      <c r="L11" s="9">
        <v>1065187433.7699991</v>
      </c>
      <c r="M11" s="9">
        <v>1051507453.7499989</v>
      </c>
      <c r="N11" s="9">
        <v>732864037.39999795</v>
      </c>
      <c r="O11" s="9">
        <v>637030220.44999981</v>
      </c>
    </row>
    <row r="12" spans="1:15" x14ac:dyDescent="0.35">
      <c r="A12" s="8"/>
      <c r="B12" s="5" t="s">
        <v>25</v>
      </c>
      <c r="C12" s="9">
        <f t="shared" si="3"/>
        <v>208843711.16000003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208843711.16000003</v>
      </c>
    </row>
    <row r="13" spans="1:15" x14ac:dyDescent="0.35">
      <c r="A13" s="8"/>
      <c r="B13" s="5" t="s">
        <v>26</v>
      </c>
      <c r="C13" s="9">
        <f t="shared" si="3"/>
        <v>1261387475.5200005</v>
      </c>
      <c r="D13" s="9">
        <v>4925887.7100000009</v>
      </c>
      <c r="E13" s="9">
        <v>1944025.83</v>
      </c>
      <c r="F13" s="9">
        <v>2886093.6599999997</v>
      </c>
      <c r="G13" s="9">
        <v>1829272.2199999995</v>
      </c>
      <c r="H13" s="9">
        <v>590415392.19000006</v>
      </c>
      <c r="I13" s="9">
        <v>39775223.829999983</v>
      </c>
      <c r="J13" s="9">
        <v>198170585.1900003</v>
      </c>
      <c r="K13" s="9">
        <v>55930194.519999951</v>
      </c>
      <c r="L13" s="9">
        <v>141794075.44000009</v>
      </c>
      <c r="M13" s="9">
        <v>132635237.95999995</v>
      </c>
      <c r="N13" s="9">
        <v>56193242.79999999</v>
      </c>
      <c r="O13" s="9">
        <v>34888244.169999994</v>
      </c>
    </row>
    <row r="14" spans="1:15" ht="18" customHeight="1" x14ac:dyDescent="0.35">
      <c r="A14" s="4" t="s">
        <v>27</v>
      </c>
      <c r="B14" s="5"/>
      <c r="C14" s="6">
        <f>SUM(D14:O14)</f>
        <v>1008083844.73</v>
      </c>
      <c r="D14" s="6">
        <f>SUM(D15:D23)</f>
        <v>22491643.559999999</v>
      </c>
      <c r="E14" s="6">
        <f t="shared" ref="E14:O14" si="4">SUM(E15:E23)</f>
        <v>45840055.869999997</v>
      </c>
      <c r="F14" s="6">
        <f t="shared" si="4"/>
        <v>133329914.41999997</v>
      </c>
      <c r="G14" s="6">
        <f t="shared" si="4"/>
        <v>41944612.749999993</v>
      </c>
      <c r="H14" s="6">
        <f t="shared" si="4"/>
        <v>289669166.25000006</v>
      </c>
      <c r="I14" s="6">
        <f t="shared" si="4"/>
        <v>45707630.740000002</v>
      </c>
      <c r="J14" s="6">
        <f t="shared" si="4"/>
        <v>71538183.149999991</v>
      </c>
      <c r="K14" s="6">
        <f t="shared" si="4"/>
        <v>36379838.82</v>
      </c>
      <c r="L14" s="6">
        <f t="shared" si="4"/>
        <v>100390101.96000001</v>
      </c>
      <c r="M14" s="6">
        <f t="shared" si="4"/>
        <v>55668564.390000001</v>
      </c>
      <c r="N14" s="6">
        <f t="shared" si="4"/>
        <v>98571207.659999996</v>
      </c>
      <c r="O14" s="6">
        <f t="shared" si="4"/>
        <v>66552925.160000011</v>
      </c>
    </row>
    <row r="15" spans="1:15" x14ac:dyDescent="0.35">
      <c r="A15" s="8"/>
      <c r="B15" s="5" t="s">
        <v>28</v>
      </c>
      <c r="C15" s="9">
        <f t="shared" ref="C15:C23" si="5">SUM(D15:O15)</f>
        <v>280789158.69000006</v>
      </c>
      <c r="D15" s="9">
        <v>8811767.4299999997</v>
      </c>
      <c r="E15" s="9">
        <v>20719047.229999997</v>
      </c>
      <c r="F15" s="9">
        <v>47662387.689999998</v>
      </c>
      <c r="G15" s="9">
        <v>7227681.5899999989</v>
      </c>
      <c r="H15" s="9">
        <v>152951551.72000003</v>
      </c>
      <c r="I15" s="9">
        <v>9229001.6900000013</v>
      </c>
      <c r="J15" s="9">
        <v>14098957.929999998</v>
      </c>
      <c r="K15" s="9">
        <v>5481012.9300000006</v>
      </c>
      <c r="L15" s="9">
        <v>3787920.4800000004</v>
      </c>
      <c r="M15" s="9">
        <v>4739628.22</v>
      </c>
      <c r="N15" s="9">
        <v>1313182</v>
      </c>
      <c r="O15" s="9">
        <v>4767019.78</v>
      </c>
    </row>
    <row r="16" spans="1:15" x14ac:dyDescent="0.35">
      <c r="A16" s="8"/>
      <c r="B16" s="5" t="s">
        <v>29</v>
      </c>
      <c r="C16" s="9">
        <f t="shared" si="5"/>
        <v>65248024.099999994</v>
      </c>
      <c r="D16" s="9">
        <v>500554.08999999997</v>
      </c>
      <c r="E16" s="9">
        <v>2007059.74</v>
      </c>
      <c r="F16" s="9">
        <v>5860736.1600000001</v>
      </c>
      <c r="G16" s="9">
        <v>5553234.7400000002</v>
      </c>
      <c r="H16" s="9">
        <v>6424979.7799999993</v>
      </c>
      <c r="I16" s="9">
        <v>5882056.6899999995</v>
      </c>
      <c r="J16" s="9">
        <v>6037678.0799999991</v>
      </c>
      <c r="K16" s="9">
        <v>6187303.6899999995</v>
      </c>
      <c r="L16" s="9">
        <v>6001065.7399999993</v>
      </c>
      <c r="M16" s="9">
        <v>7107830.7400000002</v>
      </c>
      <c r="N16" s="9">
        <v>7288974.7399999993</v>
      </c>
      <c r="O16" s="9">
        <v>6396549.9099999992</v>
      </c>
    </row>
    <row r="17" spans="1:15" x14ac:dyDescent="0.35">
      <c r="A17" s="8"/>
      <c r="B17" s="5" t="s">
        <v>30</v>
      </c>
      <c r="C17" s="9">
        <f t="shared" si="5"/>
        <v>1643429</v>
      </c>
      <c r="D17" s="9">
        <v>1000</v>
      </c>
      <c r="E17" s="9">
        <v>0</v>
      </c>
      <c r="F17" s="9">
        <v>1235000</v>
      </c>
      <c r="G17" s="9">
        <v>0</v>
      </c>
      <c r="H17" s="9">
        <v>2429</v>
      </c>
      <c r="I17" s="9">
        <v>404000</v>
      </c>
      <c r="J17" s="9">
        <v>500</v>
      </c>
      <c r="K17" s="9">
        <v>0</v>
      </c>
      <c r="L17" s="9">
        <v>500</v>
      </c>
      <c r="M17" s="9">
        <v>0</v>
      </c>
      <c r="N17" s="9">
        <v>0</v>
      </c>
      <c r="O17" s="9">
        <v>0</v>
      </c>
    </row>
    <row r="18" spans="1:15" x14ac:dyDescent="0.35">
      <c r="A18" s="8"/>
      <c r="B18" s="5" t="s">
        <v>31</v>
      </c>
      <c r="C18" s="9">
        <f t="shared" si="5"/>
        <v>33306868.049999997</v>
      </c>
      <c r="D18" s="9">
        <v>390662</v>
      </c>
      <c r="E18" s="9">
        <v>1631878.75</v>
      </c>
      <c r="F18" s="9">
        <v>5976700.0300000003</v>
      </c>
      <c r="G18" s="9">
        <v>2591296.6700000004</v>
      </c>
      <c r="H18" s="9">
        <v>4332993.88</v>
      </c>
      <c r="I18" s="9">
        <v>3366361.25</v>
      </c>
      <c r="J18" s="9">
        <v>2852925.4</v>
      </c>
      <c r="K18" s="9">
        <v>2508092.4</v>
      </c>
      <c r="L18" s="9">
        <v>3618878.79</v>
      </c>
      <c r="M18" s="9">
        <v>1210956.8</v>
      </c>
      <c r="N18" s="9">
        <v>1154150</v>
      </c>
      <c r="O18" s="9">
        <v>3671972.08</v>
      </c>
    </row>
    <row r="19" spans="1:15" x14ac:dyDescent="0.35">
      <c r="A19" s="8"/>
      <c r="B19" s="5" t="s">
        <v>32</v>
      </c>
      <c r="C19" s="9">
        <f t="shared" si="5"/>
        <v>47664277.109999999</v>
      </c>
      <c r="D19" s="9">
        <v>468357</v>
      </c>
      <c r="E19" s="9">
        <v>2297578.7599999998</v>
      </c>
      <c r="F19" s="9">
        <v>7109923.3600000003</v>
      </c>
      <c r="G19" s="9">
        <v>7679949.5</v>
      </c>
      <c r="H19" s="9">
        <v>6563166.3100000015</v>
      </c>
      <c r="I19" s="9">
        <v>4358439.5</v>
      </c>
      <c r="J19" s="9">
        <v>3277125.4</v>
      </c>
      <c r="K19" s="9">
        <v>2489733.85</v>
      </c>
      <c r="L19" s="9">
        <v>6216083.4100000001</v>
      </c>
      <c r="M19" s="9">
        <v>827972</v>
      </c>
      <c r="N19" s="9">
        <v>604105</v>
      </c>
      <c r="O19" s="9">
        <v>5771843.0199999996</v>
      </c>
    </row>
    <row r="20" spans="1:15" x14ac:dyDescent="0.35">
      <c r="A20" s="8"/>
      <c r="B20" s="5" t="s">
        <v>33</v>
      </c>
      <c r="C20" s="9">
        <f t="shared" si="5"/>
        <v>318695474.84999996</v>
      </c>
      <c r="D20" s="9">
        <v>10509219.77</v>
      </c>
      <c r="E20" s="9">
        <v>13113595.219999997</v>
      </c>
      <c r="F20" s="9">
        <v>41110582.23999998</v>
      </c>
      <c r="G20" s="9">
        <v>12312360.939999998</v>
      </c>
      <c r="H20" s="9">
        <v>41309623.390000001</v>
      </c>
      <c r="I20" s="9">
        <v>12857282.509999998</v>
      </c>
      <c r="J20" s="9">
        <v>41306221.129999995</v>
      </c>
      <c r="K20" s="9">
        <v>12421899.389999997</v>
      </c>
      <c r="L20" s="9">
        <v>41340436.13000001</v>
      </c>
      <c r="M20" s="9">
        <v>11660002.229999999</v>
      </c>
      <c r="N20" s="9">
        <v>40268268.850000001</v>
      </c>
      <c r="O20" s="9">
        <v>40485983.050000012</v>
      </c>
    </row>
    <row r="21" spans="1:15" x14ac:dyDescent="0.35">
      <c r="A21" s="8"/>
      <c r="B21" s="5" t="s">
        <v>34</v>
      </c>
      <c r="C21" s="9">
        <f t="shared" si="5"/>
        <v>125021520.68000001</v>
      </c>
      <c r="D21" s="9">
        <v>1591100</v>
      </c>
      <c r="E21" s="9">
        <v>5205268</v>
      </c>
      <c r="F21" s="9">
        <v>16187564</v>
      </c>
      <c r="G21" s="9">
        <v>3956851.05</v>
      </c>
      <c r="H21" s="9">
        <v>17274677.689999998</v>
      </c>
      <c r="I21" s="9">
        <v>6423791.5999999996</v>
      </c>
      <c r="J21" s="9">
        <v>3297002.27</v>
      </c>
      <c r="K21" s="9">
        <v>6218698.75</v>
      </c>
      <c r="L21" s="9">
        <v>14473186</v>
      </c>
      <c r="M21" s="9">
        <v>20173240.640000001</v>
      </c>
      <c r="N21" s="9">
        <v>29938374</v>
      </c>
      <c r="O21" s="9">
        <v>281766.68</v>
      </c>
    </row>
    <row r="22" spans="1:15" x14ac:dyDescent="0.35">
      <c r="A22" s="8"/>
      <c r="B22" s="5" t="s">
        <v>35</v>
      </c>
      <c r="C22" s="9">
        <f t="shared" si="5"/>
        <v>110876084.88</v>
      </c>
      <c r="D22" s="9">
        <v>0</v>
      </c>
      <c r="E22" s="9">
        <v>25952</v>
      </c>
      <c r="F22" s="9">
        <v>145260.78</v>
      </c>
      <c r="G22" s="9">
        <v>15952</v>
      </c>
      <c r="H22" s="9">
        <v>57933456.109999999</v>
      </c>
      <c r="I22" s="9">
        <v>41761</v>
      </c>
      <c r="J22" s="9">
        <v>13984.32</v>
      </c>
      <c r="K22" s="9">
        <v>35952</v>
      </c>
      <c r="L22" s="9">
        <v>23077833.329999998</v>
      </c>
      <c r="M22" s="9">
        <v>9305500</v>
      </c>
      <c r="N22" s="9">
        <v>17237100</v>
      </c>
      <c r="O22" s="9">
        <v>3043333.34</v>
      </c>
    </row>
    <row r="23" spans="1:15" x14ac:dyDescent="0.35">
      <c r="A23" s="8"/>
      <c r="B23" s="5" t="s">
        <v>36</v>
      </c>
      <c r="C23" s="9">
        <f t="shared" si="5"/>
        <v>24839007.369999997</v>
      </c>
      <c r="D23" s="9">
        <v>218983.27000000002</v>
      </c>
      <c r="E23" s="9">
        <v>839676.17</v>
      </c>
      <c r="F23" s="9">
        <v>8041760.1599999983</v>
      </c>
      <c r="G23" s="9">
        <v>2607286.2599999998</v>
      </c>
      <c r="H23" s="9">
        <v>2876288.37</v>
      </c>
      <c r="I23" s="9">
        <v>3144936.5</v>
      </c>
      <c r="J23" s="9">
        <v>653788.62000000011</v>
      </c>
      <c r="K23" s="9">
        <v>1037145.81</v>
      </c>
      <c r="L23" s="9">
        <v>1874198.08</v>
      </c>
      <c r="M23" s="9">
        <v>643433.76</v>
      </c>
      <c r="N23" s="9">
        <v>767053.07</v>
      </c>
      <c r="O23" s="9">
        <v>2134457.2999999998</v>
      </c>
    </row>
    <row r="24" spans="1:15" ht="18" customHeight="1" x14ac:dyDescent="0.35">
      <c r="A24" s="4" t="s">
        <v>37</v>
      </c>
      <c r="B24" s="5"/>
      <c r="C24" s="6">
        <f>SUM(D24:O24)</f>
        <v>6185558216.3200016</v>
      </c>
      <c r="D24" s="6">
        <f>SUM(D25:D33)</f>
        <v>238302794.95000011</v>
      </c>
      <c r="E24" s="6">
        <f t="shared" ref="E24:O24" si="6">SUM(E25:E33)</f>
        <v>714797177.67000031</v>
      </c>
      <c r="F24" s="6">
        <f t="shared" si="6"/>
        <v>344936951.63000005</v>
      </c>
      <c r="G24" s="6">
        <f t="shared" si="6"/>
        <v>467417576.33000004</v>
      </c>
      <c r="H24" s="6">
        <f t="shared" si="6"/>
        <v>449428057.59000009</v>
      </c>
      <c r="I24" s="6">
        <f t="shared" si="6"/>
        <v>467200169.09000003</v>
      </c>
      <c r="J24" s="6">
        <f t="shared" si="6"/>
        <v>511293286.04000002</v>
      </c>
      <c r="K24" s="6">
        <f t="shared" si="6"/>
        <v>417285128.04000008</v>
      </c>
      <c r="L24" s="6">
        <f t="shared" si="6"/>
        <v>712588957.31000054</v>
      </c>
      <c r="M24" s="6">
        <f t="shared" si="6"/>
        <v>369054883.45000017</v>
      </c>
      <c r="N24" s="6">
        <f t="shared" si="6"/>
        <v>540217946.39999986</v>
      </c>
      <c r="O24" s="6">
        <f t="shared" si="6"/>
        <v>953035287.82000017</v>
      </c>
    </row>
    <row r="25" spans="1:15" x14ac:dyDescent="0.35">
      <c r="A25" s="8"/>
      <c r="B25" s="5" t="s">
        <v>38</v>
      </c>
      <c r="C25" s="9">
        <f t="shared" ref="C25:C33" si="7">SUM(D25:O25)</f>
        <v>408649944.26999998</v>
      </c>
      <c r="D25" s="9">
        <v>37277852.859999977</v>
      </c>
      <c r="E25" s="9">
        <v>56907712.469999999</v>
      </c>
      <c r="F25" s="9">
        <v>39688418.669999987</v>
      </c>
      <c r="G25" s="9">
        <v>24805644.720000014</v>
      </c>
      <c r="H25" s="9">
        <v>34396678.070000015</v>
      </c>
      <c r="I25" s="9">
        <v>29220295.370000008</v>
      </c>
      <c r="J25" s="9">
        <v>36196724.98999998</v>
      </c>
      <c r="K25" s="9">
        <v>26701371.960000008</v>
      </c>
      <c r="L25" s="9">
        <v>33944850.940000013</v>
      </c>
      <c r="M25" s="9">
        <v>23983370.330000002</v>
      </c>
      <c r="N25" s="9">
        <v>33272613.25</v>
      </c>
      <c r="O25" s="9">
        <v>32254410.639999978</v>
      </c>
    </row>
    <row r="26" spans="1:15" x14ac:dyDescent="0.35">
      <c r="A26" s="8"/>
      <c r="B26" s="5" t="s">
        <v>39</v>
      </c>
      <c r="C26" s="9">
        <f t="shared" si="7"/>
        <v>565024839.07000005</v>
      </c>
      <c r="D26" s="9">
        <v>22841549.999999996</v>
      </c>
      <c r="E26" s="9">
        <v>57336078.840000018</v>
      </c>
      <c r="F26" s="9">
        <v>15552642.940000001</v>
      </c>
      <c r="G26" s="9">
        <v>24349073.34</v>
      </c>
      <c r="H26" s="9">
        <v>48864456.390000023</v>
      </c>
      <c r="I26" s="9">
        <v>78387670.600000009</v>
      </c>
      <c r="J26" s="9">
        <v>54909491.24000001</v>
      </c>
      <c r="K26" s="9">
        <v>73146217.339999974</v>
      </c>
      <c r="L26" s="9">
        <v>30588537.559999999</v>
      </c>
      <c r="M26" s="9">
        <v>29019930.030000001</v>
      </c>
      <c r="N26" s="9">
        <v>38972758.200000003</v>
      </c>
      <c r="O26" s="9">
        <v>91056432.590000018</v>
      </c>
    </row>
    <row r="27" spans="1:15" x14ac:dyDescent="0.35">
      <c r="A27" s="8"/>
      <c r="B27" s="5" t="s">
        <v>40</v>
      </c>
      <c r="C27" s="9">
        <f t="shared" si="7"/>
        <v>2066741007.4300005</v>
      </c>
      <c r="D27" s="9">
        <v>24975053.729999997</v>
      </c>
      <c r="E27" s="9">
        <v>305346480.68000025</v>
      </c>
      <c r="F27" s="9">
        <v>59608299.699999996</v>
      </c>
      <c r="G27" s="9">
        <v>199602855.87000003</v>
      </c>
      <c r="H27" s="9">
        <v>85943346.929999962</v>
      </c>
      <c r="I27" s="9">
        <v>120755969.25999996</v>
      </c>
      <c r="J27" s="9">
        <v>147209452.60999998</v>
      </c>
      <c r="K27" s="9">
        <v>51846776.270000011</v>
      </c>
      <c r="L27" s="9">
        <v>422665795.16000026</v>
      </c>
      <c r="M27" s="9">
        <v>102019958.89999999</v>
      </c>
      <c r="N27" s="9">
        <v>129354158.56999999</v>
      </c>
      <c r="O27" s="9">
        <v>417412859.75</v>
      </c>
    </row>
    <row r="28" spans="1:15" x14ac:dyDescent="0.35">
      <c r="A28" s="8"/>
      <c r="B28" s="5" t="s">
        <v>41</v>
      </c>
      <c r="C28" s="9">
        <f t="shared" si="7"/>
        <v>214950418.43000001</v>
      </c>
      <c r="D28" s="9">
        <v>5387649</v>
      </c>
      <c r="E28" s="9">
        <v>83699936.010000005</v>
      </c>
      <c r="F28" s="9">
        <v>10124286</v>
      </c>
      <c r="G28" s="9">
        <v>9729732</v>
      </c>
      <c r="H28" s="9">
        <v>6608832.0099999998</v>
      </c>
      <c r="I28" s="9">
        <v>6703880</v>
      </c>
      <c r="J28" s="9">
        <v>10758832</v>
      </c>
      <c r="K28" s="9">
        <v>38651082.010000005</v>
      </c>
      <c r="L28" s="9">
        <v>6420536</v>
      </c>
      <c r="M28" s="9">
        <v>8056586</v>
      </c>
      <c r="N28" s="9">
        <v>9856336.0099999998</v>
      </c>
      <c r="O28" s="9">
        <v>18952731.390000001</v>
      </c>
    </row>
    <row r="29" spans="1:15" x14ac:dyDescent="0.35">
      <c r="A29" s="8"/>
      <c r="B29" s="5" t="s">
        <v>42</v>
      </c>
      <c r="C29" s="9">
        <f t="shared" si="7"/>
        <v>1137524870.7299998</v>
      </c>
      <c r="D29" s="9">
        <v>48053828.189999998</v>
      </c>
      <c r="E29" s="9">
        <v>105284053.13</v>
      </c>
      <c r="F29" s="9">
        <v>94871007.730000004</v>
      </c>
      <c r="G29" s="9">
        <v>76471153.459999993</v>
      </c>
      <c r="H29" s="9">
        <v>132402019.87000003</v>
      </c>
      <c r="I29" s="9">
        <v>101167358.15000001</v>
      </c>
      <c r="J29" s="9">
        <v>94955733.239999995</v>
      </c>
      <c r="K29" s="9">
        <v>96560377.059999987</v>
      </c>
      <c r="L29" s="9">
        <v>101656971.25999999</v>
      </c>
      <c r="M29" s="9">
        <v>86922152.780000016</v>
      </c>
      <c r="N29" s="9">
        <v>91728550.679999992</v>
      </c>
      <c r="O29" s="9">
        <v>107451665.18000005</v>
      </c>
    </row>
    <row r="30" spans="1:15" x14ac:dyDescent="0.35">
      <c r="A30" s="8"/>
      <c r="B30" s="5" t="s">
        <v>43</v>
      </c>
      <c r="C30" s="9">
        <f t="shared" si="7"/>
        <v>198703502.64999998</v>
      </c>
      <c r="D30" s="9">
        <v>19054296</v>
      </c>
      <c r="E30" s="9">
        <v>16116032.189999999</v>
      </c>
      <c r="F30" s="9">
        <v>26124176.66</v>
      </c>
      <c r="G30" s="9">
        <v>31711300.369999997</v>
      </c>
      <c r="H30" s="9">
        <v>20751543.870000001</v>
      </c>
      <c r="I30" s="9">
        <v>19026493.699999999</v>
      </c>
      <c r="J30" s="9">
        <v>24150708.699999999</v>
      </c>
      <c r="K30" s="9">
        <v>10666157.850000001</v>
      </c>
      <c r="L30" s="9">
        <v>6268668.7000000002</v>
      </c>
      <c r="M30" s="9">
        <v>2694783.7</v>
      </c>
      <c r="N30" s="9">
        <v>7045059.7000000002</v>
      </c>
      <c r="O30" s="9">
        <v>15094281.210000001</v>
      </c>
    </row>
    <row r="31" spans="1:15" x14ac:dyDescent="0.35">
      <c r="A31" s="8"/>
      <c r="B31" s="5" t="s">
        <v>44</v>
      </c>
      <c r="C31" s="9">
        <f t="shared" si="7"/>
        <v>290180465.60000002</v>
      </c>
      <c r="D31" s="9">
        <v>840211.46000000008</v>
      </c>
      <c r="E31" s="9">
        <v>20521869.899999995</v>
      </c>
      <c r="F31" s="9">
        <v>23315538.799999997</v>
      </c>
      <c r="G31" s="9">
        <v>23466917.589999996</v>
      </c>
      <c r="H31" s="9">
        <v>25621554.52</v>
      </c>
      <c r="I31" s="9">
        <v>24157338.189999994</v>
      </c>
      <c r="J31" s="9">
        <v>25335172.380000003</v>
      </c>
      <c r="K31" s="9">
        <v>24493934.189999998</v>
      </c>
      <c r="L31" s="9">
        <v>24752861.93</v>
      </c>
      <c r="M31" s="9">
        <v>24049720.079999998</v>
      </c>
      <c r="N31" s="9">
        <v>23815155.979999997</v>
      </c>
      <c r="O31" s="9">
        <v>49810190.579999998</v>
      </c>
    </row>
    <row r="32" spans="1:15" x14ac:dyDescent="0.35">
      <c r="A32" s="8"/>
      <c r="B32" s="5" t="s">
        <v>45</v>
      </c>
      <c r="C32" s="9">
        <f t="shared" si="7"/>
        <v>174814348.64000002</v>
      </c>
      <c r="D32" s="9">
        <v>3438403.08</v>
      </c>
      <c r="E32" s="9">
        <v>5987882.7200000007</v>
      </c>
      <c r="F32" s="9">
        <v>12492504.420000002</v>
      </c>
      <c r="G32" s="9">
        <v>9864027.2800000012</v>
      </c>
      <c r="H32" s="9">
        <v>13815201.869999999</v>
      </c>
      <c r="I32" s="9">
        <v>23834993.710000001</v>
      </c>
      <c r="J32" s="9">
        <v>16041461.34</v>
      </c>
      <c r="K32" s="9">
        <v>17096507.329999998</v>
      </c>
      <c r="L32" s="9">
        <v>9810847.0700000003</v>
      </c>
      <c r="M32" s="9">
        <v>13113491.610000001</v>
      </c>
      <c r="N32" s="9">
        <v>31280069.890000001</v>
      </c>
      <c r="O32" s="9">
        <v>18038958.32</v>
      </c>
    </row>
    <row r="33" spans="1:15" x14ac:dyDescent="0.35">
      <c r="A33" s="8"/>
      <c r="B33" s="5" t="s">
        <v>46</v>
      </c>
      <c r="C33" s="9">
        <f t="shared" si="7"/>
        <v>1128968819.500001</v>
      </c>
      <c r="D33" s="9">
        <v>76433950.630000129</v>
      </c>
      <c r="E33" s="9">
        <v>63597131.730000056</v>
      </c>
      <c r="F33" s="9">
        <v>63160076.710000113</v>
      </c>
      <c r="G33" s="9">
        <v>67416871.700000048</v>
      </c>
      <c r="H33" s="9">
        <v>81024424.060000122</v>
      </c>
      <c r="I33" s="9">
        <v>63946170.110000066</v>
      </c>
      <c r="J33" s="9">
        <v>101735709.5400001</v>
      </c>
      <c r="K33" s="9">
        <v>78122704.030000106</v>
      </c>
      <c r="L33" s="9">
        <v>76479888.690000132</v>
      </c>
      <c r="M33" s="9">
        <v>79194890.02000013</v>
      </c>
      <c r="N33" s="9">
        <v>174893244.11999995</v>
      </c>
      <c r="O33" s="9">
        <v>202963758.16000003</v>
      </c>
    </row>
    <row r="34" spans="1:15" ht="18" customHeight="1" x14ac:dyDescent="0.35">
      <c r="A34" s="4" t="s">
        <v>47</v>
      </c>
      <c r="B34" s="5"/>
      <c r="C34" s="6">
        <f>SUM(D34:O34)</f>
        <v>53859570436.239624</v>
      </c>
      <c r="D34" s="6">
        <f>SUM(D35:D43)</f>
        <v>3098555408.0399661</v>
      </c>
      <c r="E34" s="6">
        <f t="shared" ref="E34:N34" si="8">SUM(E35:E43)</f>
        <v>4038903236.1899729</v>
      </c>
      <c r="F34" s="6">
        <f t="shared" si="8"/>
        <v>3745307760.2699952</v>
      </c>
      <c r="G34" s="6">
        <f t="shared" si="8"/>
        <v>3834915946.6499739</v>
      </c>
      <c r="H34" s="6">
        <f t="shared" si="8"/>
        <v>3621109051.9699693</v>
      </c>
      <c r="I34" s="6">
        <f t="shared" si="8"/>
        <v>5411166394.6299763</v>
      </c>
      <c r="J34" s="6">
        <f t="shared" si="8"/>
        <v>5574787470.9499884</v>
      </c>
      <c r="K34" s="6">
        <f t="shared" si="8"/>
        <v>4345826290.2699594</v>
      </c>
      <c r="L34" s="6">
        <f t="shared" si="8"/>
        <v>3264743994.2599516</v>
      </c>
      <c r="M34" s="6">
        <f t="shared" si="8"/>
        <v>3801461886.5899601</v>
      </c>
      <c r="N34" s="6">
        <f t="shared" si="8"/>
        <v>5365811943.8099604</v>
      </c>
      <c r="O34" s="6">
        <f>SUM(O35:O43)</f>
        <v>7756981052.6099577</v>
      </c>
    </row>
    <row r="35" spans="1:15" x14ac:dyDescent="0.35">
      <c r="A35" s="8"/>
      <c r="B35" s="5" t="s">
        <v>48</v>
      </c>
      <c r="C35" s="9">
        <f t="shared" ref="C35:C53" si="9">SUM(D35:O35)</f>
        <v>44607006606.469627</v>
      </c>
      <c r="D35" s="9">
        <v>2972203751.8199658</v>
      </c>
      <c r="E35" s="9">
        <v>3796370103.4299726</v>
      </c>
      <c r="F35" s="9">
        <v>3557234938.0999951</v>
      </c>
      <c r="G35" s="9">
        <v>3466420340.3599739</v>
      </c>
      <c r="H35" s="9">
        <v>3347352880.1399693</v>
      </c>
      <c r="I35" s="9">
        <v>3142642855.4899769</v>
      </c>
      <c r="J35" s="9">
        <v>5217157885.7899885</v>
      </c>
      <c r="K35" s="9">
        <v>3273193404.3399591</v>
      </c>
      <c r="L35" s="9">
        <v>2884672469.3599515</v>
      </c>
      <c r="M35" s="9">
        <v>3083356644.2199602</v>
      </c>
      <c r="N35" s="9">
        <v>3255279682.0599599</v>
      </c>
      <c r="O35" s="9">
        <v>6611121651.3599577</v>
      </c>
    </row>
    <row r="36" spans="1:15" x14ac:dyDescent="0.35">
      <c r="A36" s="8"/>
      <c r="B36" s="5" t="s">
        <v>49</v>
      </c>
      <c r="C36" s="9">
        <f t="shared" si="9"/>
        <v>3421770071.6900001</v>
      </c>
      <c r="D36" s="9">
        <v>48911600</v>
      </c>
      <c r="E36" s="9">
        <v>160410046</v>
      </c>
      <c r="F36" s="9">
        <v>43020703.219999999</v>
      </c>
      <c r="G36" s="9">
        <v>242199016.69999999</v>
      </c>
      <c r="H36" s="9">
        <v>94015454.250000015</v>
      </c>
      <c r="I36" s="9">
        <v>124133268.38000001</v>
      </c>
      <c r="J36" s="9">
        <v>133490409.17000003</v>
      </c>
      <c r="K36" s="9">
        <v>904386070.51999986</v>
      </c>
      <c r="L36" s="9">
        <v>203077667.38000003</v>
      </c>
      <c r="M36" s="9">
        <v>231529911.06000003</v>
      </c>
      <c r="N36" s="9">
        <v>238649658.40000001</v>
      </c>
      <c r="O36" s="9">
        <v>997946266.61000013</v>
      </c>
    </row>
    <row r="37" spans="1:15" x14ac:dyDescent="0.35">
      <c r="A37" s="8"/>
      <c r="B37" s="5" t="s">
        <v>3</v>
      </c>
      <c r="C37" s="9">
        <f t="shared" si="9"/>
        <v>359588529.31</v>
      </c>
      <c r="D37" s="9">
        <v>50000</v>
      </c>
      <c r="E37" s="9">
        <v>2713638.3</v>
      </c>
      <c r="F37" s="9">
        <v>8020000</v>
      </c>
      <c r="G37" s="9">
        <v>13409850.780000001</v>
      </c>
      <c r="H37" s="9">
        <v>48171982.129999995</v>
      </c>
      <c r="I37" s="9">
        <v>22656599.359999999</v>
      </c>
      <c r="J37" s="9">
        <v>81106389.060000002</v>
      </c>
      <c r="K37" s="9">
        <v>52822321.329999998</v>
      </c>
      <c r="L37" s="9">
        <v>24785193.669999998</v>
      </c>
      <c r="M37" s="9">
        <v>32729923.200000003</v>
      </c>
      <c r="N37" s="9">
        <v>46281397.109999999</v>
      </c>
      <c r="O37" s="9">
        <v>26841234.369999997</v>
      </c>
    </row>
    <row r="38" spans="1:15" x14ac:dyDescent="0.35">
      <c r="A38" s="8"/>
      <c r="B38" s="5" t="s">
        <v>50</v>
      </c>
      <c r="C38" s="9">
        <f t="shared" si="9"/>
        <v>4739723666.5200005</v>
      </c>
      <c r="D38" s="9">
        <v>20855800.670000002</v>
      </c>
      <c r="E38" s="9">
        <v>46321227.530000009</v>
      </c>
      <c r="F38" s="9">
        <v>73639662.689999998</v>
      </c>
      <c r="G38" s="9">
        <v>56185264.640000001</v>
      </c>
      <c r="H38" s="9">
        <v>73101578.390000001</v>
      </c>
      <c r="I38" s="9">
        <v>2059798469.1700001</v>
      </c>
      <c r="J38" s="9">
        <v>83869175.730000004</v>
      </c>
      <c r="K38" s="9">
        <v>54521745.269999996</v>
      </c>
      <c r="L38" s="9">
        <v>86147063.060000002</v>
      </c>
      <c r="M38" s="9">
        <v>387783807.31999999</v>
      </c>
      <c r="N38" s="9">
        <v>1758256711.8800001</v>
      </c>
      <c r="O38" s="9">
        <v>39243160.169999994</v>
      </c>
    </row>
    <row r="39" spans="1:15" x14ac:dyDescent="0.35">
      <c r="A39" s="8"/>
      <c r="B39" s="5" t="s">
        <v>4</v>
      </c>
      <c r="C39" s="9">
        <f t="shared" si="9"/>
        <v>731481562.25</v>
      </c>
      <c r="D39" s="9">
        <v>56534255.549999997</v>
      </c>
      <c r="E39" s="9">
        <v>33088220.93</v>
      </c>
      <c r="F39" s="9">
        <v>63392456.259999998</v>
      </c>
      <c r="G39" s="9">
        <v>56701474.170000002</v>
      </c>
      <c r="H39" s="9">
        <v>58467157.060000002</v>
      </c>
      <c r="I39" s="9">
        <v>61935202.230000004</v>
      </c>
      <c r="J39" s="9">
        <v>59163611.199999996</v>
      </c>
      <c r="K39" s="9">
        <v>60902748.810000002</v>
      </c>
      <c r="L39" s="9">
        <v>66061600.790000007</v>
      </c>
      <c r="M39" s="9">
        <v>66061600.790000007</v>
      </c>
      <c r="N39" s="9">
        <v>67344494.359999999</v>
      </c>
      <c r="O39" s="9">
        <v>81828740.099999994</v>
      </c>
    </row>
    <row r="40" spans="1:15" x14ac:dyDescent="0.35">
      <c r="A40" s="8"/>
      <c r="B40" s="5" t="s">
        <v>51</v>
      </c>
      <c r="C40" s="9">
        <f t="shared" si="9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1:15" x14ac:dyDescent="0.35">
      <c r="A41" s="8"/>
      <c r="B41" s="5" t="s">
        <v>52</v>
      </c>
      <c r="C41" s="9">
        <f t="shared" si="9"/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1:15" x14ac:dyDescent="0.35">
      <c r="A42" s="8"/>
      <c r="B42" s="5" t="s">
        <v>53</v>
      </c>
      <c r="C42" s="9">
        <f t="shared" si="9"/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1:15" x14ac:dyDescent="0.35">
      <c r="A43" s="8"/>
      <c r="B43" s="5" t="s">
        <v>54</v>
      </c>
      <c r="C43" s="9">
        <f t="shared" si="9"/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1:15" ht="18" customHeight="1" x14ac:dyDescent="0.35">
      <c r="A44" s="4" t="s">
        <v>55</v>
      </c>
      <c r="B44" s="5"/>
      <c r="C44" s="6">
        <f>SUM(C45:C53)</f>
        <v>785720607.46000004</v>
      </c>
      <c r="D44" s="6">
        <f>SUM(D45:D53)</f>
        <v>1218000</v>
      </c>
      <c r="E44" s="6">
        <f t="shared" ref="E44:O44" si="10">SUM(E45:E53)</f>
        <v>9102469</v>
      </c>
      <c r="F44" s="6">
        <f t="shared" si="10"/>
        <v>12655523.630000001</v>
      </c>
      <c r="G44" s="6">
        <f t="shared" si="10"/>
        <v>3954681</v>
      </c>
      <c r="H44" s="6">
        <f t="shared" si="10"/>
        <v>153970104.38</v>
      </c>
      <c r="I44" s="6">
        <f t="shared" si="10"/>
        <v>6883435</v>
      </c>
      <c r="J44" s="6">
        <f t="shared" si="10"/>
        <v>4913720.57</v>
      </c>
      <c r="K44" s="6">
        <f t="shared" si="10"/>
        <v>176090503</v>
      </c>
      <c r="L44" s="6">
        <f t="shared" si="10"/>
        <v>67901048.609999999</v>
      </c>
      <c r="M44" s="6">
        <f t="shared" si="10"/>
        <v>61849428.590000004</v>
      </c>
      <c r="N44" s="6">
        <f t="shared" si="10"/>
        <v>124246777.18000001</v>
      </c>
      <c r="O44" s="6">
        <f t="shared" si="10"/>
        <v>162934916.5</v>
      </c>
    </row>
    <row r="45" spans="1:15" x14ac:dyDescent="0.35">
      <c r="A45" s="8"/>
      <c r="B45" s="5" t="s">
        <v>56</v>
      </c>
      <c r="C45" s="9">
        <f t="shared" si="9"/>
        <v>88429909.939999998</v>
      </c>
      <c r="D45" s="9">
        <v>370000</v>
      </c>
      <c r="E45" s="9">
        <v>3731474</v>
      </c>
      <c r="F45" s="9">
        <v>9702038.3100000005</v>
      </c>
      <c r="G45" s="9">
        <v>454681</v>
      </c>
      <c r="H45" s="9">
        <v>7303127.7800000003</v>
      </c>
      <c r="I45" s="9">
        <v>1155000</v>
      </c>
      <c r="J45" s="9">
        <v>2670550.5699999998</v>
      </c>
      <c r="K45" s="9">
        <v>28769066</v>
      </c>
      <c r="L45" s="9">
        <v>3705939.0999999996</v>
      </c>
      <c r="M45" s="9">
        <v>2403388.5</v>
      </c>
      <c r="N45" s="9">
        <v>1936938.18</v>
      </c>
      <c r="O45" s="9">
        <v>26227706.5</v>
      </c>
    </row>
    <row r="46" spans="1:15" x14ac:dyDescent="0.35">
      <c r="A46" s="8"/>
      <c r="B46" s="5" t="s">
        <v>57</v>
      </c>
      <c r="C46" s="9">
        <f t="shared" si="9"/>
        <v>25179755</v>
      </c>
      <c r="D46" s="9">
        <v>148000</v>
      </c>
      <c r="E46" s="9">
        <v>2678875</v>
      </c>
      <c r="F46" s="9">
        <v>0</v>
      </c>
      <c r="G46" s="9">
        <v>0</v>
      </c>
      <c r="H46" s="9">
        <v>950000</v>
      </c>
      <c r="I46" s="9">
        <v>593187</v>
      </c>
      <c r="J46" s="9">
        <v>184420</v>
      </c>
      <c r="K46" s="9">
        <v>10133950</v>
      </c>
      <c r="L46" s="9">
        <v>104712</v>
      </c>
      <c r="M46" s="9">
        <v>320401</v>
      </c>
      <c r="N46" s="9">
        <v>14000</v>
      </c>
      <c r="O46" s="9">
        <v>10052210</v>
      </c>
    </row>
    <row r="47" spans="1:15" x14ac:dyDescent="0.35">
      <c r="A47" s="8"/>
      <c r="B47" s="5" t="s">
        <v>58</v>
      </c>
      <c r="C47" s="9">
        <f t="shared" si="9"/>
        <v>265054.77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256248</v>
      </c>
      <c r="J47" s="9">
        <v>0</v>
      </c>
      <c r="K47" s="9">
        <v>0</v>
      </c>
      <c r="L47" s="9">
        <v>2935.59</v>
      </c>
      <c r="M47" s="9">
        <v>5871.18</v>
      </c>
      <c r="N47" s="9">
        <v>0</v>
      </c>
      <c r="O47" s="9">
        <v>0</v>
      </c>
    </row>
    <row r="48" spans="1:15" x14ac:dyDescent="0.35">
      <c r="A48" s="8"/>
      <c r="B48" s="5" t="s">
        <v>59</v>
      </c>
      <c r="C48" s="9">
        <f t="shared" si="9"/>
        <v>596109181.10000002</v>
      </c>
      <c r="D48" s="9">
        <v>700000</v>
      </c>
      <c r="E48" s="9">
        <v>800000</v>
      </c>
      <c r="F48" s="9">
        <v>2000000</v>
      </c>
      <c r="G48" s="9">
        <v>1500000</v>
      </c>
      <c r="H48" s="9">
        <v>132108931.09999999</v>
      </c>
      <c r="I48" s="9">
        <v>0</v>
      </c>
      <c r="J48" s="9">
        <v>0</v>
      </c>
      <c r="K48" s="9">
        <v>127650200</v>
      </c>
      <c r="L48" s="9">
        <v>50477600</v>
      </c>
      <c r="M48" s="9">
        <v>48739800</v>
      </c>
      <c r="N48" s="9">
        <v>107132650</v>
      </c>
      <c r="O48" s="9">
        <v>125000000</v>
      </c>
    </row>
    <row r="49" spans="1:15" x14ac:dyDescent="0.35">
      <c r="A49" s="8"/>
      <c r="B49" s="5" t="s">
        <v>60</v>
      </c>
      <c r="C49" s="9">
        <f t="shared" si="9"/>
        <v>2119000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52000</v>
      </c>
      <c r="M49" s="9">
        <v>702000</v>
      </c>
      <c r="N49" s="9">
        <v>1360000</v>
      </c>
      <c r="O49" s="9">
        <v>5000</v>
      </c>
    </row>
    <row r="50" spans="1:15" x14ac:dyDescent="0.35">
      <c r="A50" s="8"/>
      <c r="B50" s="5" t="s">
        <v>61</v>
      </c>
      <c r="C50" s="9">
        <f t="shared" si="9"/>
        <v>58817706.650000006</v>
      </c>
      <c r="D50" s="9">
        <v>0</v>
      </c>
      <c r="E50" s="9">
        <v>1892120</v>
      </c>
      <c r="F50" s="9">
        <v>953485.32</v>
      </c>
      <c r="G50" s="9">
        <v>0</v>
      </c>
      <c r="H50" s="9">
        <v>10708045.5</v>
      </c>
      <c r="I50" s="9">
        <v>1074000</v>
      </c>
      <c r="J50" s="9">
        <v>1023750</v>
      </c>
      <c r="K50" s="9">
        <v>8877287</v>
      </c>
      <c r="L50" s="9">
        <v>12732861.92</v>
      </c>
      <c r="M50" s="9">
        <v>8852967.9100000001</v>
      </c>
      <c r="N50" s="9">
        <v>12703189</v>
      </c>
      <c r="O50" s="9">
        <v>0</v>
      </c>
    </row>
    <row r="51" spans="1:15" x14ac:dyDescent="0.35">
      <c r="A51" s="8"/>
      <c r="B51" s="5" t="s">
        <v>62</v>
      </c>
      <c r="C51" s="9">
        <f t="shared" si="9"/>
        <v>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35">
      <c r="A52" s="8"/>
      <c r="B52" s="5" t="s">
        <v>63</v>
      </c>
      <c r="C52" s="9">
        <f t="shared" si="9"/>
        <v>14800000</v>
      </c>
      <c r="D52" s="9">
        <v>0</v>
      </c>
      <c r="E52" s="9">
        <v>0</v>
      </c>
      <c r="F52" s="9">
        <v>0</v>
      </c>
      <c r="G52" s="9">
        <v>2000000</v>
      </c>
      <c r="H52" s="9">
        <v>2900000</v>
      </c>
      <c r="I52" s="9">
        <v>3805000</v>
      </c>
      <c r="J52" s="9">
        <v>1035000</v>
      </c>
      <c r="K52" s="9">
        <v>660000</v>
      </c>
      <c r="L52" s="9">
        <v>825000</v>
      </c>
      <c r="M52" s="9">
        <v>825000</v>
      </c>
      <c r="N52" s="9">
        <v>1100000</v>
      </c>
      <c r="O52" s="9">
        <v>1650000</v>
      </c>
    </row>
    <row r="53" spans="1:15" x14ac:dyDescent="0.35">
      <c r="A53" s="8"/>
      <c r="B53" s="5" t="s">
        <v>64</v>
      </c>
      <c r="C53" s="9">
        <f t="shared" si="9"/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1:15" ht="18" customHeight="1" x14ac:dyDescent="0.35">
      <c r="A54" s="4" t="s">
        <v>65</v>
      </c>
      <c r="B54" s="5"/>
      <c r="C54" s="6">
        <f>SUM(D54:O54)</f>
        <v>3366646893.7399998</v>
      </c>
      <c r="D54" s="6">
        <f>SUM(D55:D57)</f>
        <v>36068720.829999998</v>
      </c>
      <c r="E54" s="6">
        <f t="shared" ref="E54:O54" si="11">SUM(E55:E57)</f>
        <v>37943720.829999998</v>
      </c>
      <c r="F54" s="6">
        <f t="shared" si="11"/>
        <v>38647633.949999996</v>
      </c>
      <c r="G54" s="6">
        <f t="shared" si="11"/>
        <v>43966885.25</v>
      </c>
      <c r="H54" s="6">
        <f t="shared" si="11"/>
        <v>58465680.25</v>
      </c>
      <c r="I54" s="6">
        <f t="shared" si="11"/>
        <v>78608288.479999989</v>
      </c>
      <c r="J54" s="6">
        <f t="shared" si="11"/>
        <v>119413109.82000001</v>
      </c>
      <c r="K54" s="6">
        <f t="shared" si="11"/>
        <v>930987215.58999991</v>
      </c>
      <c r="L54" s="6">
        <f t="shared" si="11"/>
        <v>168769765.26000002</v>
      </c>
      <c r="M54" s="6">
        <f t="shared" si="11"/>
        <v>225610228.66</v>
      </c>
      <c r="N54" s="6">
        <f t="shared" si="11"/>
        <v>301651557.71000004</v>
      </c>
      <c r="O54" s="6">
        <f t="shared" si="11"/>
        <v>1326514087.1099999</v>
      </c>
    </row>
    <row r="55" spans="1:15" x14ac:dyDescent="0.35">
      <c r="A55" s="8"/>
      <c r="B55" s="5" t="s">
        <v>66</v>
      </c>
      <c r="C55" s="9">
        <f t="shared" ref="C55:C57" si="12">SUM(D55:O55)</f>
        <v>2580837243.7399998</v>
      </c>
      <c r="D55" s="9">
        <v>0</v>
      </c>
      <c r="E55" s="9">
        <v>0</v>
      </c>
      <c r="F55" s="9">
        <v>703913.12</v>
      </c>
      <c r="G55" s="9">
        <v>6023164.419999999</v>
      </c>
      <c r="H55" s="9">
        <v>20271959.420000002</v>
      </c>
      <c r="I55" s="9">
        <v>40414567.649999999</v>
      </c>
      <c r="J55" s="9">
        <v>74734388.99000001</v>
      </c>
      <c r="K55" s="9">
        <v>727793494.75999987</v>
      </c>
      <c r="L55" s="9">
        <v>130576044.42000002</v>
      </c>
      <c r="M55" s="9">
        <v>189291507.81999999</v>
      </c>
      <c r="N55" s="9">
        <v>265582836.87</v>
      </c>
      <c r="O55" s="9">
        <v>1125445366.27</v>
      </c>
    </row>
    <row r="56" spans="1:15" x14ac:dyDescent="0.35">
      <c r="A56" s="8"/>
      <c r="B56" s="5" t="s">
        <v>67</v>
      </c>
      <c r="C56" s="9">
        <f t="shared" si="12"/>
        <v>785809650</v>
      </c>
      <c r="D56" s="9">
        <v>36068720.829999998</v>
      </c>
      <c r="E56" s="9">
        <v>37943720.829999998</v>
      </c>
      <c r="F56" s="9">
        <v>37943720.829999998</v>
      </c>
      <c r="G56" s="9">
        <v>37943720.829999998</v>
      </c>
      <c r="H56" s="9">
        <v>38193720.829999998</v>
      </c>
      <c r="I56" s="9">
        <v>38193720.829999998</v>
      </c>
      <c r="J56" s="9">
        <v>44678720.829999998</v>
      </c>
      <c r="K56" s="9">
        <v>203193720.82999998</v>
      </c>
      <c r="L56" s="9">
        <v>38193720.840000004</v>
      </c>
      <c r="M56" s="9">
        <v>36318720.840000004</v>
      </c>
      <c r="N56" s="9">
        <v>36068720.840000004</v>
      </c>
      <c r="O56" s="9">
        <v>201068720.84</v>
      </c>
    </row>
    <row r="57" spans="1:15" x14ac:dyDescent="0.35">
      <c r="A57" s="8"/>
      <c r="B57" s="5" t="s">
        <v>68</v>
      </c>
      <c r="C57" s="9">
        <f t="shared" si="12"/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1:15" ht="18" customHeight="1" x14ac:dyDescent="0.35">
      <c r="A58" s="4" t="s">
        <v>69</v>
      </c>
      <c r="B58" s="5"/>
      <c r="C58" s="6">
        <f>SUM(D58:O58)</f>
        <v>10415786443.620001</v>
      </c>
      <c r="D58" s="6">
        <f>SUM(D59:D65)</f>
        <v>835494095</v>
      </c>
      <c r="E58" s="6">
        <f t="shared" ref="E58:O58" si="13">SUM(E59:E65)</f>
        <v>843299895</v>
      </c>
      <c r="F58" s="6">
        <f t="shared" si="13"/>
        <v>864418495</v>
      </c>
      <c r="G58" s="6">
        <f t="shared" si="13"/>
        <v>872018495</v>
      </c>
      <c r="H58" s="6">
        <f t="shared" si="13"/>
        <v>873979675.45000005</v>
      </c>
      <c r="I58" s="6">
        <f t="shared" si="13"/>
        <v>880118495</v>
      </c>
      <c r="J58" s="6">
        <f t="shared" si="13"/>
        <v>887310525.48000002</v>
      </c>
      <c r="K58" s="6">
        <f t="shared" si="13"/>
        <v>871368495</v>
      </c>
      <c r="L58" s="6">
        <f t="shared" si="13"/>
        <v>894218140.48000002</v>
      </c>
      <c r="M58" s="6">
        <f t="shared" si="13"/>
        <v>861748141.7700001</v>
      </c>
      <c r="N58" s="6">
        <f t="shared" si="13"/>
        <v>858880472.40999997</v>
      </c>
      <c r="O58" s="6">
        <f t="shared" si="13"/>
        <v>872931518.02999997</v>
      </c>
    </row>
    <row r="59" spans="1:15" x14ac:dyDescent="0.35">
      <c r="A59" s="8"/>
      <c r="B59" s="5" t="s">
        <v>70</v>
      </c>
      <c r="C59" s="9">
        <f t="shared" ref="C59:C65" si="14">SUM(D59:O59)</f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</row>
    <row r="60" spans="1:15" x14ac:dyDescent="0.35">
      <c r="A60" s="8"/>
      <c r="B60" s="5" t="s">
        <v>71</v>
      </c>
      <c r="C60" s="9">
        <f t="shared" si="14"/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</row>
    <row r="61" spans="1:15" x14ac:dyDescent="0.35">
      <c r="A61" s="8"/>
      <c r="B61" s="5" t="s">
        <v>72</v>
      </c>
      <c r="C61" s="9">
        <f t="shared" si="14"/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1:15" x14ac:dyDescent="0.35">
      <c r="A62" s="8"/>
      <c r="B62" s="5" t="s">
        <v>73</v>
      </c>
      <c r="C62" s="9">
        <f t="shared" si="14"/>
        <v>372444000</v>
      </c>
      <c r="D62" s="9">
        <v>0</v>
      </c>
      <c r="E62" s="9">
        <v>13505800</v>
      </c>
      <c r="F62" s="9">
        <v>34624400</v>
      </c>
      <c r="G62" s="9">
        <v>42224400</v>
      </c>
      <c r="H62" s="9">
        <v>43824400</v>
      </c>
      <c r="I62" s="9">
        <v>49924400</v>
      </c>
      <c r="J62" s="9">
        <v>36705800</v>
      </c>
      <c r="K62" s="9">
        <v>41374400</v>
      </c>
      <c r="L62" s="9">
        <v>42024400</v>
      </c>
      <c r="M62" s="9">
        <v>30324400</v>
      </c>
      <c r="N62" s="9">
        <v>24974400</v>
      </c>
      <c r="O62" s="9">
        <v>12937200</v>
      </c>
    </row>
    <row r="63" spans="1:15" x14ac:dyDescent="0.35">
      <c r="A63" s="8"/>
      <c r="B63" s="5" t="s">
        <v>74</v>
      </c>
      <c r="C63" s="9">
        <f t="shared" si="14"/>
        <v>5700000</v>
      </c>
      <c r="D63" s="9">
        <v>5700000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</row>
    <row r="64" spans="1:15" x14ac:dyDescent="0.35">
      <c r="A64" s="8"/>
      <c r="B64" s="5" t="s">
        <v>75</v>
      </c>
      <c r="C64" s="9">
        <f t="shared" si="14"/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</row>
    <row r="65" spans="1:15" x14ac:dyDescent="0.35">
      <c r="A65" s="8"/>
      <c r="B65" s="5" t="s">
        <v>76</v>
      </c>
      <c r="C65" s="9">
        <f t="shared" si="14"/>
        <v>10037642443.620001</v>
      </c>
      <c r="D65" s="9">
        <v>829794095</v>
      </c>
      <c r="E65" s="9">
        <v>829794095</v>
      </c>
      <c r="F65" s="9">
        <v>829794095</v>
      </c>
      <c r="G65" s="9">
        <v>829794095</v>
      </c>
      <c r="H65" s="9">
        <v>830155275.45000005</v>
      </c>
      <c r="I65" s="9">
        <v>830194095</v>
      </c>
      <c r="J65" s="9">
        <v>850604725.48000002</v>
      </c>
      <c r="K65" s="9">
        <v>829994095</v>
      </c>
      <c r="L65" s="9">
        <v>852193740.48000002</v>
      </c>
      <c r="M65" s="9">
        <v>831423741.7700001</v>
      </c>
      <c r="N65" s="9">
        <v>833906072.40999997</v>
      </c>
      <c r="O65" s="9">
        <v>859994318.02999997</v>
      </c>
    </row>
    <row r="66" spans="1:15" ht="18" customHeight="1" x14ac:dyDescent="0.35">
      <c r="A66" s="4" t="s">
        <v>77</v>
      </c>
      <c r="B66" s="5"/>
      <c r="C66" s="6">
        <f>SUM(D66:O66)</f>
        <v>23808425516.999996</v>
      </c>
      <c r="D66" s="6">
        <f>SUM(D67:D69)</f>
        <v>2035226275.9200001</v>
      </c>
      <c r="E66" s="6">
        <f t="shared" ref="E66:O66" si="15">SUM(E67:E69)</f>
        <v>2035226212.9200001</v>
      </c>
      <c r="F66" s="6">
        <f t="shared" si="15"/>
        <v>2035226212.9200001</v>
      </c>
      <c r="G66" s="6">
        <f t="shared" si="15"/>
        <v>2035226212.9200001</v>
      </c>
      <c r="H66" s="6">
        <f t="shared" si="15"/>
        <v>2035226212.9200001</v>
      </c>
      <c r="I66" s="6">
        <f t="shared" si="15"/>
        <v>2035226212.9200001</v>
      </c>
      <c r="J66" s="6">
        <f t="shared" si="15"/>
        <v>2035226212.9200001</v>
      </c>
      <c r="K66" s="6">
        <f t="shared" si="15"/>
        <v>2035226212.9200001</v>
      </c>
      <c r="L66" s="6">
        <f t="shared" si="15"/>
        <v>2035226212.9200001</v>
      </c>
      <c r="M66" s="6">
        <f t="shared" si="15"/>
        <v>2035226212.9200001</v>
      </c>
      <c r="N66" s="6">
        <f t="shared" si="15"/>
        <v>1728081662.4200001</v>
      </c>
      <c r="O66" s="6">
        <f t="shared" si="15"/>
        <v>1728081662.3800001</v>
      </c>
    </row>
    <row r="67" spans="1:15" x14ac:dyDescent="0.35">
      <c r="A67" s="8"/>
      <c r="B67" s="5" t="s">
        <v>1</v>
      </c>
      <c r="C67" s="9">
        <f t="shared" ref="C67:C69" si="16">SUM(D67:O67)</f>
        <v>14207329671</v>
      </c>
      <c r="D67" s="9">
        <v>1183944197</v>
      </c>
      <c r="E67" s="9">
        <v>1183944134</v>
      </c>
      <c r="F67" s="9">
        <v>1183944134</v>
      </c>
      <c r="G67" s="9">
        <v>1183944134</v>
      </c>
      <c r="H67" s="9">
        <v>1183944134</v>
      </c>
      <c r="I67" s="9">
        <v>1183944134</v>
      </c>
      <c r="J67" s="9">
        <v>1183944134</v>
      </c>
      <c r="K67" s="9">
        <v>1183944134</v>
      </c>
      <c r="L67" s="9">
        <v>1183944134</v>
      </c>
      <c r="M67" s="9">
        <v>1183944134</v>
      </c>
      <c r="N67" s="9">
        <v>1183944134</v>
      </c>
      <c r="O67" s="9">
        <v>1183944134</v>
      </c>
    </row>
    <row r="68" spans="1:15" x14ac:dyDescent="0.35">
      <c r="A68" s="8"/>
      <c r="B68" s="5" t="s">
        <v>78</v>
      </c>
      <c r="C68" s="9">
        <f t="shared" si="16"/>
        <v>9601095845.9999981</v>
      </c>
      <c r="D68" s="9">
        <v>851282078.91999996</v>
      </c>
      <c r="E68" s="9">
        <v>851282078.91999996</v>
      </c>
      <c r="F68" s="9">
        <v>851282078.91999996</v>
      </c>
      <c r="G68" s="9">
        <v>851282078.91999996</v>
      </c>
      <c r="H68" s="9">
        <v>851282078.91999996</v>
      </c>
      <c r="I68" s="9">
        <v>851282078.91999996</v>
      </c>
      <c r="J68" s="9">
        <v>851282078.91999996</v>
      </c>
      <c r="K68" s="9">
        <v>851282078.91999996</v>
      </c>
      <c r="L68" s="9">
        <v>851282078.91999996</v>
      </c>
      <c r="M68" s="9">
        <v>851282078.91999996</v>
      </c>
      <c r="N68" s="9">
        <v>544137528.41999996</v>
      </c>
      <c r="O68" s="9">
        <v>544137528.38</v>
      </c>
    </row>
    <row r="69" spans="1:15" x14ac:dyDescent="0.35">
      <c r="A69" s="8"/>
      <c r="B69" s="5" t="s">
        <v>2</v>
      </c>
      <c r="C69" s="9">
        <f t="shared" si="16"/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1:15" ht="18" customHeight="1" x14ac:dyDescent="0.35">
      <c r="A70" s="4" t="s">
        <v>79</v>
      </c>
      <c r="B70" s="5"/>
      <c r="C70" s="6">
        <f>SUM(D70:O70)</f>
        <v>2674290531.96</v>
      </c>
      <c r="D70" s="6">
        <f>SUM(D71:D77)</f>
        <v>203268632.36000001</v>
      </c>
      <c r="E70" s="6">
        <f t="shared" ref="E70:O70" si="17">SUM(E71:E77)</f>
        <v>201579023.02000001</v>
      </c>
      <c r="F70" s="6">
        <f t="shared" si="17"/>
        <v>194024228.03999999</v>
      </c>
      <c r="G70" s="6">
        <f t="shared" si="17"/>
        <v>200536309.25999999</v>
      </c>
      <c r="H70" s="6">
        <f t="shared" si="17"/>
        <v>193685212.97000003</v>
      </c>
      <c r="I70" s="6">
        <f t="shared" si="17"/>
        <v>238580385.78999999</v>
      </c>
      <c r="J70" s="6">
        <f t="shared" si="17"/>
        <v>236885874.57000002</v>
      </c>
      <c r="K70" s="6">
        <f t="shared" si="17"/>
        <v>233242943.21000001</v>
      </c>
      <c r="L70" s="6">
        <f t="shared" si="17"/>
        <v>239065974.06</v>
      </c>
      <c r="M70" s="6">
        <f t="shared" si="17"/>
        <v>225984666.18000001</v>
      </c>
      <c r="N70" s="6">
        <f t="shared" si="17"/>
        <v>231803313.69999999</v>
      </c>
      <c r="O70" s="6">
        <f t="shared" si="17"/>
        <v>275633968.80000007</v>
      </c>
    </row>
    <row r="71" spans="1:15" ht="15" customHeight="1" x14ac:dyDescent="0.35">
      <c r="A71" s="8"/>
      <c r="B71" s="5" t="s">
        <v>80</v>
      </c>
      <c r="C71" s="9">
        <f>SUM(D71:O71)</f>
        <v>1764316083.8000002</v>
      </c>
      <c r="D71" s="9">
        <v>136609673.65000001</v>
      </c>
      <c r="E71" s="9">
        <v>136609673.65000001</v>
      </c>
      <c r="F71" s="9">
        <v>136609673.65000001</v>
      </c>
      <c r="G71" s="9">
        <v>136609673.65000001</v>
      </c>
      <c r="H71" s="9">
        <v>136609673.65000001</v>
      </c>
      <c r="I71" s="9">
        <v>152234673.65000001</v>
      </c>
      <c r="J71" s="9">
        <v>152234673.65000001</v>
      </c>
      <c r="K71" s="9">
        <v>152234673.65000001</v>
      </c>
      <c r="L71" s="9">
        <v>152234673.65000001</v>
      </c>
      <c r="M71" s="9">
        <v>152234673.65000001</v>
      </c>
      <c r="N71" s="9">
        <v>152234673.64999998</v>
      </c>
      <c r="O71" s="9">
        <v>167859673.65000001</v>
      </c>
    </row>
    <row r="72" spans="1:15" ht="15" customHeight="1" x14ac:dyDescent="0.35">
      <c r="A72" s="8"/>
      <c r="B72" s="5" t="s">
        <v>81</v>
      </c>
      <c r="C72" s="9">
        <f t="shared" ref="C72:C77" si="18">SUM(D72:O72)</f>
        <v>909701568.16000009</v>
      </c>
      <c r="D72" s="9">
        <v>66636218.709999993</v>
      </c>
      <c r="E72" s="9">
        <v>64946609.369999997</v>
      </c>
      <c r="F72" s="9">
        <v>57391814.389999993</v>
      </c>
      <c r="G72" s="9">
        <v>63903895.609999992</v>
      </c>
      <c r="H72" s="9">
        <v>57052799.320000008</v>
      </c>
      <c r="I72" s="9">
        <v>86322972.139999986</v>
      </c>
      <c r="J72" s="9">
        <v>84628460.920000017</v>
      </c>
      <c r="K72" s="9">
        <v>80985529.560000002</v>
      </c>
      <c r="L72" s="9">
        <v>86808560.410000011</v>
      </c>
      <c r="M72" s="9">
        <v>73727252.530000001</v>
      </c>
      <c r="N72" s="9">
        <v>79545900.050000012</v>
      </c>
      <c r="O72" s="9">
        <v>107751555.15000004</v>
      </c>
    </row>
    <row r="73" spans="1:15" ht="15" customHeight="1" x14ac:dyDescent="0.35">
      <c r="A73" s="8"/>
      <c r="B73" s="5" t="s">
        <v>82</v>
      </c>
      <c r="C73" s="9">
        <f t="shared" si="18"/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</row>
    <row r="74" spans="1:15" ht="15" customHeight="1" x14ac:dyDescent="0.35">
      <c r="A74" s="8"/>
      <c r="B74" s="5" t="s">
        <v>83</v>
      </c>
      <c r="C74" s="9">
        <f t="shared" si="18"/>
        <v>272880</v>
      </c>
      <c r="D74" s="9">
        <v>22740</v>
      </c>
      <c r="E74" s="9">
        <v>22740</v>
      </c>
      <c r="F74" s="9">
        <v>22740</v>
      </c>
      <c r="G74" s="9">
        <v>22740</v>
      </c>
      <c r="H74" s="9">
        <v>22740</v>
      </c>
      <c r="I74" s="9">
        <v>22740</v>
      </c>
      <c r="J74" s="9">
        <v>22740</v>
      </c>
      <c r="K74" s="9">
        <v>22740</v>
      </c>
      <c r="L74" s="9">
        <v>22740</v>
      </c>
      <c r="M74" s="9">
        <v>22740</v>
      </c>
      <c r="N74" s="9">
        <v>22740</v>
      </c>
      <c r="O74" s="9">
        <v>22740</v>
      </c>
    </row>
    <row r="75" spans="1:15" ht="15" customHeight="1" x14ac:dyDescent="0.35">
      <c r="A75" s="8"/>
      <c r="B75" s="5" t="s">
        <v>84</v>
      </c>
      <c r="C75" s="9">
        <f t="shared" si="18"/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</row>
    <row r="76" spans="1:15" ht="15" customHeight="1" x14ac:dyDescent="0.35">
      <c r="A76" s="8"/>
      <c r="B76" s="5" t="s">
        <v>85</v>
      </c>
      <c r="C76" s="9">
        <f t="shared" si="18"/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</row>
    <row r="77" spans="1:15" ht="15" thickBot="1" x14ac:dyDescent="0.4">
      <c r="A77" s="10"/>
      <c r="B77" s="11" t="s">
        <v>86</v>
      </c>
      <c r="C77" s="12">
        <f t="shared" si="18"/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</row>
  </sheetData>
  <autoFilter ref="A4:O77" xr:uid="{00000000-0009-0000-0000-000000000000}">
    <filterColumn colId="0" showButton="0"/>
  </autoFilter>
  <mergeCells count="6">
    <mergeCell ref="B3:O3"/>
    <mergeCell ref="A4:B4"/>
    <mergeCell ref="A5:B5"/>
    <mergeCell ref="A6:B6"/>
    <mergeCell ref="B1:O1"/>
    <mergeCell ref="B2:O2"/>
  </mergeCells>
  <printOptions horizontalCentered="1"/>
  <pageMargins left="3.937007874015748E-2" right="3.937007874015748E-2" top="0.59055118110236227" bottom="0.59055118110236227" header="0.19685039370078741" footer="0.19685039370078741"/>
  <pageSetup paperSize="5" scale="51" orientation="landscape" r:id="rId1"/>
  <headerFooter>
    <oddFooter>&amp;C&amp;"Arial,Normal"&amp;10Hoja &amp;P de &amp;N</oddFooter>
  </headerFooter>
  <ignoredErrors>
    <ignoredError sqref="D34:O34" formulaRange="1"/>
    <ignoredError sqref="C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de Egresos</vt:lpstr>
      <vt:lpstr>'Calendario de Egresos'!Área_de_impresión</vt:lpstr>
      <vt:lpstr>'Calendario 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JOSEFINA MILLAN MIRANDA</dc:creator>
  <cp:lastModifiedBy>Roberto Emmanuel Chavez Díaz</cp:lastModifiedBy>
  <cp:lastPrinted>2026-01-30T21:24:06Z</cp:lastPrinted>
  <dcterms:created xsi:type="dcterms:W3CDTF">2020-01-21T16:31:15Z</dcterms:created>
  <dcterms:modified xsi:type="dcterms:W3CDTF">2026-01-30T21:24:16Z</dcterms:modified>
</cp:coreProperties>
</file>