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425" windowHeight="11025"/>
  </bookViews>
  <sheets>
    <sheet name="Calendario de Ingresos" sheetId="1" r:id="rId1"/>
  </sheets>
  <externalReferences>
    <externalReference r:id="rId2"/>
  </externalReferences>
  <definedNames>
    <definedName name="_xlnm.Print_Area" localSheetId="0">'Calendario de Ingresos'!$A$1:$O$68</definedName>
    <definedName name="hidden1">[1]hidden1!$A$1:$A$7</definedName>
    <definedName name="hidden2">[1]hidden2!$A$1:$A$3</definedName>
    <definedName name="_xlnm.Print_Titles" localSheetId="0">'Calendario de Ingresos'!$1:$4</definedName>
  </definedNames>
  <calcPr calcId="145621"/>
</workbook>
</file>

<file path=xl/calcChain.xml><?xml version="1.0" encoding="utf-8"?>
<calcChain xmlns="http://schemas.openxmlformats.org/spreadsheetml/2006/main">
  <c r="C67" i="1" l="1"/>
  <c r="C68" i="1"/>
  <c r="C66" i="1"/>
  <c r="D65" i="1"/>
  <c r="E65" i="1"/>
  <c r="F65" i="1"/>
  <c r="G65" i="1"/>
  <c r="H65" i="1"/>
  <c r="I65" i="1"/>
  <c r="J65" i="1"/>
  <c r="K65" i="1"/>
  <c r="L65" i="1"/>
  <c r="M65" i="1"/>
  <c r="N65" i="1"/>
  <c r="O65" i="1"/>
  <c r="C59" i="1"/>
  <c r="C60" i="1"/>
  <c r="C61" i="1"/>
  <c r="C62" i="1"/>
  <c r="C63" i="1"/>
  <c r="C64" i="1"/>
  <c r="C58" i="1"/>
  <c r="D57" i="1"/>
  <c r="E57" i="1"/>
  <c r="F57" i="1"/>
  <c r="G57" i="1"/>
  <c r="H57" i="1"/>
  <c r="I57" i="1"/>
  <c r="J57" i="1"/>
  <c r="K57" i="1"/>
  <c r="L57" i="1"/>
  <c r="M57" i="1"/>
  <c r="N57" i="1"/>
  <c r="O57" i="1"/>
  <c r="D51" i="1"/>
  <c r="E51" i="1"/>
  <c r="F51" i="1"/>
  <c r="G51" i="1"/>
  <c r="H51" i="1"/>
  <c r="I51" i="1"/>
  <c r="J51" i="1"/>
  <c r="K51" i="1"/>
  <c r="L51" i="1"/>
  <c r="M51" i="1"/>
  <c r="N51" i="1"/>
  <c r="O51" i="1"/>
  <c r="C53" i="1"/>
  <c r="C54" i="1"/>
  <c r="C55" i="1"/>
  <c r="C56" i="1"/>
  <c r="C52" i="1"/>
  <c r="C43" i="1"/>
  <c r="C44" i="1"/>
  <c r="C45" i="1"/>
  <c r="C46" i="1"/>
  <c r="C47" i="1"/>
  <c r="C48" i="1"/>
  <c r="C49" i="1"/>
  <c r="C50" i="1"/>
  <c r="C42" i="1"/>
  <c r="D41" i="1"/>
  <c r="E41" i="1"/>
  <c r="F41" i="1"/>
  <c r="G41" i="1"/>
  <c r="H41" i="1"/>
  <c r="I41" i="1"/>
  <c r="J41" i="1"/>
  <c r="K41" i="1"/>
  <c r="L41" i="1"/>
  <c r="M41" i="1"/>
  <c r="N41" i="1"/>
  <c r="O41" i="1"/>
  <c r="D36" i="1"/>
  <c r="E36" i="1"/>
  <c r="F36" i="1"/>
  <c r="G36" i="1"/>
  <c r="H36" i="1"/>
  <c r="I36" i="1"/>
  <c r="J36" i="1"/>
  <c r="K36" i="1"/>
  <c r="L36" i="1"/>
  <c r="M36" i="1"/>
  <c r="N36" i="1"/>
  <c r="O36" i="1"/>
  <c r="C40" i="1"/>
  <c r="C39" i="1"/>
  <c r="C38" i="1"/>
  <c r="C37" i="1"/>
  <c r="D32" i="1"/>
  <c r="E32" i="1"/>
  <c r="F32" i="1"/>
  <c r="G32" i="1"/>
  <c r="H32" i="1"/>
  <c r="I32" i="1"/>
  <c r="J32" i="1"/>
  <c r="K32" i="1"/>
  <c r="L32" i="1"/>
  <c r="M32" i="1"/>
  <c r="N32" i="1"/>
  <c r="O32" i="1"/>
  <c r="C34" i="1"/>
  <c r="C35" i="1"/>
  <c r="C33" i="1"/>
  <c r="C27" i="1"/>
  <c r="C28" i="1"/>
  <c r="C29" i="1"/>
  <c r="C30" i="1"/>
  <c r="C31" i="1"/>
  <c r="C26" i="1"/>
  <c r="C24" i="1"/>
  <c r="C23" i="1"/>
  <c r="C18" i="1"/>
  <c r="C19" i="1"/>
  <c r="C20" i="1"/>
  <c r="C21" i="1"/>
  <c r="C17" i="1"/>
  <c r="D25" i="1"/>
  <c r="E25" i="1"/>
  <c r="F25" i="1"/>
  <c r="G25" i="1"/>
  <c r="H25" i="1"/>
  <c r="I25" i="1"/>
  <c r="J25" i="1"/>
  <c r="K25" i="1"/>
  <c r="L25" i="1"/>
  <c r="M25" i="1"/>
  <c r="N25" i="1"/>
  <c r="O25" i="1"/>
  <c r="D22" i="1"/>
  <c r="E22" i="1"/>
  <c r="F22" i="1"/>
  <c r="G22" i="1"/>
  <c r="H22" i="1"/>
  <c r="I22" i="1"/>
  <c r="J22" i="1"/>
  <c r="K22" i="1"/>
  <c r="L22" i="1"/>
  <c r="M22" i="1"/>
  <c r="N22" i="1"/>
  <c r="O22" i="1"/>
  <c r="D16" i="1"/>
  <c r="E16" i="1"/>
  <c r="F16" i="1"/>
  <c r="G16" i="1"/>
  <c r="H16" i="1"/>
  <c r="I16" i="1"/>
  <c r="J16" i="1"/>
  <c r="K16" i="1"/>
  <c r="L16" i="1"/>
  <c r="M16" i="1"/>
  <c r="N16" i="1"/>
  <c r="O16" i="1"/>
  <c r="D6" i="1"/>
  <c r="E6" i="1"/>
  <c r="F6" i="1"/>
  <c r="G6" i="1"/>
  <c r="H6" i="1"/>
  <c r="I6" i="1"/>
  <c r="J6" i="1"/>
  <c r="K6" i="1"/>
  <c r="L6" i="1"/>
  <c r="M6" i="1"/>
  <c r="N6" i="1"/>
  <c r="O6" i="1"/>
  <c r="C7" i="1"/>
  <c r="C8" i="1"/>
  <c r="C9" i="1"/>
  <c r="C10" i="1"/>
  <c r="C11" i="1"/>
  <c r="C12" i="1"/>
  <c r="C13" i="1"/>
  <c r="C14" i="1"/>
  <c r="C15" i="1"/>
  <c r="C6" i="1" l="1"/>
  <c r="C32" i="1"/>
  <c r="C36" i="1"/>
  <c r="I5" i="1"/>
  <c r="C65" i="1"/>
  <c r="M5" i="1"/>
  <c r="E5" i="1"/>
  <c r="C57" i="1"/>
  <c r="C51" i="1"/>
  <c r="C41" i="1"/>
  <c r="O5" i="1"/>
  <c r="K5" i="1"/>
  <c r="D5" i="1"/>
  <c r="N5" i="1"/>
  <c r="H5" i="1"/>
  <c r="C25" i="1"/>
  <c r="L5" i="1"/>
  <c r="G5" i="1"/>
  <c r="F5" i="1"/>
  <c r="C22" i="1"/>
  <c r="C16" i="1"/>
  <c r="J5" i="1"/>
  <c r="C5" i="1" l="1"/>
</calcChain>
</file>

<file path=xl/sharedStrings.xml><?xml version="1.0" encoding="utf-8"?>
<sst xmlns="http://schemas.openxmlformats.org/spreadsheetml/2006/main" count="80" uniqueCount="78">
  <si>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</si>
  <si>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</si>
  <si>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</si>
  <si>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</si>
  <si>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</si>
  <si>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</si>
  <si>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</si>
  <si>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</si>
  <si>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</si>
  <si>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</si>
  <si>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</si>
  <si>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</si>
  <si>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</si>
  <si>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</si>
  <si>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</si>
  <si>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</si>
  <si>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</si>
  <si>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</si>
  <si>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</si>
  <si>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</si>
  <si>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</si>
  <si>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</si>
  <si>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</si>
  <si>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</si>
  <si>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</si>
  <si>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</si>
  <si>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</si>
  <si>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</si>
  <si>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</si>
  <si>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</si>
  <si>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</si>
  <si>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</si>
  <si>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</si>
  <si>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</si>
  <si>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</si>
  <si>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</si>
  <si>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</si>
  <si>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</si>
  <si>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</si>
  <si>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</si>
  <si>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</si>
  <si>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</si>
  <si>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</si>
  <si>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</si>
  <si>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</si>
  <si>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</si>
  <si>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</si>
  <si>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</si>
  <si>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</si>
  <si>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</si>
  <si>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</si>
  <si>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</si>
  <si>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</si>
  <si>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</si>
  <si>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</si>
  <si>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</si>
  <si>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</si>
  <si>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</si>
  <si>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</si>
  <si>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</si>
  <si>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</si>
  <si>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</si>
  <si>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</si>
  <si>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</si>
  <si>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</si>
  <si>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</si>
  <si>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</si>
  <si>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</si>
  <si>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</si>
  <si>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</si>
  <si>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</si>
  <si>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</si>
  <si>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</si>
  <si>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</si>
  <si>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</si>
  <si>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 de Guanajuato</t>
  </si>
  <si>
    <t>(Cifras en pesos)</t>
  </si>
  <si>
    <t>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</si>
</sst>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/>
      <bottom style="hair">
        <color theme="3"/>
      </bottom>
      <diagonal/>
    </border>
    <border>
      <left style="thin">
        <color rgb="FF002060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rgb="FF002060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rgb="FF002060"/>
      </left>
      <right/>
      <top style="hair">
        <color theme="3"/>
      </top>
      <bottom style="hair">
        <color theme="3"/>
      </bottom>
      <diagonal/>
    </border>
    <border>
      <left style="thin">
        <color rgb="FF002060"/>
      </left>
      <right/>
      <top/>
      <bottom style="hair">
        <color theme="3"/>
      </bottom>
      <diagonal/>
    </border>
    <border>
      <left style="thin">
        <color rgb="FF002060"/>
      </left>
      <right/>
      <top style="hair">
        <color theme="3"/>
      </top>
      <bottom style="thin">
        <color rgb="FF002060"/>
      </bottom>
      <diagonal/>
    </border>
    <border>
      <left/>
      <right style="hair">
        <color theme="3"/>
      </right>
      <top style="hair">
        <color theme="3"/>
      </top>
      <bottom style="thin">
        <color rgb="FF002060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rgb="FF00206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Border="1"/>
    <xf numFmtId="0" fontId="0" fillId="0" borderId="0" xfId="0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right" wrapText="1"/>
    </xf>
    <xf numFmtId="4" fontId="3" fillId="0" borderId="2" xfId="1" applyNumberFormat="1" applyFont="1" applyBorder="1" applyAlignment="1">
      <alignment horizontal="right" wrapText="1"/>
    </xf>
    <xf numFmtId="0" fontId="1" fillId="2" borderId="12" xfId="0" applyFont="1" applyFill="1" applyBorder="1" applyAlignment="1"/>
    <xf numFmtId="0" fontId="4" fillId="2" borderId="4" xfId="0" applyFont="1" applyFill="1" applyBorder="1" applyAlignment="1">
      <alignment horizontal="justify"/>
    </xf>
    <xf numFmtId="4" fontId="4" fillId="0" borderId="2" xfId="1" applyNumberFormat="1" applyFont="1" applyBorder="1" applyAlignment="1">
      <alignment horizontal="right" wrapText="1"/>
    </xf>
    <xf numFmtId="0" fontId="1" fillId="2" borderId="13" xfId="0" applyFont="1" applyFill="1" applyBorder="1" applyAlignment="1"/>
    <xf numFmtId="0" fontId="4" fillId="2" borderId="5" xfId="0" applyFont="1" applyFill="1" applyBorder="1" applyAlignment="1">
      <alignment horizontal="justify"/>
    </xf>
    <xf numFmtId="0" fontId="3" fillId="2" borderId="12" xfId="0" applyFont="1" applyFill="1" applyBorder="1" applyAlignment="1"/>
    <xf numFmtId="0" fontId="1" fillId="2" borderId="14" xfId="0" applyFont="1" applyFill="1" applyBorder="1" applyAlignment="1"/>
    <xf numFmtId="0" fontId="4" fillId="2" borderId="15" xfId="0" applyFont="1" applyFill="1" applyBorder="1" applyAlignment="1">
      <alignment horizontal="justify"/>
    </xf>
    <xf numFmtId="4" fontId="4" fillId="0" borderId="16" xfId="1" applyNumberFormat="1" applyFont="1" applyBorder="1" applyAlignment="1">
      <alignment horizontal="right" wrapText="1"/>
    </xf>
    <xf numFmtId="0" fontId="3" fillId="2" borderId="1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152411</xdr:colOff>
      <xdr:row>0</xdr:row>
      <xdr:rowOff>76200</xdr:rowOff>
    </xdr:from>
    <xdr:to>
      <xdr:col>1</xdr:col>
      <xdr:colOff>1790712</xdr:colOff>
      <xdr:row>2</xdr:row>
      <xdr:rowOff>321468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11" y="76200"/>
          <a:ext cx="1638301" cy="864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ITDIF%20(revisi&#243;n)/Archivos%20propuesta/Instituto%20de%20Ecolog&#237;a%20del%20Estado%20de%20Guanajuato/Frac_XXVII_Art_26_IEEG_2016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:B5"/>
    </sheetView>
  </sheetViews>
  <sheetFormatPr baseColWidth="10" defaultRowHeight="15" x14ac:dyDescent="0.25"/>
  <cols>
    <col min="1" max="1" width="2.85546875" customWidth="1"/>
    <col min="2" max="2" width="67.42578125" customWidth="1"/>
    <col min="3" max="3" width="19.85546875" bestFit="1" customWidth="1"/>
    <col min="4" max="14" width="18.5703125" bestFit="1" customWidth="1"/>
    <col min="15" max="15" width="19.85546875" bestFit="1" customWidth="1"/>
  </cols>
  <sheetData>
    <row r="1" spans="1:15" ht="31.5" customHeight="1" x14ac:dyDescent="0.25">
      <c r="A1" s="1"/>
      <c r="B1" s="24" t="s">
        <v>75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45" customHeight="1" x14ac:dyDescent="0.35">
      <c r="A2" s="1"/>
      <c r="B2" s="25" t="s">
        <v>77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34.5" customHeight="1" x14ac:dyDescent="0.35">
      <c r="A3" s="1"/>
      <c r="B3" s="26" t="s">
        <v>76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customHeight="1" x14ac:dyDescent="0.25">
      <c r="A4" s="18"/>
      <c r="B4" s="19"/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67</v>
      </c>
      <c r="I4" s="3" t="s">
        <v>68</v>
      </c>
      <c r="J4" s="3" t="s">
        <v>69</v>
      </c>
      <c r="K4" s="3" t="s">
        <v>70</v>
      </c>
      <c r="L4" s="3" t="s">
        <v>71</v>
      </c>
      <c r="M4" s="3" t="s">
        <v>72</v>
      </c>
      <c r="N4" s="3" t="s">
        <v>73</v>
      </c>
      <c r="O4" s="4" t="s">
        <v>74</v>
      </c>
    </row>
    <row r="5" spans="1:15" s="2" customFormat="1" ht="20.25" customHeight="1" x14ac:dyDescent="0.25">
      <c r="A5" s="20" t="s">
        <v>0</v>
      </c>
      <c r="B5" s="21"/>
      <c r="C5" s="5">
        <f t="shared" ref="C5:O5" si="0">C6+C16+C22+C25+C32+C36+C41+C51+C57+C65</f>
        <v>92669574358</v>
      </c>
      <c r="D5" s="5">
        <f t="shared" si="0"/>
        <v>7174220696</v>
      </c>
      <c r="E5" s="5">
        <f t="shared" si="0"/>
        <v>7902071300</v>
      </c>
      <c r="F5" s="5">
        <f t="shared" si="0"/>
        <v>8042219607</v>
      </c>
      <c r="G5" s="5">
        <f t="shared" si="0"/>
        <v>8315766138</v>
      </c>
      <c r="H5" s="5">
        <f t="shared" si="0"/>
        <v>6888853435</v>
      </c>
      <c r="I5" s="5">
        <f t="shared" si="0"/>
        <v>7799614089</v>
      </c>
      <c r="J5" s="5">
        <f t="shared" si="0"/>
        <v>7569235547</v>
      </c>
      <c r="K5" s="5">
        <f t="shared" si="0"/>
        <v>7849854980</v>
      </c>
      <c r="L5" s="5">
        <f t="shared" si="0"/>
        <v>6880261029</v>
      </c>
      <c r="M5" s="5">
        <f t="shared" si="0"/>
        <v>7204989993</v>
      </c>
      <c r="N5" s="5">
        <f t="shared" si="0"/>
        <v>7675103148</v>
      </c>
      <c r="O5" s="5">
        <f t="shared" si="0"/>
        <v>9367384396</v>
      </c>
    </row>
    <row r="6" spans="1:15" s="2" customFormat="1" x14ac:dyDescent="0.25">
      <c r="A6" s="22" t="s">
        <v>1</v>
      </c>
      <c r="B6" s="23"/>
      <c r="C6" s="6">
        <f>SUM(C7:C15)</f>
        <v>6967771756</v>
      </c>
      <c r="D6" s="6">
        <f t="shared" ref="D6:O6" si="1">SUM(D7:D15)</f>
        <v>731223143</v>
      </c>
      <c r="E6" s="6">
        <f t="shared" si="1"/>
        <v>522506345</v>
      </c>
      <c r="F6" s="6">
        <f t="shared" si="1"/>
        <v>541994741</v>
      </c>
      <c r="G6" s="6">
        <f t="shared" si="1"/>
        <v>576248102</v>
      </c>
      <c r="H6" s="6">
        <f t="shared" si="1"/>
        <v>545088394</v>
      </c>
      <c r="I6" s="6">
        <f t="shared" si="1"/>
        <v>596761744</v>
      </c>
      <c r="J6" s="6">
        <f t="shared" si="1"/>
        <v>556833731</v>
      </c>
      <c r="K6" s="6">
        <f t="shared" si="1"/>
        <v>590655751</v>
      </c>
      <c r="L6" s="6">
        <f t="shared" si="1"/>
        <v>557025208</v>
      </c>
      <c r="M6" s="6">
        <f t="shared" si="1"/>
        <v>561158881</v>
      </c>
      <c r="N6" s="6">
        <f t="shared" si="1"/>
        <v>579057555</v>
      </c>
      <c r="O6" s="6">
        <f t="shared" si="1"/>
        <v>609218161</v>
      </c>
    </row>
    <row r="7" spans="1:15" s="2" customFormat="1" x14ac:dyDescent="0.25">
      <c r="A7" s="7"/>
      <c r="B7" s="8" t="s">
        <v>11</v>
      </c>
      <c r="C7" s="9">
        <f t="shared" ref="C7:C21" si="2">SUM(D7:O7)</f>
        <v>764479222</v>
      </c>
      <c r="D7" s="9">
        <v>69487852</v>
      </c>
      <c r="E7" s="9">
        <v>53805109</v>
      </c>
      <c r="F7" s="9">
        <v>55277384</v>
      </c>
      <c r="G7" s="9">
        <v>64046707</v>
      </c>
      <c r="H7" s="9">
        <v>64243822</v>
      </c>
      <c r="I7" s="9">
        <v>63111505</v>
      </c>
      <c r="J7" s="9">
        <v>64579203</v>
      </c>
      <c r="K7" s="9">
        <v>66239582</v>
      </c>
      <c r="L7" s="9">
        <v>64689533</v>
      </c>
      <c r="M7" s="9">
        <v>67087901</v>
      </c>
      <c r="N7" s="9">
        <v>68759651</v>
      </c>
      <c r="O7" s="9">
        <v>63150973</v>
      </c>
    </row>
    <row r="8" spans="1:15" s="2" customFormat="1" x14ac:dyDescent="0.25">
      <c r="A8" s="7"/>
      <c r="B8" s="8" t="s">
        <v>12</v>
      </c>
      <c r="C8" s="9">
        <f t="shared" si="2"/>
        <v>258837978</v>
      </c>
      <c r="D8" s="9">
        <v>34157109</v>
      </c>
      <c r="E8" s="9">
        <v>30155442</v>
      </c>
      <c r="F8" s="9">
        <v>42698578</v>
      </c>
      <c r="G8" s="9">
        <v>20372638</v>
      </c>
      <c r="H8" s="9">
        <v>16038151</v>
      </c>
      <c r="I8" s="9">
        <v>17443884</v>
      </c>
      <c r="J8" s="9">
        <v>16402062</v>
      </c>
      <c r="K8" s="9">
        <v>15523310</v>
      </c>
      <c r="L8" s="9">
        <v>14189739</v>
      </c>
      <c r="M8" s="9">
        <v>14066401</v>
      </c>
      <c r="N8" s="9">
        <v>12008608</v>
      </c>
      <c r="O8" s="9">
        <v>25782056</v>
      </c>
    </row>
    <row r="9" spans="1:15" s="2" customFormat="1" x14ac:dyDescent="0.25">
      <c r="A9" s="7"/>
      <c r="B9" s="8" t="s">
        <v>13</v>
      </c>
      <c r="C9" s="9">
        <f t="shared" si="2"/>
        <v>180388642</v>
      </c>
      <c r="D9" s="9">
        <v>16790965</v>
      </c>
      <c r="E9" s="9">
        <v>11181417</v>
      </c>
      <c r="F9" s="9">
        <v>14823639</v>
      </c>
      <c r="G9" s="9">
        <v>14221442</v>
      </c>
      <c r="H9" s="9">
        <v>13793599</v>
      </c>
      <c r="I9" s="9">
        <v>14331073</v>
      </c>
      <c r="J9" s="9">
        <v>14241171</v>
      </c>
      <c r="K9" s="9">
        <v>16376723</v>
      </c>
      <c r="L9" s="9">
        <v>15436727</v>
      </c>
      <c r="M9" s="9">
        <v>15174884</v>
      </c>
      <c r="N9" s="9">
        <v>15122141</v>
      </c>
      <c r="O9" s="9">
        <v>18894861</v>
      </c>
    </row>
    <row r="10" spans="1:15" s="2" customFormat="1" x14ac:dyDescent="0.25">
      <c r="A10" s="7"/>
      <c r="B10" s="8" t="s">
        <v>14</v>
      </c>
      <c r="C10" s="9">
        <f t="shared" si="2"/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s="2" customFormat="1" x14ac:dyDescent="0.25">
      <c r="A11" s="7"/>
      <c r="B11" s="8" t="s">
        <v>15</v>
      </c>
      <c r="C11" s="9">
        <f t="shared" si="2"/>
        <v>5721368205</v>
      </c>
      <c r="D11" s="9">
        <v>609451502</v>
      </c>
      <c r="E11" s="9">
        <v>425250562</v>
      </c>
      <c r="F11" s="9">
        <v>425859433</v>
      </c>
      <c r="G11" s="9">
        <v>474203472</v>
      </c>
      <c r="H11" s="9">
        <v>445463864</v>
      </c>
      <c r="I11" s="9">
        <v>498090372</v>
      </c>
      <c r="J11" s="9">
        <v>458422716</v>
      </c>
      <c r="K11" s="9">
        <v>486688781</v>
      </c>
      <c r="L11" s="9">
        <v>459208413</v>
      </c>
      <c r="M11" s="9">
        <v>460719138</v>
      </c>
      <c r="N11" s="9">
        <v>479166168</v>
      </c>
      <c r="O11" s="9">
        <v>498843784</v>
      </c>
    </row>
    <row r="12" spans="1:15" s="2" customFormat="1" x14ac:dyDescent="0.25">
      <c r="A12" s="7"/>
      <c r="B12" s="8" t="s">
        <v>16</v>
      </c>
      <c r="C12" s="9">
        <f t="shared" si="2"/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s="2" customFormat="1" x14ac:dyDescent="0.25">
      <c r="A13" s="7"/>
      <c r="B13" s="8" t="s">
        <v>17</v>
      </c>
      <c r="C13" s="9">
        <f t="shared" si="2"/>
        <v>42697709</v>
      </c>
      <c r="D13" s="9">
        <v>1335715</v>
      </c>
      <c r="E13" s="9">
        <v>2113815</v>
      </c>
      <c r="F13" s="9">
        <v>3335707</v>
      </c>
      <c r="G13" s="9">
        <v>3403843</v>
      </c>
      <c r="H13" s="9">
        <v>5548958</v>
      </c>
      <c r="I13" s="9">
        <v>3784910</v>
      </c>
      <c r="J13" s="9">
        <v>3188579</v>
      </c>
      <c r="K13" s="9">
        <v>5827355</v>
      </c>
      <c r="L13" s="9">
        <v>3500796</v>
      </c>
      <c r="M13" s="9">
        <v>4110557</v>
      </c>
      <c r="N13" s="9">
        <v>4000987</v>
      </c>
      <c r="O13" s="9">
        <v>2546487</v>
      </c>
    </row>
    <row r="14" spans="1:15" s="2" customFormat="1" x14ac:dyDescent="0.25">
      <c r="A14" s="7"/>
      <c r="B14" s="8" t="s">
        <v>18</v>
      </c>
      <c r="C14" s="9">
        <f t="shared" si="2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s="2" customFormat="1" ht="31.5" customHeight="1" x14ac:dyDescent="0.25">
      <c r="A15" s="7"/>
      <c r="B15" s="8" t="s">
        <v>19</v>
      </c>
      <c r="C15" s="9">
        <f t="shared" si="2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s="2" customFormat="1" x14ac:dyDescent="0.25">
      <c r="A16" s="16" t="s">
        <v>2</v>
      </c>
      <c r="B16" s="17"/>
      <c r="C16" s="6">
        <f>SUM(C17:C21)</f>
        <v>0</v>
      </c>
      <c r="D16" s="6">
        <f t="shared" ref="D16:O16" si="3">SUM(D17:D21)</f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  <c r="H16" s="6">
        <f t="shared" si="3"/>
        <v>0</v>
      </c>
      <c r="I16" s="6">
        <f t="shared" si="3"/>
        <v>0</v>
      </c>
      <c r="J16" s="6">
        <f t="shared" si="3"/>
        <v>0</v>
      </c>
      <c r="K16" s="6">
        <f t="shared" si="3"/>
        <v>0</v>
      </c>
      <c r="L16" s="6">
        <f t="shared" si="3"/>
        <v>0</v>
      </c>
      <c r="M16" s="6">
        <f t="shared" si="3"/>
        <v>0</v>
      </c>
      <c r="N16" s="6">
        <f t="shared" si="3"/>
        <v>0</v>
      </c>
      <c r="O16" s="6">
        <f t="shared" si="3"/>
        <v>0</v>
      </c>
    </row>
    <row r="17" spans="1:15" s="2" customFormat="1" x14ac:dyDescent="0.25">
      <c r="A17" s="7"/>
      <c r="B17" s="8" t="s">
        <v>20</v>
      </c>
      <c r="C17" s="9">
        <f t="shared" si="2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 s="2" customFormat="1" x14ac:dyDescent="0.25">
      <c r="A18" s="7"/>
      <c r="B18" s="8" t="s">
        <v>21</v>
      </c>
      <c r="C18" s="9">
        <f>SUM(D18:O18)</f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 s="2" customFormat="1" x14ac:dyDescent="0.25">
      <c r="A19" s="7"/>
      <c r="B19" s="8" t="s">
        <v>22</v>
      </c>
      <c r="C19" s="9">
        <f t="shared" si="2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 s="2" customFormat="1" x14ac:dyDescent="0.25">
      <c r="A20" s="7"/>
      <c r="B20" s="8" t="s">
        <v>23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s="2" customFormat="1" x14ac:dyDescent="0.25">
      <c r="A21" s="7"/>
      <c r="B21" s="8" t="s">
        <v>24</v>
      </c>
      <c r="C21" s="9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s="2" customFormat="1" x14ac:dyDescent="0.25">
      <c r="A22" s="16" t="s">
        <v>3</v>
      </c>
      <c r="B22" s="17"/>
      <c r="C22" s="6">
        <f>SUM(C23:C24)</f>
        <v>0</v>
      </c>
      <c r="D22" s="6">
        <f t="shared" ref="D22:O22" si="4">SUM(D23:D24)</f>
        <v>0</v>
      </c>
      <c r="E22" s="6">
        <f t="shared" si="4"/>
        <v>0</v>
      </c>
      <c r="F22" s="6">
        <f t="shared" si="4"/>
        <v>0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0</v>
      </c>
      <c r="K22" s="6">
        <f t="shared" si="4"/>
        <v>0</v>
      </c>
      <c r="L22" s="6">
        <f t="shared" si="4"/>
        <v>0</v>
      </c>
      <c r="M22" s="6">
        <f t="shared" si="4"/>
        <v>0</v>
      </c>
      <c r="N22" s="6">
        <f t="shared" si="4"/>
        <v>0</v>
      </c>
      <c r="O22" s="6">
        <f t="shared" si="4"/>
        <v>0</v>
      </c>
    </row>
    <row r="23" spans="1:15" s="2" customFormat="1" x14ac:dyDescent="0.25">
      <c r="A23" s="7"/>
      <c r="B23" s="8" t="s">
        <v>25</v>
      </c>
      <c r="C23" s="9">
        <f>SUM(D23:O23)</f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 s="2" customFormat="1" ht="28.5" customHeight="1" x14ac:dyDescent="0.25">
      <c r="A24" s="7"/>
      <c r="B24" s="8" t="s">
        <v>26</v>
      </c>
      <c r="C24" s="9">
        <f>SUM(D24:O24)</f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 s="2" customFormat="1" x14ac:dyDescent="0.25">
      <c r="A25" s="16" t="s">
        <v>4</v>
      </c>
      <c r="B25" s="17"/>
      <c r="C25" s="6">
        <f>SUM(C26:C31)</f>
        <v>2069192945</v>
      </c>
      <c r="D25" s="6">
        <f t="shared" ref="D25:O25" si="5">SUM(D26:D31)</f>
        <v>238268195</v>
      </c>
      <c r="E25" s="6">
        <f t="shared" si="5"/>
        <v>217210854</v>
      </c>
      <c r="F25" s="6">
        <f t="shared" si="5"/>
        <v>374578131</v>
      </c>
      <c r="G25" s="6">
        <f t="shared" si="5"/>
        <v>156716827</v>
      </c>
      <c r="H25" s="6">
        <f t="shared" si="5"/>
        <v>134405447</v>
      </c>
      <c r="I25" s="6">
        <f t="shared" si="5"/>
        <v>136585804</v>
      </c>
      <c r="J25" s="6">
        <f t="shared" si="5"/>
        <v>138676545</v>
      </c>
      <c r="K25" s="6">
        <f t="shared" si="5"/>
        <v>144954917</v>
      </c>
      <c r="L25" s="6">
        <f t="shared" si="5"/>
        <v>134268062</v>
      </c>
      <c r="M25" s="6">
        <f t="shared" si="5"/>
        <v>133118624</v>
      </c>
      <c r="N25" s="6">
        <f t="shared" si="5"/>
        <v>129701564</v>
      </c>
      <c r="O25" s="6">
        <f t="shared" si="5"/>
        <v>130707975</v>
      </c>
    </row>
    <row r="26" spans="1:15" s="2" customFormat="1" ht="26.25" x14ac:dyDescent="0.25">
      <c r="A26" s="7"/>
      <c r="B26" s="8" t="s">
        <v>27</v>
      </c>
      <c r="C26" s="9">
        <f>SUM(D26:O26)</f>
        <v>220783643</v>
      </c>
      <c r="D26" s="9">
        <v>14712450</v>
      </c>
      <c r="E26" s="9">
        <v>13762450</v>
      </c>
      <c r="F26" s="9">
        <v>18602724</v>
      </c>
      <c r="G26" s="9">
        <v>17705044</v>
      </c>
      <c r="H26" s="9">
        <v>19459387</v>
      </c>
      <c r="I26" s="9">
        <v>18744326</v>
      </c>
      <c r="J26" s="9">
        <v>19971350</v>
      </c>
      <c r="K26" s="9">
        <v>19883494</v>
      </c>
      <c r="L26" s="9">
        <v>19063430</v>
      </c>
      <c r="M26" s="9">
        <v>21060550</v>
      </c>
      <c r="N26" s="9">
        <v>21559290</v>
      </c>
      <c r="O26" s="9">
        <v>16259148</v>
      </c>
    </row>
    <row r="27" spans="1:15" s="2" customFormat="1" x14ac:dyDescent="0.25">
      <c r="A27" s="7"/>
      <c r="B27" s="8" t="s">
        <v>28</v>
      </c>
      <c r="C27" s="9">
        <f t="shared" ref="C27:C68" si="6">SUM(D27:O27)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 s="2" customFormat="1" x14ac:dyDescent="0.25">
      <c r="A28" s="7"/>
      <c r="B28" s="8" t="s">
        <v>29</v>
      </c>
      <c r="C28" s="9">
        <f t="shared" si="6"/>
        <v>1660365990</v>
      </c>
      <c r="D28" s="9">
        <v>213725567</v>
      </c>
      <c r="E28" s="9">
        <v>194952702</v>
      </c>
      <c r="F28" s="9">
        <v>326707217</v>
      </c>
      <c r="G28" s="9">
        <v>126241152</v>
      </c>
      <c r="H28" s="9">
        <v>101349289</v>
      </c>
      <c r="I28" s="9">
        <v>103666091</v>
      </c>
      <c r="J28" s="9">
        <v>101045605</v>
      </c>
      <c r="K28" s="9">
        <v>107197113</v>
      </c>
      <c r="L28" s="9">
        <v>98240655</v>
      </c>
      <c r="M28" s="9">
        <v>93014683</v>
      </c>
      <c r="N28" s="9">
        <v>93018528</v>
      </c>
      <c r="O28" s="9">
        <v>101207388</v>
      </c>
    </row>
    <row r="29" spans="1:15" s="2" customFormat="1" x14ac:dyDescent="0.25">
      <c r="A29" s="7"/>
      <c r="B29" s="8" t="s">
        <v>30</v>
      </c>
      <c r="C29" s="9">
        <f t="shared" si="6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 s="2" customFormat="1" x14ac:dyDescent="0.25">
      <c r="A30" s="7"/>
      <c r="B30" s="8" t="s">
        <v>31</v>
      </c>
      <c r="C30" s="9">
        <f t="shared" si="6"/>
        <v>188043312</v>
      </c>
      <c r="D30" s="9">
        <v>9830178</v>
      </c>
      <c r="E30" s="9">
        <v>8495702</v>
      </c>
      <c r="F30" s="9">
        <v>29268190</v>
      </c>
      <c r="G30" s="9">
        <v>12770631</v>
      </c>
      <c r="H30" s="9">
        <v>13596771</v>
      </c>
      <c r="I30" s="9">
        <v>14175387</v>
      </c>
      <c r="J30" s="9">
        <v>17659590</v>
      </c>
      <c r="K30" s="9">
        <v>17874310</v>
      </c>
      <c r="L30" s="9">
        <v>16963977</v>
      </c>
      <c r="M30" s="9">
        <v>19043391</v>
      </c>
      <c r="N30" s="9">
        <v>15123746</v>
      </c>
      <c r="O30" s="9">
        <v>13241439</v>
      </c>
    </row>
    <row r="31" spans="1:15" s="2" customFormat="1" ht="26.25" x14ac:dyDescent="0.25">
      <c r="A31" s="7"/>
      <c r="B31" s="8" t="s">
        <v>32</v>
      </c>
      <c r="C31" s="9">
        <f t="shared" si="6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1:15" s="2" customFormat="1" x14ac:dyDescent="0.25">
      <c r="A32" s="16" t="s">
        <v>5</v>
      </c>
      <c r="B32" s="17"/>
      <c r="C32" s="6">
        <f>SUM(C33:C35)</f>
        <v>645986586</v>
      </c>
      <c r="D32" s="6">
        <f t="shared" ref="D32:O32" si="7">SUM(D33:D35)</f>
        <v>55242328</v>
      </c>
      <c r="E32" s="6">
        <f t="shared" si="7"/>
        <v>58614141</v>
      </c>
      <c r="F32" s="6">
        <f t="shared" si="7"/>
        <v>44194434</v>
      </c>
      <c r="G32" s="6">
        <f t="shared" si="7"/>
        <v>86480306</v>
      </c>
      <c r="H32" s="6">
        <f t="shared" si="7"/>
        <v>50696739</v>
      </c>
      <c r="I32" s="6">
        <f t="shared" si="7"/>
        <v>49268715</v>
      </c>
      <c r="J32" s="6">
        <f t="shared" si="7"/>
        <v>52839246</v>
      </c>
      <c r="K32" s="6">
        <f t="shared" si="7"/>
        <v>47413518</v>
      </c>
      <c r="L32" s="6">
        <f t="shared" si="7"/>
        <v>36430411</v>
      </c>
      <c r="M32" s="6">
        <f t="shared" si="7"/>
        <v>41608120</v>
      </c>
      <c r="N32" s="6">
        <f t="shared" si="7"/>
        <v>77181648</v>
      </c>
      <c r="O32" s="6">
        <f t="shared" si="7"/>
        <v>46016980</v>
      </c>
    </row>
    <row r="33" spans="1:15" s="2" customFormat="1" x14ac:dyDescent="0.25">
      <c r="A33" s="7"/>
      <c r="B33" s="8" t="s">
        <v>5</v>
      </c>
      <c r="C33" s="9">
        <f t="shared" si="6"/>
        <v>645986586</v>
      </c>
      <c r="D33" s="9">
        <v>55242328</v>
      </c>
      <c r="E33" s="9">
        <v>58614141</v>
      </c>
      <c r="F33" s="9">
        <v>44194434</v>
      </c>
      <c r="G33" s="9">
        <v>86480306</v>
      </c>
      <c r="H33" s="9">
        <v>50696739</v>
      </c>
      <c r="I33" s="9">
        <v>49268715</v>
      </c>
      <c r="J33" s="9">
        <v>52839246</v>
      </c>
      <c r="K33" s="9">
        <v>47413518</v>
      </c>
      <c r="L33" s="9">
        <v>36430411</v>
      </c>
      <c r="M33" s="9">
        <v>41608120</v>
      </c>
      <c r="N33" s="9">
        <v>77181648</v>
      </c>
      <c r="O33" s="9">
        <v>46016980</v>
      </c>
    </row>
    <row r="34" spans="1:15" s="2" customFormat="1" x14ac:dyDescent="0.25">
      <c r="A34" s="7"/>
      <c r="B34" s="8" t="s">
        <v>33</v>
      </c>
      <c r="C34" s="9">
        <f t="shared" si="6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 s="2" customFormat="1" ht="26.25" x14ac:dyDescent="0.25">
      <c r="A35" s="7"/>
      <c r="B35" s="8" t="s">
        <v>34</v>
      </c>
      <c r="C35" s="9">
        <f t="shared" si="6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5" s="2" customFormat="1" x14ac:dyDescent="0.25">
      <c r="A36" s="16" t="s">
        <v>6</v>
      </c>
      <c r="B36" s="17"/>
      <c r="C36" s="6">
        <f>SUM(C37:C40)</f>
        <v>237133578</v>
      </c>
      <c r="D36" s="6">
        <f t="shared" ref="D36:O36" si="8">SUM(D37:D40)</f>
        <v>7585991</v>
      </c>
      <c r="E36" s="6">
        <f t="shared" si="8"/>
        <v>10503750</v>
      </c>
      <c r="F36" s="6">
        <f t="shared" si="8"/>
        <v>28407187</v>
      </c>
      <c r="G36" s="6">
        <f t="shared" si="8"/>
        <v>7806204</v>
      </c>
      <c r="H36" s="6">
        <f t="shared" si="8"/>
        <v>10466719</v>
      </c>
      <c r="I36" s="6">
        <f t="shared" si="8"/>
        <v>51161175</v>
      </c>
      <c r="J36" s="6">
        <f t="shared" si="8"/>
        <v>11785139</v>
      </c>
      <c r="K36" s="6">
        <f t="shared" si="8"/>
        <v>8540527</v>
      </c>
      <c r="L36" s="6">
        <f t="shared" si="8"/>
        <v>49523344</v>
      </c>
      <c r="M36" s="6">
        <f t="shared" si="8"/>
        <v>9127293</v>
      </c>
      <c r="N36" s="6">
        <f t="shared" si="8"/>
        <v>11187560</v>
      </c>
      <c r="O36" s="6">
        <f t="shared" si="8"/>
        <v>31038689</v>
      </c>
    </row>
    <row r="37" spans="1:15" s="2" customFormat="1" x14ac:dyDescent="0.25">
      <c r="A37" s="7"/>
      <c r="B37" s="8" t="s">
        <v>6</v>
      </c>
      <c r="C37" s="9">
        <f t="shared" si="6"/>
        <v>212133578</v>
      </c>
      <c r="D37" s="9">
        <v>7585991</v>
      </c>
      <c r="E37" s="9">
        <v>10503750</v>
      </c>
      <c r="F37" s="9">
        <v>28407187</v>
      </c>
      <c r="G37" s="9">
        <v>7806204</v>
      </c>
      <c r="H37" s="9">
        <v>10466719</v>
      </c>
      <c r="I37" s="9">
        <v>51161175</v>
      </c>
      <c r="J37" s="9">
        <v>11785139</v>
      </c>
      <c r="K37" s="9">
        <v>8540527</v>
      </c>
      <c r="L37" s="9">
        <v>49523344</v>
      </c>
      <c r="M37" s="9">
        <v>9127293</v>
      </c>
      <c r="N37" s="9">
        <v>11187560</v>
      </c>
      <c r="O37" s="9">
        <v>6038689</v>
      </c>
    </row>
    <row r="38" spans="1:15" s="2" customFormat="1" x14ac:dyDescent="0.25">
      <c r="A38" s="7"/>
      <c r="B38" s="8" t="s">
        <v>35</v>
      </c>
      <c r="C38" s="9">
        <f t="shared" si="6"/>
        <v>25000000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25000000</v>
      </c>
    </row>
    <row r="39" spans="1:15" s="2" customFormat="1" x14ac:dyDescent="0.25">
      <c r="A39" s="7"/>
      <c r="B39" s="8" t="s">
        <v>36</v>
      </c>
      <c r="C39" s="9">
        <f t="shared" si="6"/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 s="2" customFormat="1" ht="26.25" x14ac:dyDescent="0.25">
      <c r="A40" s="7"/>
      <c r="B40" s="8" t="s">
        <v>37</v>
      </c>
      <c r="C40" s="9">
        <f t="shared" si="6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 s="2" customFormat="1" x14ac:dyDescent="0.25">
      <c r="A41" s="16" t="s">
        <v>7</v>
      </c>
      <c r="B41" s="17"/>
      <c r="C41" s="6">
        <f>SUM(C42:C50)</f>
        <v>0</v>
      </c>
      <c r="D41" s="6">
        <f t="shared" ref="D41:O41" si="9">SUM(D42:D50)</f>
        <v>0</v>
      </c>
      <c r="E41" s="6">
        <f t="shared" si="9"/>
        <v>0</v>
      </c>
      <c r="F41" s="6">
        <f t="shared" si="9"/>
        <v>0</v>
      </c>
      <c r="G41" s="6">
        <f t="shared" si="9"/>
        <v>0</v>
      </c>
      <c r="H41" s="6">
        <f t="shared" si="9"/>
        <v>0</v>
      </c>
      <c r="I41" s="6">
        <f t="shared" si="9"/>
        <v>0</v>
      </c>
      <c r="J41" s="6">
        <f t="shared" si="9"/>
        <v>0</v>
      </c>
      <c r="K41" s="6">
        <f t="shared" si="9"/>
        <v>0</v>
      </c>
      <c r="L41" s="6">
        <f t="shared" si="9"/>
        <v>0</v>
      </c>
      <c r="M41" s="6">
        <f t="shared" si="9"/>
        <v>0</v>
      </c>
      <c r="N41" s="6">
        <f t="shared" si="9"/>
        <v>0</v>
      </c>
      <c r="O41" s="6">
        <f t="shared" si="9"/>
        <v>0</v>
      </c>
    </row>
    <row r="42" spans="1:15" s="2" customFormat="1" ht="26.25" x14ac:dyDescent="0.25">
      <c r="A42" s="7"/>
      <c r="B42" s="8" t="s">
        <v>38</v>
      </c>
      <c r="C42" s="9">
        <f t="shared" si="6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1:15" s="2" customFormat="1" ht="26.25" x14ac:dyDescent="0.25">
      <c r="A43" s="7"/>
      <c r="B43" s="8" t="s">
        <v>39</v>
      </c>
      <c r="C43" s="9">
        <f t="shared" si="6"/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 s="2" customFormat="1" ht="26.25" x14ac:dyDescent="0.25">
      <c r="A44" s="7"/>
      <c r="B44" s="8" t="s">
        <v>40</v>
      </c>
      <c r="C44" s="9">
        <f t="shared" si="6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1:15" s="2" customFormat="1" ht="39" x14ac:dyDescent="0.25">
      <c r="A45" s="7"/>
      <c r="B45" s="8" t="s">
        <v>41</v>
      </c>
      <c r="C45" s="9">
        <f t="shared" si="6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 s="2" customFormat="1" ht="39" x14ac:dyDescent="0.25">
      <c r="A46" s="7"/>
      <c r="B46" s="8" t="s">
        <v>42</v>
      </c>
      <c r="C46" s="9">
        <f t="shared" si="6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1:15" s="2" customFormat="1" ht="39" x14ac:dyDescent="0.25">
      <c r="A47" s="7"/>
      <c r="B47" s="8" t="s">
        <v>43</v>
      </c>
      <c r="C47" s="9">
        <f t="shared" si="6"/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1:15" s="2" customFormat="1" ht="26.25" x14ac:dyDescent="0.25">
      <c r="A48" s="7"/>
      <c r="B48" s="8" t="s">
        <v>44</v>
      </c>
      <c r="C48" s="9">
        <f t="shared" si="6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1:15" s="2" customFormat="1" ht="26.25" x14ac:dyDescent="0.25">
      <c r="A49" s="7"/>
      <c r="B49" s="8" t="s">
        <v>45</v>
      </c>
      <c r="C49" s="9">
        <f t="shared" si="6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1:15" s="2" customFormat="1" x14ac:dyDescent="0.25">
      <c r="A50" s="10"/>
      <c r="B50" s="11" t="s">
        <v>46</v>
      </c>
      <c r="C50" s="9">
        <f t="shared" si="6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1:15" s="2" customFormat="1" ht="27" customHeight="1" x14ac:dyDescent="0.25">
      <c r="A51" s="16" t="s">
        <v>8</v>
      </c>
      <c r="B51" s="17"/>
      <c r="C51" s="6">
        <f>SUM(C52:C56)</f>
        <v>82749489493</v>
      </c>
      <c r="D51" s="6">
        <f t="shared" ref="D51:O51" si="10">SUM(D52:D56)</f>
        <v>6141901039</v>
      </c>
      <c r="E51" s="6">
        <f t="shared" si="10"/>
        <v>7093236210</v>
      </c>
      <c r="F51" s="6">
        <f t="shared" si="10"/>
        <v>7053045114</v>
      </c>
      <c r="G51" s="6">
        <f t="shared" si="10"/>
        <v>7488514699</v>
      </c>
      <c r="H51" s="6">
        <f t="shared" si="10"/>
        <v>6148196136</v>
      </c>
      <c r="I51" s="6">
        <f t="shared" si="10"/>
        <v>6965836651</v>
      </c>
      <c r="J51" s="6">
        <f t="shared" si="10"/>
        <v>6809100886</v>
      </c>
      <c r="K51" s="6">
        <f t="shared" si="10"/>
        <v>7058290267</v>
      </c>
      <c r="L51" s="6">
        <f t="shared" si="10"/>
        <v>6103014004</v>
      </c>
      <c r="M51" s="6">
        <f t="shared" si="10"/>
        <v>6459977075</v>
      </c>
      <c r="N51" s="6">
        <f t="shared" si="10"/>
        <v>6877974821</v>
      </c>
      <c r="O51" s="6">
        <f t="shared" si="10"/>
        <v>8550402591</v>
      </c>
    </row>
    <row r="52" spans="1:15" s="2" customFormat="1" x14ac:dyDescent="0.25">
      <c r="A52" s="7"/>
      <c r="B52" s="8" t="s">
        <v>47</v>
      </c>
      <c r="C52" s="9">
        <f t="shared" si="6"/>
        <v>40932885630</v>
      </c>
      <c r="D52" s="9">
        <v>3429011250</v>
      </c>
      <c r="E52" s="9">
        <v>4416612993</v>
      </c>
      <c r="F52" s="9">
        <v>2979618568</v>
      </c>
      <c r="G52" s="9">
        <v>4612670943</v>
      </c>
      <c r="H52" s="9">
        <v>2955888565</v>
      </c>
      <c r="I52" s="9">
        <v>2953533654</v>
      </c>
      <c r="J52" s="9">
        <v>3485404525</v>
      </c>
      <c r="K52" s="9">
        <v>3336560616</v>
      </c>
      <c r="L52" s="9">
        <v>3202161806</v>
      </c>
      <c r="M52" s="9">
        <v>3416645047</v>
      </c>
      <c r="N52" s="9">
        <v>3095611543</v>
      </c>
      <c r="O52" s="9">
        <v>3049166120</v>
      </c>
    </row>
    <row r="53" spans="1:15" s="2" customFormat="1" x14ac:dyDescent="0.25">
      <c r="A53" s="7"/>
      <c r="B53" s="8" t="s">
        <v>48</v>
      </c>
      <c r="C53" s="9">
        <f t="shared" si="6"/>
        <v>33090005198</v>
      </c>
      <c r="D53" s="9">
        <v>2569098919</v>
      </c>
      <c r="E53" s="9">
        <v>2316310778</v>
      </c>
      <c r="F53" s="9">
        <v>2713409933</v>
      </c>
      <c r="G53" s="9">
        <v>2358332207</v>
      </c>
      <c r="H53" s="9">
        <v>2773959669</v>
      </c>
      <c r="I53" s="9">
        <v>2609063994</v>
      </c>
      <c r="J53" s="9">
        <v>2955674332</v>
      </c>
      <c r="K53" s="9">
        <v>2436329503</v>
      </c>
      <c r="L53" s="9">
        <v>2569844297</v>
      </c>
      <c r="M53" s="9">
        <v>2585564397</v>
      </c>
      <c r="N53" s="9">
        <v>2369348751</v>
      </c>
      <c r="O53" s="9">
        <v>4833068418</v>
      </c>
    </row>
    <row r="54" spans="1:15" s="2" customFormat="1" x14ac:dyDescent="0.25">
      <c r="A54" s="7"/>
      <c r="B54" s="8" t="s">
        <v>49</v>
      </c>
      <c r="C54" s="9">
        <f t="shared" si="6"/>
        <v>7273158853</v>
      </c>
      <c r="D54" s="9">
        <v>47827690</v>
      </c>
      <c r="E54" s="9">
        <v>272851697</v>
      </c>
      <c r="F54" s="9">
        <v>1281543112</v>
      </c>
      <c r="G54" s="9">
        <v>405259087</v>
      </c>
      <c r="H54" s="9">
        <v>208189598</v>
      </c>
      <c r="I54" s="9">
        <v>1289489095</v>
      </c>
      <c r="J54" s="9">
        <v>279887240</v>
      </c>
      <c r="K54" s="9">
        <v>1104636361</v>
      </c>
      <c r="L54" s="9">
        <v>210273663</v>
      </c>
      <c r="M54" s="9">
        <v>323307796</v>
      </c>
      <c r="N54" s="9">
        <v>1329670788</v>
      </c>
      <c r="O54" s="9">
        <v>520222726</v>
      </c>
    </row>
    <row r="55" spans="1:15" s="2" customFormat="1" x14ac:dyDescent="0.25">
      <c r="A55" s="7"/>
      <c r="B55" s="8" t="s">
        <v>50</v>
      </c>
      <c r="C55" s="9">
        <f t="shared" si="6"/>
        <v>1453439812</v>
      </c>
      <c r="D55" s="9">
        <v>95963180</v>
      </c>
      <c r="E55" s="9">
        <v>87460742</v>
      </c>
      <c r="F55" s="9">
        <v>78473501</v>
      </c>
      <c r="G55" s="9">
        <v>112252462</v>
      </c>
      <c r="H55" s="9">
        <v>210158304</v>
      </c>
      <c r="I55" s="9">
        <v>113749908</v>
      </c>
      <c r="J55" s="9">
        <v>88134789</v>
      </c>
      <c r="K55" s="9">
        <v>180763787</v>
      </c>
      <c r="L55" s="9">
        <v>120734238</v>
      </c>
      <c r="M55" s="9">
        <v>134459835</v>
      </c>
      <c r="N55" s="9">
        <v>83343739</v>
      </c>
      <c r="O55" s="9">
        <v>147945327</v>
      </c>
    </row>
    <row r="56" spans="1:15" s="2" customFormat="1" x14ac:dyDescent="0.25">
      <c r="A56" s="7"/>
      <c r="B56" s="8" t="s">
        <v>51</v>
      </c>
      <c r="C56" s="9">
        <f t="shared" si="6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1:15" s="2" customFormat="1" ht="27" customHeight="1" x14ac:dyDescent="0.25">
      <c r="A57" s="16" t="s">
        <v>9</v>
      </c>
      <c r="B57" s="17"/>
      <c r="C57" s="6">
        <f>SUM(C58:C64)</f>
        <v>0</v>
      </c>
      <c r="D57" s="6">
        <f t="shared" ref="D57:O57" si="11">SUM(D58:D64)</f>
        <v>0</v>
      </c>
      <c r="E57" s="6">
        <f t="shared" si="11"/>
        <v>0</v>
      </c>
      <c r="F57" s="6">
        <f t="shared" si="11"/>
        <v>0</v>
      </c>
      <c r="G57" s="6">
        <f t="shared" si="11"/>
        <v>0</v>
      </c>
      <c r="H57" s="6">
        <f t="shared" si="11"/>
        <v>0</v>
      </c>
      <c r="I57" s="6">
        <f t="shared" si="11"/>
        <v>0</v>
      </c>
      <c r="J57" s="6">
        <f t="shared" si="11"/>
        <v>0</v>
      </c>
      <c r="K57" s="6">
        <f t="shared" si="11"/>
        <v>0</v>
      </c>
      <c r="L57" s="6">
        <f t="shared" si="11"/>
        <v>0</v>
      </c>
      <c r="M57" s="6">
        <f t="shared" si="11"/>
        <v>0</v>
      </c>
      <c r="N57" s="6">
        <f t="shared" si="11"/>
        <v>0</v>
      </c>
      <c r="O57" s="6">
        <f t="shared" si="11"/>
        <v>0</v>
      </c>
    </row>
    <row r="58" spans="1:15" s="2" customFormat="1" x14ac:dyDescent="0.25">
      <c r="A58" s="7"/>
      <c r="B58" s="8" t="s">
        <v>52</v>
      </c>
      <c r="C58" s="9">
        <f t="shared" si="6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1:15" s="2" customFormat="1" x14ac:dyDescent="0.25">
      <c r="A59" s="7"/>
      <c r="B59" s="8" t="s">
        <v>53</v>
      </c>
      <c r="C59" s="9">
        <f t="shared" si="6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1:15" s="2" customFormat="1" x14ac:dyDescent="0.25">
      <c r="A60" s="7"/>
      <c r="B60" s="8" t="s">
        <v>54</v>
      </c>
      <c r="C60" s="9">
        <f t="shared" si="6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1:15" s="2" customFormat="1" x14ac:dyDescent="0.25">
      <c r="A61" s="7"/>
      <c r="B61" s="8" t="s">
        <v>55</v>
      </c>
      <c r="C61" s="9">
        <f t="shared" si="6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15" s="2" customFormat="1" x14ac:dyDescent="0.25">
      <c r="A62" s="7"/>
      <c r="B62" s="8" t="s">
        <v>56</v>
      </c>
      <c r="C62" s="9">
        <f t="shared" si="6"/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1:15" s="2" customFormat="1" x14ac:dyDescent="0.25">
      <c r="A63" s="7"/>
      <c r="B63" s="8" t="s">
        <v>57</v>
      </c>
      <c r="C63" s="9">
        <f t="shared" si="6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15" s="2" customFormat="1" ht="26.25" x14ac:dyDescent="0.25">
      <c r="A64" s="7"/>
      <c r="B64" s="8" t="s">
        <v>58</v>
      </c>
      <c r="C64" s="9">
        <f t="shared" si="6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  <row r="65" spans="1:15" s="2" customFormat="1" x14ac:dyDescent="0.25">
      <c r="A65" s="12" t="s">
        <v>10</v>
      </c>
      <c r="B65" s="8"/>
      <c r="C65" s="6">
        <f>SUM(C66:C68)</f>
        <v>0</v>
      </c>
      <c r="D65" s="6">
        <f t="shared" ref="D65:O65" si="12">SUM(D66:D68)</f>
        <v>0</v>
      </c>
      <c r="E65" s="6">
        <f t="shared" si="12"/>
        <v>0</v>
      </c>
      <c r="F65" s="6">
        <f t="shared" si="12"/>
        <v>0</v>
      </c>
      <c r="G65" s="6">
        <f t="shared" si="12"/>
        <v>0</v>
      </c>
      <c r="H65" s="6">
        <f t="shared" si="12"/>
        <v>0</v>
      </c>
      <c r="I65" s="6">
        <f t="shared" si="12"/>
        <v>0</v>
      </c>
      <c r="J65" s="6">
        <f t="shared" si="12"/>
        <v>0</v>
      </c>
      <c r="K65" s="6">
        <f t="shared" si="12"/>
        <v>0</v>
      </c>
      <c r="L65" s="6">
        <f t="shared" si="12"/>
        <v>0</v>
      </c>
      <c r="M65" s="6">
        <f t="shared" si="12"/>
        <v>0</v>
      </c>
      <c r="N65" s="6">
        <f t="shared" si="12"/>
        <v>0</v>
      </c>
      <c r="O65" s="6">
        <f t="shared" si="12"/>
        <v>0</v>
      </c>
    </row>
    <row r="66" spans="1:15" s="2" customFormat="1" x14ac:dyDescent="0.25">
      <c r="A66" s="7"/>
      <c r="B66" s="8" t="s">
        <v>59</v>
      </c>
      <c r="C66" s="9">
        <f t="shared" si="6"/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1:15" s="2" customFormat="1" x14ac:dyDescent="0.25">
      <c r="A67" s="7"/>
      <c r="B67" s="8" t="s">
        <v>60</v>
      </c>
      <c r="C67" s="9">
        <f t="shared" si="6"/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</row>
    <row r="68" spans="1:15" s="2" customFormat="1" x14ac:dyDescent="0.25">
      <c r="A68" s="13"/>
      <c r="B68" s="14" t="s">
        <v>61</v>
      </c>
      <c r="C68" s="15">
        <f t="shared" si="6"/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</row>
  </sheetData>
  <mergeCells count="14">
    <mergeCell ref="A4:B4"/>
    <mergeCell ref="A5:B5"/>
    <mergeCell ref="A6:B6"/>
    <mergeCell ref="B1:O1"/>
    <mergeCell ref="B2:O2"/>
    <mergeCell ref="B3:O3"/>
    <mergeCell ref="A51:B51"/>
    <mergeCell ref="A57:B57"/>
    <mergeCell ref="A16:B16"/>
    <mergeCell ref="A22:B22"/>
    <mergeCell ref="A25:B25"/>
    <mergeCell ref="A32:B32"/>
    <mergeCell ref="A36:B36"/>
    <mergeCell ref="A41:B41"/>
  </mergeCells>
  <printOptions horizontalCentered="1"/>
  <pageMargins left="0.11811023622047245" right="0.11811023622047245" top="0.47244094488188981" bottom="0.6692913385826772" header="0.19685039370078741" footer="0.19685039370078741"/>
  <pageSetup paperSize="5" scale="55" orientation="landscape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de Ingresos</vt:lpstr>
      <vt:lpstr>'Calendario de Ingresos'!Área_de_impresión</vt:lpstr>
      <vt:lpstr>'Calendario de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MARIA JOSEFINA MILLAN MIRANDA</cp:lastModifiedBy>
  <cp:lastPrinted>2022-01-10T19:01:21Z</cp:lastPrinted>
  <dcterms:created xsi:type="dcterms:W3CDTF">2020-01-21T16:31:15Z</dcterms:created>
  <dcterms:modified xsi:type="dcterms:W3CDTF">2022-01-10T19:01:32Z</dcterms:modified>
</cp:coreProperties>
</file>