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270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'1'!$A$1:$J$18</definedName>
    <definedName name="_xlnm.Print_Area" localSheetId="1">'2'!$B$1:$D$9</definedName>
    <definedName name="_xlnm.Print_Area" localSheetId="2">'3'!$A$2:$E$9</definedName>
    <definedName name="_xlnm.Print_Area" localSheetId="3">'4'!$A$2:$E$10</definedName>
  </definedNames>
  <calcPr calcId="145621"/>
</workbook>
</file>

<file path=xl/calcChain.xml><?xml version="1.0" encoding="utf-8"?>
<calcChain xmlns="http://schemas.openxmlformats.org/spreadsheetml/2006/main">
  <c r="C8" i="8" l="1"/>
  <c r="D8" i="8"/>
  <c r="D9" i="6" l="1"/>
  <c r="J17" i="5" l="1"/>
  <c r="J16" i="5"/>
  <c r="J15" i="5"/>
  <c r="C8" i="7"/>
  <c r="D8" i="7"/>
  <c r="J14" i="5" l="1"/>
  <c r="J13" i="5"/>
  <c r="J12" i="5" l="1"/>
  <c r="J11" i="5" l="1"/>
  <c r="J10" i="5" l="1"/>
  <c r="J9" i="5" l="1"/>
  <c r="J8" i="5"/>
  <c r="J7" i="5"/>
</calcChain>
</file>

<file path=xl/sharedStrings.xml><?xml version="1.0" encoding="utf-8"?>
<sst xmlns="http://schemas.openxmlformats.org/spreadsheetml/2006/main" count="100" uniqueCount="61">
  <si>
    <t>Gobierno del Estado de Guanajuato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</si>
  <si>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</si>
  <si>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</si>
  <si>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</si>
  <si>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</si>
  <si>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</si>
  <si>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</si>
  <si>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</si>
  <si>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</si>
  <si>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</si>
  <si>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</si>
  <si>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Saldo de la deuda pública</t>
  </si>
  <si>
    <t>Porcentaje</t>
  </si>
  <si>
    <t xml:space="preserve">          Producto Interno Bruto estatal</t>
  </si>
  <si>
    <t>Saldo de la Deuda Pública</t>
  </si>
  <si>
    <t xml:space="preserve">               Ingresos Propios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</si>
  <si>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</si>
  <si>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</si>
  <si>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</si>
  <si>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</si>
  <si>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</si>
  <si>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 xml:space="preserve">Deuda Pública Bruta Total descontando la amortización </t>
  </si>
  <si>
    <t>Importe</t>
  </si>
  <si>
    <t xml:space="preserve">Reducción del saldo de su deuda pública bruta total con motivo de cada una de las amortizaciones  a que se refiera este artículo, con relación al registrado al 31 de diciembre del Ejercicio Fiscal Anterior </t>
  </si>
  <si>
    <t xml:space="preserve">      Formato de información de obligaciones pagadas o garantizadas con fondos federales</t>
  </si>
  <si>
    <t xml:space="preserve">    Gobierno del Estado de Guanajuato</t>
  </si>
  <si>
    <t xml:space="preserve">   Al 31 de Diciembre de 2019</t>
  </si>
  <si>
    <t>Crédito simple</t>
  </si>
  <si>
    <t>Saneamiento financiero</t>
  </si>
  <si>
    <t>TIIE + 0.45</t>
  </si>
  <si>
    <t>TIIE + 0.28</t>
  </si>
  <si>
    <t>TIIE + 0.18</t>
  </si>
  <si>
    <t xml:space="preserve">TIIE + 0.74 </t>
  </si>
  <si>
    <t>Banamex 2016</t>
  </si>
  <si>
    <t>BBVA Bancomer 2018</t>
  </si>
  <si>
    <t>Santander 2020</t>
  </si>
  <si>
    <t>Banamex 2020</t>
  </si>
  <si>
    <t>BBVA Bancomer 2020</t>
  </si>
  <si>
    <t>Banco del Bajío 2020</t>
  </si>
  <si>
    <t>TIIE + 0.95</t>
  </si>
  <si>
    <t>BBVA Bancomer 2021</t>
  </si>
  <si>
    <t>TIIE + 0.64</t>
  </si>
  <si>
    <t>Banamex 2021</t>
  </si>
  <si>
    <t>Al 31 de diciembre de 2022</t>
  </si>
  <si>
    <t>Producto Interno Bruto estatal a precios corrientes. Cifras preliminares de 2021. https://www.inegi.org.mx</t>
  </si>
  <si>
    <t>Deuda Pública Bruta Total al 31 de diciembre de 2022</t>
  </si>
  <si>
    <t>(-) Amortización al 31 de marzo de 2023</t>
  </si>
  <si>
    <t xml:space="preserve">FAFEF </t>
  </si>
  <si>
    <t>TIIE + 0.73</t>
  </si>
  <si>
    <t>TIIE + 0.83</t>
  </si>
  <si>
    <t>Banamex 2022</t>
  </si>
  <si>
    <t>TIIE + 0.48</t>
  </si>
  <si>
    <t>HSBC 1S</t>
  </si>
  <si>
    <t>TIIE + 0.32</t>
  </si>
  <si>
    <t>HSBC 2S</t>
  </si>
  <si>
    <t>TIIE + 0.30</t>
  </si>
  <si>
    <t xml:space="preserve">   Al 30 de Junio de 2023</t>
  </si>
  <si>
    <t xml:space="preserve">El importe por concepto de FAFEF fue consultado en la PEI el 11 de julio de 2023 y tiene un registro de $1,347,955,138.42 para 2023. </t>
  </si>
  <si>
    <t>(-) Amortización al 30 de junio de 2023</t>
  </si>
  <si>
    <t>Al 30 de junio de 2023</t>
  </si>
  <si>
    <t>Los ingresos propios fueron consultados en la PEI el 11 de julio de 2023 y son cifras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</si>
</sst>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  <numFmt numFmtId="167" formatCode="0.0%"/>
    <numFmt numFmtId="168" formatCode="_-* #,##0_-;\-* #,##0_-;_-* &quot;-&quot;??_-;_-@_-"/>
    <numFmt numFmtId="169" formatCode="###,###,###,##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sz val="14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6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43" fontId="0" fillId="0" borderId="0" xfId="3" applyFont="1"/>
    <xf numFmtId="16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43" fontId="0" fillId="0" borderId="0" xfId="3" applyFont="1" applyBorder="1"/>
    <xf numFmtId="43" fontId="0" fillId="0" borderId="0" xfId="0" applyNumberFormat="1" applyBorder="1"/>
    <xf numFmtId="164" fontId="0" fillId="0" borderId="0" xfId="0" applyNumberFormat="1" applyBorder="1"/>
    <xf numFmtId="0" fontId="8" fillId="0" borderId="0" xfId="0" applyFont="1"/>
    <xf numFmtId="0" fontId="9" fillId="0" borderId="0" xfId="0" applyFont="1"/>
    <xf numFmtId="43" fontId="8" fillId="0" borderId="0" xfId="3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/>
    </xf>
    <xf numFmtId="0" fontId="8" fillId="0" borderId="1" xfId="0" applyFont="1" applyBorder="1"/>
    <xf numFmtId="0" fontId="12" fillId="0" borderId="1" xfId="0" applyFont="1" applyBorder="1"/>
    <xf numFmtId="0" fontId="14" fillId="3" borderId="1" xfId="0" applyFont="1" applyFill="1" applyBorder="1"/>
    <xf numFmtId="0" fontId="20" fillId="0" borderId="0" xfId="0" applyFont="1"/>
    <xf numFmtId="0" fontId="22" fillId="0" borderId="0" xfId="0" applyFont="1"/>
    <xf numFmtId="4" fontId="5" fillId="0" borderId="0" xfId="0" applyNumberFormat="1" applyFont="1" applyFill="1"/>
    <xf numFmtId="0" fontId="12" fillId="0" borderId="8" xfId="0" applyFont="1" applyBorder="1"/>
    <xf numFmtId="0" fontId="12" fillId="0" borderId="9" xfId="0" applyFont="1" applyBorder="1" applyAlignment="1"/>
    <xf numFmtId="0" fontId="12" fillId="0" borderId="9" xfId="0" applyFont="1" applyBorder="1"/>
    <xf numFmtId="0" fontId="10" fillId="3" borderId="10" xfId="0" applyFont="1" applyFill="1" applyBorder="1" applyAlignment="1">
      <alignment horizontal="center" vertical="center" wrapText="1"/>
    </xf>
    <xf numFmtId="10" fontId="8" fillId="0" borderId="11" xfId="2" applyNumberFormat="1" applyFont="1" applyBorder="1"/>
    <xf numFmtId="164" fontId="8" fillId="0" borderId="12" xfId="1" applyNumberFormat="1" applyFont="1" applyBorder="1"/>
    <xf numFmtId="0" fontId="0" fillId="0" borderId="13" xfId="0" applyBorder="1"/>
    <xf numFmtId="10" fontId="8" fillId="0" borderId="14" xfId="2" applyNumberFormat="1" applyFont="1" applyBorder="1"/>
    <xf numFmtId="164" fontId="8" fillId="0" borderId="14" xfId="1" applyNumberFormat="1" applyFont="1" applyFill="1" applyBorder="1"/>
    <xf numFmtId="164" fontId="8" fillId="0" borderId="14" xfId="1" applyNumberFormat="1" applyFont="1" applyBorder="1"/>
    <xf numFmtId="0" fontId="10" fillId="3" borderId="15" xfId="0" applyFont="1" applyFill="1" applyBorder="1" applyAlignment="1">
      <alignment horizontal="center" vertical="center" wrapText="1"/>
    </xf>
    <xf numFmtId="164" fontId="8" fillId="0" borderId="16" xfId="1" applyNumberFormat="1" applyFont="1" applyBorder="1"/>
    <xf numFmtId="3" fontId="24" fillId="0" borderId="0" xfId="0" applyNumberFormat="1" applyFont="1"/>
    <xf numFmtId="4" fontId="0" fillId="0" borderId="0" xfId="0" applyNumberFormat="1"/>
    <xf numFmtId="4" fontId="23" fillId="0" borderId="0" xfId="0" applyNumberFormat="1" applyFont="1"/>
    <xf numFmtId="169" fontId="3" fillId="4" borderId="17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169" fontId="25" fillId="4" borderId="17" xfId="0" applyNumberFormat="1" applyFont="1" applyFill="1" applyBorder="1" applyAlignment="1">
      <alignment horizontal="right"/>
    </xf>
    <xf numFmtId="164" fontId="8" fillId="0" borderId="1" xfId="1" applyNumberFormat="1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center"/>
    </xf>
    <xf numFmtId="44" fontId="11" fillId="0" borderId="7" xfId="1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4" fontId="11" fillId="0" borderId="7" xfId="0" applyNumberFormat="1" applyFont="1" applyFill="1" applyBorder="1" applyAlignment="1">
      <alignment horizontal="left"/>
    </xf>
    <xf numFmtId="167" fontId="11" fillId="0" borderId="7" xfId="2" applyNumberFormat="1" applyFont="1" applyBorder="1" applyAlignment="1">
      <alignment horizontal="center"/>
    </xf>
    <xf numFmtId="44" fontId="11" fillId="0" borderId="3" xfId="1" applyFont="1" applyBorder="1"/>
    <xf numFmtId="44" fontId="11" fillId="0" borderId="3" xfId="0" applyNumberFormat="1" applyFont="1" applyFill="1" applyBorder="1"/>
    <xf numFmtId="167" fontId="11" fillId="0" borderId="3" xfId="2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4" fontId="11" fillId="0" borderId="5" xfId="1" applyFont="1" applyBorder="1"/>
    <xf numFmtId="44" fontId="11" fillId="0" borderId="6" xfId="0" applyNumberFormat="1" applyFont="1" applyFill="1" applyBorder="1"/>
    <xf numFmtId="44" fontId="11" fillId="0" borderId="3" xfId="1" applyFont="1" applyBorder="1" applyAlignment="1">
      <alignment horizontal="left"/>
    </xf>
    <xf numFmtId="44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168" fontId="8" fillId="0" borderId="1" xfId="3" applyNumberFormat="1" applyFont="1" applyBorder="1"/>
    <xf numFmtId="0" fontId="13" fillId="0" borderId="0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/>
    </xf>
  </cellXfs>
  <cellStyles count="69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11" xfId="59"/>
    <cellStyle name="Millares 2 12" xfId="64"/>
    <cellStyle name="Millares 2 2" xfId="10"/>
    <cellStyle name="Millares 2 2 2" xfId="33"/>
    <cellStyle name="Millares 2 2 3" xfId="38"/>
    <cellStyle name="Millares 2 2 4" xfId="43"/>
    <cellStyle name="Millares 2 2 5" xfId="48"/>
    <cellStyle name="Millares 2 2 6" xfId="53"/>
    <cellStyle name="Millares 2 2 7" xfId="60"/>
    <cellStyle name="Millares 2 2 8" xfId="65"/>
    <cellStyle name="Millares 2 3" xfId="20"/>
    <cellStyle name="Millares 2 3 2" xfId="34"/>
    <cellStyle name="Millares 2 3 3" xfId="39"/>
    <cellStyle name="Millares 2 3 4" xfId="44"/>
    <cellStyle name="Millares 2 3 5" xfId="49"/>
    <cellStyle name="Millares 2 3 6" xfId="54"/>
    <cellStyle name="Millares 2 3 7" xfId="61"/>
    <cellStyle name="Millares 2 3 8" xfId="66"/>
    <cellStyle name="Millares 2 4" xfId="19"/>
    <cellStyle name="Millares 2 5" xfId="32"/>
    <cellStyle name="Millares 2 6" xfId="37"/>
    <cellStyle name="Millares 2 7" xfId="42"/>
    <cellStyle name="Millares 2 8" xfId="47"/>
    <cellStyle name="Millares 2 9" xfId="52"/>
    <cellStyle name="Millares 3" xfId="13"/>
    <cellStyle name="Millares 3 2" xfId="21"/>
    <cellStyle name="Millares 3 3" xfId="35"/>
    <cellStyle name="Millares 3 4" xfId="40"/>
    <cellStyle name="Millares 3 5" xfId="45"/>
    <cellStyle name="Millares 3 6" xfId="50"/>
    <cellStyle name="Millares 3 7" xfId="55"/>
    <cellStyle name="Millares 3 8" xfId="62"/>
    <cellStyle name="Millares 3 9" xfId="67"/>
    <cellStyle name="Millares 4" xfId="58"/>
    <cellStyle name="Moneda" xfId="1" builtinId="4"/>
    <cellStyle name="Moneda 2" xfId="22"/>
    <cellStyle name="Moneda 2 2" xfId="36"/>
    <cellStyle name="Moneda 2 3" xfId="41"/>
    <cellStyle name="Moneda 2 4" xfId="46"/>
    <cellStyle name="Moneda 2 5" xfId="51"/>
    <cellStyle name="Moneda 2 6" xfId="56"/>
    <cellStyle name="Moneda 2 7" xfId="63"/>
    <cellStyle name="Moneda 2 8" xfId="68"/>
    <cellStyle name="Normal" xfId="0" builtinId="0"/>
    <cellStyle name="Normal 11" xfId="57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85727</xdr:rowOff>
    </xdr:from>
    <xdr:to>
      <xdr:col>1</xdr:col>
      <xdr:colOff>172992</xdr:colOff>
      <xdr:row>2</xdr:row>
      <xdr:rowOff>323851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6" y="85727"/>
          <a:ext cx="1563641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tabSelected="1" zoomScaleNormal="100" workbookViewId="0">
      <selection activeCell="J8" sqref="J8"/>
    </sheetView>
  </sheetViews>
  <sheetFormatPr baseColWidth="10" defaultRowHeight="15" x14ac:dyDescent="0.25"/>
  <cols>
    <col min="1" max="1" width="22.7109375" customWidth="1"/>
    <col min="2" max="2" width="18.42578125" customWidth="1"/>
    <col min="3" max="3" width="17.28515625" bestFit="1" customWidth="1"/>
    <col min="4" max="4" width="16.7109375" customWidth="1"/>
    <col min="5" max="5" width="20.28515625" customWidth="1"/>
    <col min="6" max="6" width="19.85546875" bestFit="1" customWidth="1"/>
    <col min="7" max="7" width="15.28515625" customWidth="1"/>
    <col min="8" max="8" width="14.42578125" customWidth="1"/>
    <col min="9" max="9" width="18.140625" style="4" bestFit="1" customWidth="1"/>
    <col min="10" max="10" width="11.42578125" bestFit="1" customWidth="1"/>
    <col min="12" max="12" width="17.140625" style="12" bestFit="1" customWidth="1"/>
    <col min="13" max="13" width="16.85546875" style="2" bestFit="1" customWidth="1"/>
    <col min="14" max="14" width="15.140625" customWidth="1"/>
  </cols>
  <sheetData>
    <row r="1" spans="1:13" s="18" customFormat="1" ht="24.75" customHeight="1" x14ac:dyDescent="0.4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L1" s="19"/>
      <c r="M1" s="20"/>
    </row>
    <row r="2" spans="1:13" s="18" customFormat="1" ht="20.25" customHeight="1" x14ac:dyDescent="0.25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L2" s="19"/>
      <c r="M2" s="20"/>
    </row>
    <row r="3" spans="1:13" s="18" customFormat="1" ht="31.5" customHeight="1" x14ac:dyDescent="0.25">
      <c r="A3" s="56" t="s">
        <v>56</v>
      </c>
      <c r="B3" s="56"/>
      <c r="C3" s="56"/>
      <c r="D3" s="56"/>
      <c r="E3" s="56"/>
      <c r="F3" s="56"/>
      <c r="G3" s="56"/>
      <c r="H3" s="56"/>
      <c r="I3" s="56"/>
      <c r="J3" s="56"/>
      <c r="L3" s="21"/>
      <c r="M3" s="20"/>
    </row>
    <row r="4" spans="1:13" s="18" customFormat="1" ht="8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L4" s="21"/>
      <c r="M4" s="20"/>
    </row>
    <row r="5" spans="1:13" s="18" customFormat="1" ht="49.5" customHeight="1" x14ac:dyDescent="0.2">
      <c r="A5" s="57" t="s">
        <v>1</v>
      </c>
      <c r="B5" s="57" t="s">
        <v>16</v>
      </c>
      <c r="C5" s="57" t="s">
        <v>2</v>
      </c>
      <c r="D5" s="57" t="s">
        <v>3</v>
      </c>
      <c r="E5" s="57" t="s">
        <v>4</v>
      </c>
      <c r="F5" s="57" t="s">
        <v>5</v>
      </c>
      <c r="G5" s="57" t="s">
        <v>6</v>
      </c>
      <c r="H5" s="57" t="s">
        <v>7</v>
      </c>
      <c r="I5" s="57" t="s">
        <v>10</v>
      </c>
      <c r="J5" s="57"/>
      <c r="L5" s="22"/>
      <c r="M5" s="20"/>
    </row>
    <row r="6" spans="1:13" s="18" customFormat="1" ht="36" customHeight="1" x14ac:dyDescent="0.25">
      <c r="A6" s="57"/>
      <c r="B6" s="57"/>
      <c r="C6" s="57"/>
      <c r="D6" s="57"/>
      <c r="E6" s="57"/>
      <c r="F6" s="57"/>
      <c r="G6" s="57"/>
      <c r="H6" s="57"/>
      <c r="I6" s="25" t="s">
        <v>8</v>
      </c>
      <c r="J6" s="25" t="s">
        <v>9</v>
      </c>
      <c r="L6" s="47">
        <v>1347955138.4200001</v>
      </c>
      <c r="M6" s="20"/>
    </row>
    <row r="7" spans="1:13" s="18" customFormat="1" ht="27.75" customHeight="1" x14ac:dyDescent="0.2">
      <c r="A7" s="82" t="s">
        <v>27</v>
      </c>
      <c r="B7" s="66">
        <v>180</v>
      </c>
      <c r="C7" s="82" t="s">
        <v>29</v>
      </c>
      <c r="D7" s="83" t="s">
        <v>28</v>
      </c>
      <c r="E7" s="82" t="s">
        <v>33</v>
      </c>
      <c r="F7" s="67">
        <v>2152000000</v>
      </c>
      <c r="G7" s="68" t="s">
        <v>47</v>
      </c>
      <c r="H7" s="67">
        <v>0</v>
      </c>
      <c r="I7" s="69">
        <v>77943976.680000007</v>
      </c>
      <c r="J7" s="70">
        <f t="shared" ref="J7:J17" si="0">I7/$L$6</f>
        <v>5.7823865541520698E-2</v>
      </c>
      <c r="L7" s="21"/>
      <c r="M7" s="20"/>
    </row>
    <row r="8" spans="1:13" s="18" customFormat="1" ht="27.75" customHeight="1" x14ac:dyDescent="0.2">
      <c r="A8" s="84" t="s">
        <v>27</v>
      </c>
      <c r="B8" s="68">
        <v>180</v>
      </c>
      <c r="C8" s="84" t="s">
        <v>30</v>
      </c>
      <c r="D8" s="85" t="s">
        <v>28</v>
      </c>
      <c r="E8" s="84" t="s">
        <v>34</v>
      </c>
      <c r="F8" s="71">
        <v>2088000000</v>
      </c>
      <c r="G8" s="68" t="s">
        <v>47</v>
      </c>
      <c r="H8" s="71">
        <v>0</v>
      </c>
      <c r="I8" s="72">
        <v>74902543.260000005</v>
      </c>
      <c r="J8" s="73">
        <f t="shared" si="0"/>
        <v>5.5567534204288657E-2</v>
      </c>
      <c r="L8" s="19"/>
      <c r="M8" s="20"/>
    </row>
    <row r="9" spans="1:13" s="18" customFormat="1" ht="28.5" customHeight="1" x14ac:dyDescent="0.2">
      <c r="A9" s="84" t="s">
        <v>27</v>
      </c>
      <c r="B9" s="74">
        <v>180</v>
      </c>
      <c r="C9" s="84" t="s">
        <v>31</v>
      </c>
      <c r="D9" s="85" t="s">
        <v>28</v>
      </c>
      <c r="E9" s="84" t="s">
        <v>35</v>
      </c>
      <c r="F9" s="75">
        <v>1500000000</v>
      </c>
      <c r="G9" s="68" t="s">
        <v>47</v>
      </c>
      <c r="H9" s="71">
        <v>0</v>
      </c>
      <c r="I9" s="76">
        <v>63230191.539999999</v>
      </c>
      <c r="J9" s="73">
        <f t="shared" si="0"/>
        <v>4.6908231392711629E-2</v>
      </c>
      <c r="L9" s="19"/>
      <c r="M9" s="20"/>
    </row>
    <row r="10" spans="1:13" s="18" customFormat="1" ht="28.5" customHeight="1" x14ac:dyDescent="0.2">
      <c r="A10" s="84" t="s">
        <v>27</v>
      </c>
      <c r="B10" s="68">
        <v>120</v>
      </c>
      <c r="C10" s="84" t="s">
        <v>32</v>
      </c>
      <c r="D10" s="85" t="s">
        <v>28</v>
      </c>
      <c r="E10" s="84" t="s">
        <v>36</v>
      </c>
      <c r="F10" s="71">
        <v>1250000000</v>
      </c>
      <c r="G10" s="68" t="s">
        <v>47</v>
      </c>
      <c r="H10" s="71">
        <v>0</v>
      </c>
      <c r="I10" s="72">
        <v>63798000</v>
      </c>
      <c r="J10" s="73">
        <f t="shared" si="0"/>
        <v>4.7329468304694887E-2</v>
      </c>
      <c r="L10" s="19"/>
      <c r="M10" s="20"/>
    </row>
    <row r="11" spans="1:13" s="18" customFormat="1" ht="28.5" customHeight="1" x14ac:dyDescent="0.2">
      <c r="A11" s="84" t="s">
        <v>27</v>
      </c>
      <c r="B11" s="68">
        <v>108</v>
      </c>
      <c r="C11" s="84" t="s">
        <v>48</v>
      </c>
      <c r="D11" s="85" t="s">
        <v>28</v>
      </c>
      <c r="E11" s="84" t="s">
        <v>37</v>
      </c>
      <c r="F11" s="71">
        <v>1300000000</v>
      </c>
      <c r="G11" s="68" t="s">
        <v>47</v>
      </c>
      <c r="H11" s="71">
        <v>0</v>
      </c>
      <c r="I11" s="72">
        <v>74595297.719999999</v>
      </c>
      <c r="J11" s="73">
        <f t="shared" si="0"/>
        <v>5.5339599660146378E-2</v>
      </c>
      <c r="L11" s="19"/>
      <c r="M11" s="20"/>
    </row>
    <row r="12" spans="1:13" s="18" customFormat="1" ht="28.5" customHeight="1" x14ac:dyDescent="0.2">
      <c r="A12" s="84" t="s">
        <v>27</v>
      </c>
      <c r="B12" s="68">
        <v>108</v>
      </c>
      <c r="C12" s="84" t="s">
        <v>39</v>
      </c>
      <c r="D12" s="85" t="s">
        <v>28</v>
      </c>
      <c r="E12" s="84" t="s">
        <v>38</v>
      </c>
      <c r="F12" s="71">
        <v>1300000000</v>
      </c>
      <c r="G12" s="68" t="s">
        <v>47</v>
      </c>
      <c r="H12" s="71">
        <v>0</v>
      </c>
      <c r="I12" s="72">
        <v>75630246</v>
      </c>
      <c r="J12" s="73">
        <f t="shared" si="0"/>
        <v>5.6107390998672013E-2</v>
      </c>
      <c r="L12" s="19"/>
      <c r="M12" s="20"/>
    </row>
    <row r="13" spans="1:13" s="18" customFormat="1" ht="28.5" customHeight="1" x14ac:dyDescent="0.2">
      <c r="A13" s="84" t="s">
        <v>27</v>
      </c>
      <c r="B13" s="68">
        <v>144</v>
      </c>
      <c r="C13" s="84" t="s">
        <v>49</v>
      </c>
      <c r="D13" s="85" t="s">
        <v>28</v>
      </c>
      <c r="E13" s="84" t="s">
        <v>40</v>
      </c>
      <c r="F13" s="71">
        <v>1500000000</v>
      </c>
      <c r="G13" s="68" t="s">
        <v>47</v>
      </c>
      <c r="H13" s="77">
        <v>0</v>
      </c>
      <c r="I13" s="72">
        <v>68816811.640000001</v>
      </c>
      <c r="J13" s="73">
        <f t="shared" si="0"/>
        <v>5.1052746251379948E-2</v>
      </c>
      <c r="L13" s="19"/>
      <c r="M13" s="20"/>
    </row>
    <row r="14" spans="1:13" s="18" customFormat="1" ht="28.5" customHeight="1" x14ac:dyDescent="0.2">
      <c r="A14" s="84" t="s">
        <v>27</v>
      </c>
      <c r="B14" s="68">
        <v>120</v>
      </c>
      <c r="C14" s="84" t="s">
        <v>41</v>
      </c>
      <c r="D14" s="85" t="s">
        <v>28</v>
      </c>
      <c r="E14" s="84" t="s">
        <v>42</v>
      </c>
      <c r="F14" s="71">
        <v>1500000000</v>
      </c>
      <c r="G14" s="68" t="s">
        <v>47</v>
      </c>
      <c r="H14" s="77">
        <v>0</v>
      </c>
      <c r="I14" s="72">
        <v>76829904.359999999</v>
      </c>
      <c r="J14" s="73">
        <f t="shared" si="0"/>
        <v>5.6997374890425397E-2</v>
      </c>
      <c r="L14" s="19"/>
      <c r="M14" s="20"/>
    </row>
    <row r="15" spans="1:13" s="18" customFormat="1" ht="28.5" customHeight="1" x14ac:dyDescent="0.2">
      <c r="A15" s="84" t="s">
        <v>27</v>
      </c>
      <c r="B15" s="68">
        <v>120</v>
      </c>
      <c r="C15" s="84" t="s">
        <v>51</v>
      </c>
      <c r="D15" s="85" t="s">
        <v>28</v>
      </c>
      <c r="E15" s="84" t="s">
        <v>50</v>
      </c>
      <c r="F15" s="71">
        <v>900000000</v>
      </c>
      <c r="G15" s="68" t="s">
        <v>47</v>
      </c>
      <c r="H15" s="77">
        <v>0</v>
      </c>
      <c r="I15" s="78">
        <v>46828609.979999997</v>
      </c>
      <c r="J15" s="70">
        <f t="shared" si="0"/>
        <v>3.4740481077797557E-2</v>
      </c>
      <c r="L15" s="19"/>
      <c r="M15" s="20"/>
    </row>
    <row r="16" spans="1:13" s="18" customFormat="1" ht="28.5" customHeight="1" x14ac:dyDescent="0.2">
      <c r="A16" s="84" t="s">
        <v>27</v>
      </c>
      <c r="B16" s="68">
        <v>108</v>
      </c>
      <c r="C16" s="84" t="s">
        <v>53</v>
      </c>
      <c r="D16" s="85" t="s">
        <v>28</v>
      </c>
      <c r="E16" s="84" t="s">
        <v>52</v>
      </c>
      <c r="F16" s="71">
        <v>700000000</v>
      </c>
      <c r="G16" s="68" t="s">
        <v>47</v>
      </c>
      <c r="H16" s="77">
        <v>0</v>
      </c>
      <c r="I16" s="72">
        <v>40840336.079999998</v>
      </c>
      <c r="J16" s="70">
        <f t="shared" si="0"/>
        <v>3.0297993542923712E-2</v>
      </c>
      <c r="L16" s="19"/>
      <c r="M16" s="20"/>
    </row>
    <row r="17" spans="1:13" s="18" customFormat="1" ht="28.5" customHeight="1" x14ac:dyDescent="0.2">
      <c r="A17" s="84" t="s">
        <v>27</v>
      </c>
      <c r="B17" s="68">
        <v>96</v>
      </c>
      <c r="C17" s="84" t="s">
        <v>55</v>
      </c>
      <c r="D17" s="85" t="s">
        <v>28</v>
      </c>
      <c r="E17" s="84" t="s">
        <v>54</v>
      </c>
      <c r="F17" s="71">
        <v>400000000</v>
      </c>
      <c r="G17" s="68" t="s">
        <v>47</v>
      </c>
      <c r="H17" s="77">
        <v>0</v>
      </c>
      <c r="I17" s="72">
        <v>26666666.640000001</v>
      </c>
      <c r="J17" s="73">
        <f t="shared" si="0"/>
        <v>1.9783052031877871E-2</v>
      </c>
      <c r="L17" s="19"/>
      <c r="M17" s="20"/>
    </row>
    <row r="18" spans="1:13" ht="24" customHeight="1" x14ac:dyDescent="0.25">
      <c r="A18" s="79" t="s">
        <v>57</v>
      </c>
      <c r="B18" s="80"/>
      <c r="C18" s="81"/>
      <c r="D18" s="81"/>
      <c r="E18" s="81"/>
      <c r="F18" s="81"/>
      <c r="G18" s="81"/>
      <c r="H18" s="81"/>
      <c r="I18" s="79"/>
      <c r="J18" s="81"/>
    </row>
    <row r="19" spans="1:13" x14ac:dyDescent="0.25">
      <c r="A19" s="49"/>
      <c r="B19" s="6"/>
      <c r="C19" s="6"/>
      <c r="D19" s="46"/>
      <c r="G19" s="13"/>
    </row>
    <row r="20" spans="1:13" ht="15" customHeight="1" x14ac:dyDescent="0.25">
      <c r="A20" s="32"/>
      <c r="B20" s="9"/>
      <c r="C20" s="9"/>
    </row>
    <row r="21" spans="1:13" x14ac:dyDescent="0.25">
      <c r="A21" s="52"/>
      <c r="B21" s="52"/>
      <c r="C21" s="52"/>
    </row>
    <row r="22" spans="1:13" x14ac:dyDescent="0.25">
      <c r="A22" s="1"/>
      <c r="B22" s="23"/>
      <c r="C22" s="1"/>
    </row>
    <row r="23" spans="1:13" x14ac:dyDescent="0.25">
      <c r="A23" s="1"/>
      <c r="B23" s="1"/>
      <c r="C23" s="1"/>
    </row>
    <row r="24" spans="1:13" x14ac:dyDescent="0.25">
      <c r="A24" s="1"/>
      <c r="B24" s="11"/>
      <c r="C24" s="11"/>
    </row>
    <row r="25" spans="1:13" x14ac:dyDescent="0.25">
      <c r="A25" s="8"/>
      <c r="B25" s="6"/>
      <c r="C25" s="10"/>
      <c r="D25" s="5"/>
    </row>
    <row r="26" spans="1:13" x14ac:dyDescent="0.25">
      <c r="A26" s="8"/>
      <c r="B26" s="6"/>
      <c r="C26" s="6"/>
    </row>
    <row r="27" spans="1:13" x14ac:dyDescent="0.25">
      <c r="A27" s="8"/>
      <c r="B27" s="7"/>
      <c r="C27" s="7"/>
    </row>
    <row r="28" spans="1:13" x14ac:dyDescent="0.25">
      <c r="A28" s="53"/>
      <c r="B28" s="53"/>
      <c r="C28" s="53"/>
    </row>
    <row r="29" spans="1:13" x14ac:dyDescent="0.25">
      <c r="A29" s="1"/>
      <c r="B29" s="1"/>
      <c r="C29" s="1"/>
    </row>
    <row r="30" spans="1:13" x14ac:dyDescent="0.25">
      <c r="A30" s="1"/>
      <c r="B30" s="1"/>
      <c r="C30" s="1"/>
    </row>
    <row r="31" spans="1:13" x14ac:dyDescent="0.25">
      <c r="A31" s="1"/>
      <c r="B31" s="1"/>
      <c r="C31" s="1"/>
    </row>
  </sheetData>
  <mergeCells count="14">
    <mergeCell ref="A21:C21"/>
    <mergeCell ref="A28:C28"/>
    <mergeCell ref="A1:J1"/>
    <mergeCell ref="A2:J2"/>
    <mergeCell ref="A3:J3"/>
    <mergeCell ref="I5:J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78740157480314965" bottom="0.74803149606299213" header="0.31496062992125984" footer="0.31496062992125984"/>
  <pageSetup scale="72" orientation="landscape" verticalDpi="4294967294" r:id="rId1"/>
  <headerFooter>
    <oddFooter>&amp;C&amp;"Arial,Normal"&amp;10Hoja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workbookViewId="0">
      <selection activeCell="J8" sqref="J8"/>
    </sheetView>
  </sheetViews>
  <sheetFormatPr baseColWidth="10" defaultRowHeight="15" x14ac:dyDescent="0.25"/>
  <cols>
    <col min="1" max="1" width="2.5703125" customWidth="1"/>
    <col min="2" max="2" width="18.42578125" customWidth="1"/>
    <col min="3" max="3" width="53.85546875" style="13" customWidth="1"/>
    <col min="4" max="4" width="27.85546875" customWidth="1"/>
    <col min="5" max="5" width="6.42578125" customWidth="1"/>
    <col min="6" max="6" width="17.28515625" bestFit="1" customWidth="1"/>
    <col min="7" max="8" width="16.85546875" bestFit="1" customWidth="1"/>
  </cols>
  <sheetData>
    <row r="1" spans="1:12" s="13" customFormat="1" ht="2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ht="18.75" x14ac:dyDescent="0.3">
      <c r="A2" s="30" t="s">
        <v>24</v>
      </c>
      <c r="B2" s="55" t="s">
        <v>0</v>
      </c>
      <c r="C2" s="55"/>
      <c r="D2" s="55"/>
      <c r="E2" s="30"/>
      <c r="F2" s="30"/>
      <c r="G2" s="30"/>
      <c r="H2" s="30"/>
      <c r="I2" s="30"/>
      <c r="J2" s="30"/>
    </row>
    <row r="3" spans="1:12" ht="50.25" customHeight="1" x14ac:dyDescent="0.25">
      <c r="B3" s="58" t="s">
        <v>23</v>
      </c>
      <c r="C3" s="58"/>
      <c r="D3" s="58"/>
    </row>
    <row r="4" spans="1:12" ht="21" customHeight="1" x14ac:dyDescent="0.3">
      <c r="B4" s="59" t="s">
        <v>17</v>
      </c>
      <c r="C4" s="59"/>
      <c r="D4" s="59"/>
    </row>
    <row r="5" spans="1:12" ht="24" customHeight="1" x14ac:dyDescent="0.3">
      <c r="B5" s="57"/>
      <c r="C5" s="57"/>
      <c r="D5" s="25" t="s">
        <v>22</v>
      </c>
      <c r="H5" s="2"/>
    </row>
    <row r="6" spans="1:12" ht="23.25" customHeight="1" x14ac:dyDescent="0.25">
      <c r="B6" s="27" t="s">
        <v>45</v>
      </c>
      <c r="C6" s="27"/>
      <c r="D6" s="86">
        <v>10886992512.49</v>
      </c>
      <c r="F6" s="3"/>
      <c r="H6" s="2"/>
    </row>
    <row r="7" spans="1:12" ht="23.25" customHeight="1" x14ac:dyDescent="0.25">
      <c r="B7" s="27" t="s">
        <v>46</v>
      </c>
      <c r="C7" s="27"/>
      <c r="D7" s="86">
        <v>329527615.80000001</v>
      </c>
      <c r="F7" s="2"/>
      <c r="H7" s="2"/>
    </row>
    <row r="8" spans="1:12" s="13" customFormat="1" ht="23.25" customHeight="1" x14ac:dyDescent="0.25">
      <c r="B8" s="27" t="s">
        <v>58</v>
      </c>
      <c r="C8" s="27"/>
      <c r="D8" s="86">
        <v>329527615.80000001</v>
      </c>
      <c r="F8" s="2"/>
      <c r="H8" s="2"/>
    </row>
    <row r="9" spans="1:12" ht="23.25" customHeight="1" x14ac:dyDescent="0.25">
      <c r="B9" s="27" t="s">
        <v>21</v>
      </c>
      <c r="C9" s="27"/>
      <c r="D9" s="51">
        <f>D6-D7-D8</f>
        <v>10227937280.890001</v>
      </c>
      <c r="E9" s="17"/>
      <c r="F9" s="15"/>
      <c r="G9" s="16"/>
      <c r="H9" s="15"/>
      <c r="I9" s="1"/>
      <c r="J9" s="1"/>
      <c r="K9" s="1"/>
      <c r="L9" s="1"/>
    </row>
    <row r="10" spans="1:12" ht="28.9" customHeight="1" x14ac:dyDescent="0.3">
      <c r="B10" s="60"/>
      <c r="C10" s="60"/>
      <c r="D10" s="60"/>
      <c r="F10" s="2"/>
      <c r="G10" s="14"/>
    </row>
    <row r="11" spans="1:12" ht="14.45" x14ac:dyDescent="0.3">
      <c r="G11" s="14"/>
    </row>
    <row r="12" spans="1:12" ht="14.45" x14ac:dyDescent="0.3">
      <c r="F12" s="2"/>
    </row>
    <row r="13" spans="1:12" ht="14.45" x14ac:dyDescent="0.3">
      <c r="G13" s="14"/>
    </row>
  </sheetData>
  <mergeCells count="5">
    <mergeCell ref="B2:D2"/>
    <mergeCell ref="B3:D3"/>
    <mergeCell ref="B4:D4"/>
    <mergeCell ref="B10:D10"/>
    <mergeCell ref="B5:C5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>
      <selection activeCell="J8" sqref="J8"/>
    </sheetView>
  </sheetViews>
  <sheetFormatPr baseColWidth="10" defaultRowHeight="15" x14ac:dyDescent="0.25"/>
  <cols>
    <col min="1" max="1" width="2.5703125" customWidth="1"/>
    <col min="2" max="2" width="43.42578125" bestFit="1" customWidth="1"/>
    <col min="3" max="3" width="30" customWidth="1"/>
    <col min="4" max="4" width="31.85546875" bestFit="1" customWidth="1"/>
    <col min="5" max="5" width="3.85546875" customWidth="1"/>
    <col min="8" max="9" width="12" bestFit="1" customWidth="1"/>
  </cols>
  <sheetData>
    <row r="1" spans="1:10" s="13" customFormat="1" ht="2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18.75" x14ac:dyDescent="0.3">
      <c r="A2" s="30" t="s">
        <v>24</v>
      </c>
      <c r="B2" s="55" t="s">
        <v>0</v>
      </c>
      <c r="C2" s="55"/>
      <c r="D2" s="55"/>
      <c r="E2" s="30"/>
      <c r="F2" s="30"/>
      <c r="G2" s="30"/>
      <c r="H2" s="30"/>
      <c r="I2" s="30"/>
      <c r="J2" s="30"/>
    </row>
    <row r="3" spans="1:10" ht="23.25" customHeight="1" x14ac:dyDescent="0.25">
      <c r="B3" s="61" t="s">
        <v>18</v>
      </c>
      <c r="C3" s="61"/>
      <c r="D3" s="61"/>
    </row>
    <row r="4" spans="1:10" ht="26.25" customHeight="1" x14ac:dyDescent="0.3">
      <c r="B4" s="62" t="s">
        <v>19</v>
      </c>
      <c r="C4" s="62"/>
      <c r="D4" s="62"/>
    </row>
    <row r="5" spans="1:10" ht="24" customHeight="1" x14ac:dyDescent="0.3">
      <c r="B5" s="25"/>
      <c r="C5" s="36" t="s">
        <v>43</v>
      </c>
      <c r="D5" s="36" t="s">
        <v>59</v>
      </c>
    </row>
    <row r="6" spans="1:10" ht="27" customHeight="1" x14ac:dyDescent="0.3">
      <c r="B6" s="34" t="s">
        <v>13</v>
      </c>
      <c r="C6" s="44">
        <v>1029273616000</v>
      </c>
      <c r="D6" s="44">
        <v>1029273616000</v>
      </c>
      <c r="E6" s="39"/>
      <c r="G6" s="48"/>
      <c r="H6" s="1"/>
      <c r="I6" s="50"/>
    </row>
    <row r="7" spans="1:10" ht="27" customHeight="1" x14ac:dyDescent="0.25">
      <c r="B7" s="35" t="s">
        <v>11</v>
      </c>
      <c r="C7" s="38">
        <v>10886992512.49</v>
      </c>
      <c r="D7" s="51">
        <v>10227937280.890001</v>
      </c>
      <c r="E7" s="39"/>
      <c r="G7" s="45"/>
    </row>
    <row r="8" spans="1:10" ht="27" customHeight="1" x14ac:dyDescent="0.3">
      <c r="B8" s="28" t="s">
        <v>12</v>
      </c>
      <c r="C8" s="37">
        <f>C7/C6</f>
        <v>1.0577355081537424E-2</v>
      </c>
      <c r="D8" s="37">
        <f>D7/D6</f>
        <v>9.937044068649285E-3</v>
      </c>
    </row>
    <row r="9" spans="1:10" s="24" customFormat="1" ht="21" customHeight="1" x14ac:dyDescent="0.25">
      <c r="B9" s="87" t="s">
        <v>44</v>
      </c>
      <c r="C9" s="87"/>
      <c r="D9" s="87"/>
    </row>
    <row r="10" spans="1:10" ht="92.25" customHeight="1" x14ac:dyDescent="0.3">
      <c r="B10" s="63"/>
      <c r="C10" s="63"/>
      <c r="D10" s="63"/>
      <c r="F10" s="45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0.78740157480314965" bottom="0.74803149606299213" header="0.31496062992125984" footer="0.31496062992125984"/>
  <pageSetup scale="73" fitToHeight="0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workbookViewId="0">
      <selection activeCell="J8" sqref="J8"/>
    </sheetView>
  </sheetViews>
  <sheetFormatPr baseColWidth="10" defaultRowHeight="15" x14ac:dyDescent="0.25"/>
  <cols>
    <col min="1" max="1" width="1.5703125" customWidth="1"/>
    <col min="2" max="2" width="31.85546875" bestFit="1" customWidth="1"/>
    <col min="3" max="4" width="32" customWidth="1"/>
    <col min="5" max="5" width="3.5703125" customWidth="1"/>
  </cols>
  <sheetData>
    <row r="1" spans="1:10" s="13" customFormat="1" ht="2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18.75" x14ac:dyDescent="0.3">
      <c r="A2" s="30" t="s">
        <v>24</v>
      </c>
      <c r="B2" s="55" t="s">
        <v>0</v>
      </c>
      <c r="C2" s="55"/>
      <c r="D2" s="55"/>
      <c r="E2" s="30"/>
      <c r="F2" s="30"/>
      <c r="G2" s="30"/>
      <c r="H2" s="30"/>
      <c r="I2" s="30"/>
      <c r="J2" s="30"/>
    </row>
    <row r="3" spans="1:10" ht="19.5" customHeight="1" x14ac:dyDescent="0.25">
      <c r="A3" t="s">
        <v>26</v>
      </c>
      <c r="B3" s="61" t="s">
        <v>20</v>
      </c>
      <c r="C3" s="61"/>
      <c r="D3" s="61"/>
    </row>
    <row r="4" spans="1:10" s="24" customFormat="1" ht="26.25" customHeight="1" x14ac:dyDescent="0.3">
      <c r="B4" s="64" t="s">
        <v>17</v>
      </c>
      <c r="C4" s="64"/>
      <c r="D4" s="64"/>
    </row>
    <row r="5" spans="1:10" ht="24" customHeight="1" x14ac:dyDescent="0.3">
      <c r="B5" s="29"/>
      <c r="C5" s="43" t="s">
        <v>43</v>
      </c>
      <c r="D5" s="43" t="s">
        <v>59</v>
      </c>
    </row>
    <row r="6" spans="1:10" ht="27.75" customHeight="1" x14ac:dyDescent="0.25">
      <c r="B6" s="33" t="s">
        <v>15</v>
      </c>
      <c r="C6" s="41">
        <v>13615565291.450001</v>
      </c>
      <c r="D6" s="41">
        <v>8841636699.4500008</v>
      </c>
    </row>
    <row r="7" spans="1:10" ht="27.75" customHeight="1" x14ac:dyDescent="0.25">
      <c r="B7" s="88" t="s">
        <v>14</v>
      </c>
      <c r="C7" s="42">
        <v>10886992512.49</v>
      </c>
      <c r="D7" s="42">
        <v>10227937280.890001</v>
      </c>
    </row>
    <row r="8" spans="1:10" ht="27.75" customHeight="1" x14ac:dyDescent="0.25">
      <c r="B8" s="88" t="s">
        <v>12</v>
      </c>
      <c r="C8" s="40">
        <f>C7/C6</f>
        <v>0.79959900888775959</v>
      </c>
      <c r="D8" s="40">
        <f>D7/D6</f>
        <v>1.1567923031180682</v>
      </c>
    </row>
    <row r="9" spans="1:10" ht="29.25" customHeight="1" x14ac:dyDescent="0.25">
      <c r="B9" s="65" t="s">
        <v>60</v>
      </c>
      <c r="C9" s="65"/>
      <c r="D9" s="65"/>
    </row>
    <row r="10" spans="1:10" ht="14.45" x14ac:dyDescent="0.3">
      <c r="B10" s="18"/>
      <c r="C10" s="18"/>
      <c r="D10" s="18"/>
    </row>
    <row r="11" spans="1:10" ht="14.45" x14ac:dyDescent="0.3">
      <c r="B11" s="18"/>
      <c r="C11" s="18"/>
      <c r="D11" s="18"/>
    </row>
    <row r="12" spans="1:10" ht="14.45" x14ac:dyDescent="0.3">
      <c r="B12" s="18"/>
      <c r="C12" s="18"/>
      <c r="D12" s="18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MARIA JOSEFINA MILLAN MIRANDA</cp:lastModifiedBy>
  <cp:lastPrinted>2023-07-25T16:03:01Z</cp:lastPrinted>
  <dcterms:created xsi:type="dcterms:W3CDTF">2013-06-27T14:25:26Z</dcterms:created>
  <dcterms:modified xsi:type="dcterms:W3CDTF">2023-07-25T16:03:19Z</dcterms:modified>
</cp:coreProperties>
</file>