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520" windowHeight="6855"/>
  </bookViews>
  <sheets>
    <sheet name="1" sheetId="5" r:id="rId1"/>
    <sheet name="2" sheetId="6" r:id="rId2"/>
    <sheet name="3" sheetId="7" r:id="rId3"/>
    <sheet name="4" sheetId="8" r:id="rId4"/>
  </sheets>
  <definedNames>
    <definedName name="_xlnm.Print_Area" localSheetId="0">'1'!$A$1:$J$19</definedName>
    <definedName name="_xlnm.Print_Area" localSheetId="1">'2'!$B$1:$D$11</definedName>
    <definedName name="_xlnm.Print_Area" localSheetId="2">'3'!$A$2:$E$9</definedName>
    <definedName name="_xlnm.Print_Area" localSheetId="3">'4'!$A$2:$E$10</definedName>
  </definedNames>
  <calcPr calcId="145621"/>
</workbook>
</file>

<file path=xl/calcChain.xml><?xml version="1.0" encoding="utf-8"?>
<calcChain xmlns="http://schemas.openxmlformats.org/spreadsheetml/2006/main">
  <c r="D8" i="8" l="1"/>
  <c r="C8" i="8"/>
  <c r="D8" i="7"/>
  <c r="C8" i="7"/>
  <c r="D11" i="6" l="1"/>
  <c r="J16" i="5" l="1"/>
  <c r="J13" i="5"/>
  <c r="J15" i="5" l="1"/>
  <c r="J14" i="5"/>
  <c r="J12" i="5"/>
  <c r="J11" i="5"/>
  <c r="J10" i="5"/>
  <c r="J9" i="5"/>
  <c r="J8" i="5"/>
  <c r="J7" i="5"/>
</calcChain>
</file>

<file path=xl/sharedStrings.xml><?xml version="1.0" encoding="utf-8"?>
<sst xmlns="http://schemas.openxmlformats.org/spreadsheetml/2006/main" count="95" uniqueCount="57">
  <si>
    <t>Gobierno del Estado de Guanajuato</t>
  </si>
  <si>
    <t>Tipo de Obligación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</si>
  <si>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</si>
  <si>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</si>
  <si>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</si>
  <si>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</si>
  <si>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</si>
  <si>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</si>
  <si>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</si>
  <si>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</si>
  <si>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</si>
  <si>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Saldo de la deuda pública</t>
  </si>
  <si>
    <t>Porcentaje</t>
  </si>
  <si>
    <t xml:space="preserve">          Producto Interno Bruto estatal</t>
  </si>
  <si>
    <t>Saldo de la Deuda Pública</t>
  </si>
  <si>
    <t xml:space="preserve">               Ingresos Propios</t>
  </si>
  <si>
    <t>Plazo (meses)</t>
  </si>
  <si>
    <t>(Cifras en pesos)</t>
  </si>
  <si>
    <t>Comparativo de la Relación Deuda Pública Bruta Total a Producto Interno Bruto</t>
  </si>
  <si>
    <t>(Cifras pesos)</t>
  </si>
  <si>
    <t>Comparativo de la Relación Deuda Pública Bruta Total a Ingresos Propios</t>
  </si>
  <si>
    <t xml:space="preserve">Deuda Pública Bruta Total descontando la amortización </t>
  </si>
  <si>
    <t>Al 31 de diciembre de 2019</t>
  </si>
  <si>
    <t>Importe</t>
  </si>
  <si>
    <t xml:space="preserve">Reducción del saldo de su deuda pública bruta total con motivo de cada una de las amortizaciones  a que se refiera este artículo, con relación al registrado al 31 de diciembre del Ejercicio Fiscal Anterior </t>
  </si>
  <si>
    <t xml:space="preserve">      Formato de información de obligaciones pagadas o garantizadas con fondos federales</t>
  </si>
  <si>
    <t xml:space="preserve">    Gobierno del Estado de Guanajuato</t>
  </si>
  <si>
    <t xml:space="preserve">   Al 31 de Diciembre de 2019</t>
  </si>
  <si>
    <t>Deuda Pública Bruta Total al 31 de diciembre de 2019</t>
  </si>
  <si>
    <t>(-) Amortización al 31 de marzo de 2020</t>
  </si>
  <si>
    <t>(-) Amortización al 30 de junio de 2020</t>
  </si>
  <si>
    <t>(-) Amortización al 30 de septiembre de 2020</t>
  </si>
  <si>
    <t>(-) Amortización al 31 de diciembre de 2020</t>
  </si>
  <si>
    <t xml:space="preserve">   Al 31 de Diciembre de 2020</t>
  </si>
  <si>
    <t>Al 31 de diciembre de 2020</t>
  </si>
  <si>
    <t>Crédito simple</t>
  </si>
  <si>
    <t>CETES 182 + sobretasa</t>
  </si>
  <si>
    <t>Saneamiento financiero</t>
  </si>
  <si>
    <t>BANOBRAS</t>
  </si>
  <si>
    <t>FAFEF 2020</t>
  </si>
  <si>
    <t>TIIE + 0.30</t>
  </si>
  <si>
    <t>BBVA Bancomer</t>
  </si>
  <si>
    <t>Banamex</t>
  </si>
  <si>
    <t>HSBC</t>
  </si>
  <si>
    <t>TIIE + 0.45</t>
  </si>
  <si>
    <t>TIIE + 0.28</t>
  </si>
  <si>
    <t>TIIE + 0.18</t>
  </si>
  <si>
    <t>Santander</t>
  </si>
  <si>
    <t>Intereses FAFEF 2020</t>
  </si>
  <si>
    <t xml:space="preserve">TIIE + 0.74 </t>
  </si>
  <si>
    <t xml:space="preserve">El importe por concepto de FAFEF fue consultado en la PEI el 12 de enero de 2021 y tiene un registro de $1,936,391,330.68 para 2021. </t>
  </si>
  <si>
    <t>El importe de FAFEF intereses 2020 es de $18,181,434.08</t>
  </si>
  <si>
    <t>Considerando las disposiciones de los nuevos créditos con Santander, Banamex y BBVA Bancomer por un total de $2,630,000,000.00, el saldo de la deuda al 31 de diciembre de 2020 es de $5,871,980,606.</t>
  </si>
  <si>
    <t>TIIE + 0.40</t>
  </si>
  <si>
    <t>TIIE + 0.33</t>
  </si>
  <si>
    <t>Los ingresos propios fueron consultados en la PEI el 13 de enero de 2021. En 2019 los Ingresos Propios incluían remanentes de ejercicios anteriores y en 2020 no se incluyen.</t>
  </si>
  <si>
    <t>Producto Interno Bruto estatal a precios corrientes. Cifras preliminares de 2019. www.inegi.org.mx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</si>
</sst>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General_)"/>
    <numFmt numFmtId="166" formatCode="_-[$€-2]* #,##0.00_-;\-[$€-2]* #,##0.00_-;_-[$€-2]* &quot;-&quot;??_-"/>
    <numFmt numFmtId="167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1"/>
      <color theme="0"/>
      <name val="Arial"/>
      <family val="2"/>
    </font>
    <font>
      <b/>
      <sz val="14"/>
      <color theme="3"/>
      <name val="Arial"/>
      <family val="2"/>
    </font>
    <font>
      <b/>
      <sz val="12"/>
      <color theme="3"/>
      <name val="Arial"/>
      <family val="2"/>
    </font>
    <font>
      <b/>
      <sz val="10"/>
      <color theme="3"/>
      <name val="Arial"/>
      <family val="2"/>
    </font>
    <font>
      <b/>
      <sz val="11"/>
      <color theme="3"/>
      <name val="Arial"/>
      <family val="2"/>
    </font>
    <font>
      <b/>
      <sz val="9"/>
      <color theme="3"/>
      <name val="Arial"/>
      <family val="2"/>
    </font>
    <font>
      <sz val="14"/>
      <color theme="1"/>
      <name val="Calibri"/>
      <family val="2"/>
      <scheme val="minor"/>
    </font>
    <font>
      <b/>
      <sz val="16"/>
      <color theme="3"/>
      <name val="Arial"/>
      <family val="2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3" tint="0.39997558519241921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3" tint="0.39997558519241921"/>
      </bottom>
      <diagonal/>
    </border>
    <border>
      <left style="thin">
        <color theme="4"/>
      </left>
      <right style="thin">
        <color theme="4"/>
      </right>
      <top style="thin">
        <color theme="3" tint="0.39997558519241921"/>
      </top>
      <bottom style="thin">
        <color theme="4"/>
      </bottom>
      <diagonal/>
    </border>
    <border>
      <left style="thin">
        <color theme="3" tint="0.39997558519241921"/>
      </left>
      <right/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/>
      <diagonal/>
    </border>
    <border>
      <left style="thin">
        <color theme="3" tint="0.39997558519241921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3" tint="0.39997558519241921"/>
      </right>
      <top style="thin">
        <color theme="3" tint="0.39997558519241921"/>
      </top>
      <bottom style="thin">
        <color theme="3" tint="0.39997558519241921"/>
      </bottom>
      <diagonal/>
    </border>
    <border>
      <left/>
      <right/>
      <top style="thin">
        <color theme="4"/>
      </top>
      <bottom/>
      <diagonal/>
    </border>
  </borders>
  <cellStyleXfs count="3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165" fontId="3" fillId="0" borderId="0"/>
    <xf numFmtId="43" fontId="4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87">
    <xf numFmtId="0" fontId="0" fillId="0" borderId="0" xfId="0"/>
    <xf numFmtId="0" fontId="0" fillId="0" borderId="0" xfId="0" applyBorder="1"/>
    <xf numFmtId="43" fontId="0" fillId="0" borderId="0" xfId="3" applyFont="1"/>
    <xf numFmtId="164" fontId="0" fillId="0" borderId="0" xfId="0" applyNumberFormat="1"/>
    <xf numFmtId="0" fontId="0" fillId="0" borderId="0" xfId="0" applyFill="1"/>
    <xf numFmtId="4" fontId="0" fillId="0" borderId="0" xfId="0" applyNumberFormat="1" applyFill="1"/>
    <xf numFmtId="164" fontId="0" fillId="0" borderId="0" xfId="1" applyNumberFormat="1" applyFont="1" applyBorder="1"/>
    <xf numFmtId="9" fontId="0" fillId="0" borderId="0" xfId="2" applyFont="1" applyBorder="1"/>
    <xf numFmtId="0" fontId="2" fillId="0" borderId="0" xfId="0" applyFont="1" applyBorder="1"/>
    <xf numFmtId="10" fontId="0" fillId="0" borderId="0" xfId="2" applyNumberFormat="1" applyFont="1" applyBorder="1"/>
    <xf numFmtId="4" fontId="0" fillId="0" borderId="0" xfId="0" applyNumberFormat="1" applyFill="1" applyBorder="1"/>
    <xf numFmtId="0" fontId="2" fillId="0" borderId="0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/>
    <xf numFmtId="43" fontId="0" fillId="0" borderId="0" xfId="0" applyNumberFormat="1"/>
    <xf numFmtId="43" fontId="0" fillId="0" borderId="0" xfId="3" applyFont="1" applyBorder="1"/>
    <xf numFmtId="43" fontId="0" fillId="0" borderId="0" xfId="0" applyNumberFormat="1" applyBorder="1"/>
    <xf numFmtId="164" fontId="0" fillId="0" borderId="0" xfId="0" applyNumberFormat="1" applyBorder="1"/>
    <xf numFmtId="0" fontId="9" fillId="0" borderId="0" xfId="0" applyFont="1"/>
    <xf numFmtId="0" fontId="10" fillId="0" borderId="0" xfId="0" applyFont="1"/>
    <xf numFmtId="43" fontId="9" fillId="0" borderId="0" xfId="3" applyFont="1"/>
    <xf numFmtId="4" fontId="10" fillId="0" borderId="0" xfId="0" applyNumberFormat="1" applyFont="1"/>
    <xf numFmtId="0" fontId="10" fillId="0" borderId="0" xfId="0" applyFont="1" applyFill="1"/>
    <xf numFmtId="4" fontId="10" fillId="0" borderId="0" xfId="0" applyNumberFormat="1" applyFont="1" applyFill="1"/>
    <xf numFmtId="0" fontId="0" fillId="0" borderId="0" xfId="0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top"/>
    </xf>
    <xf numFmtId="0" fontId="9" fillId="0" borderId="1" xfId="0" applyFont="1" applyBorder="1"/>
    <xf numFmtId="164" fontId="8" fillId="0" borderId="1" xfId="1" applyNumberFormat="1" applyFont="1" applyBorder="1"/>
    <xf numFmtId="0" fontId="13" fillId="0" borderId="1" xfId="0" applyFont="1" applyBorder="1"/>
    <xf numFmtId="0" fontId="15" fillId="3" borderId="1" xfId="0" applyFont="1" applyFill="1" applyBorder="1"/>
    <xf numFmtId="0" fontId="21" fillId="0" borderId="0" xfId="0" applyFont="1"/>
    <xf numFmtId="0" fontId="23" fillId="0" borderId="0" xfId="0" applyFont="1"/>
    <xf numFmtId="0" fontId="0" fillId="0" borderId="0" xfId="0" applyFill="1" applyBorder="1"/>
    <xf numFmtId="0" fontId="0" fillId="0" borderId="0" xfId="0" applyBorder="1" applyAlignment="1">
      <alignment horizontal="center"/>
    </xf>
    <xf numFmtId="4" fontId="5" fillId="0" borderId="0" xfId="0" applyNumberFormat="1" applyFont="1" applyFill="1"/>
    <xf numFmtId="4" fontId="24" fillId="0" borderId="0" xfId="0" applyNumberFormat="1" applyFont="1" applyFill="1"/>
    <xf numFmtId="4" fontId="15" fillId="0" borderId="0" xfId="0" applyNumberFormat="1" applyFont="1" applyFill="1"/>
    <xf numFmtId="164" fontId="9" fillId="0" borderId="3" xfId="1" applyNumberFormat="1" applyFont="1" applyBorder="1"/>
    <xf numFmtId="0" fontId="13" fillId="0" borderId="9" xfId="0" applyFont="1" applyBorder="1"/>
    <xf numFmtId="0" fontId="13" fillId="0" borderId="10" xfId="0" applyFont="1" applyBorder="1" applyAlignment="1"/>
    <xf numFmtId="0" fontId="13" fillId="0" borderId="10" xfId="0" applyFont="1" applyBorder="1"/>
    <xf numFmtId="10" fontId="9" fillId="0" borderId="11" xfId="2" applyNumberFormat="1" applyFont="1" applyBorder="1"/>
    <xf numFmtId="164" fontId="9" fillId="0" borderId="0" xfId="1" applyNumberFormat="1" applyFont="1" applyBorder="1"/>
    <xf numFmtId="0" fontId="11" fillId="3" borderId="12" xfId="0" applyFont="1" applyFill="1" applyBorder="1" applyAlignment="1">
      <alignment horizontal="center" vertical="center" wrapText="1"/>
    </xf>
    <xf numFmtId="10" fontId="9" fillId="0" borderId="13" xfId="2" applyNumberFormat="1" applyFont="1" applyBorder="1"/>
    <xf numFmtId="164" fontId="9" fillId="0" borderId="14" xfId="1" applyNumberFormat="1" applyFont="1" applyBorder="1"/>
    <xf numFmtId="0" fontId="0" fillId="0" borderId="15" xfId="0" applyBorder="1"/>
    <xf numFmtId="10" fontId="9" fillId="0" borderId="16" xfId="2" applyNumberFormat="1" applyFont="1" applyBorder="1"/>
    <xf numFmtId="164" fontId="9" fillId="0" borderId="16" xfId="1" applyNumberFormat="1" applyFont="1" applyFill="1" applyBorder="1"/>
    <xf numFmtId="164" fontId="9" fillId="0" borderId="16" xfId="1" applyNumberFormat="1" applyFont="1" applyBorder="1"/>
    <xf numFmtId="0" fontId="11" fillId="3" borderId="17" xfId="0" applyFont="1" applyFill="1" applyBorder="1" applyAlignment="1">
      <alignment horizontal="center" vertical="center" wrapText="1"/>
    </xf>
    <xf numFmtId="164" fontId="9" fillId="0" borderId="18" xfId="1" applyNumberFormat="1" applyFont="1" applyBorder="1"/>
    <xf numFmtId="0" fontId="22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 wrapText="1"/>
    </xf>
    <xf numFmtId="0" fontId="19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justify" vertical="center" wrapText="1"/>
    </xf>
    <xf numFmtId="0" fontId="17" fillId="2" borderId="0" xfId="0" applyFont="1" applyFill="1" applyAlignment="1">
      <alignment horizontal="center"/>
    </xf>
    <xf numFmtId="0" fontId="20" fillId="2" borderId="0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wrapText="1"/>
    </xf>
    <xf numFmtId="0" fontId="14" fillId="0" borderId="3" xfId="0" applyFont="1" applyBorder="1" applyAlignment="1">
      <alignment horizontal="center"/>
    </xf>
    <xf numFmtId="167" fontId="14" fillId="0" borderId="3" xfId="2" applyNumberFormat="1" applyFont="1" applyBorder="1" applyAlignment="1">
      <alignment horizont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44" fontId="14" fillId="0" borderId="3" xfId="1" applyFont="1" applyBorder="1" applyAlignment="1">
      <alignment horizontal="center"/>
    </xf>
    <xf numFmtId="44" fontId="14" fillId="0" borderId="3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44" fontId="14" fillId="0" borderId="3" xfId="1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44" fontId="14" fillId="0" borderId="7" xfId="1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44" fontId="14" fillId="0" borderId="5" xfId="1" applyFont="1" applyBorder="1" applyAlignment="1">
      <alignment horizontal="center"/>
    </xf>
    <xf numFmtId="44" fontId="14" fillId="0" borderId="6" xfId="0" applyNumberFormat="1" applyFont="1" applyFill="1" applyBorder="1" applyAlignment="1">
      <alignment horizontal="center"/>
    </xf>
    <xf numFmtId="0" fontId="14" fillId="0" borderId="0" xfId="0" applyFont="1" applyFill="1" applyBorder="1" applyAlignment="1"/>
    <xf numFmtId="0" fontId="14" fillId="0" borderId="0" xfId="0" applyFont="1" applyBorder="1" applyAlignment="1"/>
    <xf numFmtId="0" fontId="12" fillId="0" borderId="0" xfId="0" applyFont="1" applyFill="1" applyBorder="1" applyAlignment="1">
      <alignment horizontal="justify" vertical="center" wrapText="1"/>
    </xf>
    <xf numFmtId="0" fontId="14" fillId="0" borderId="19" xfId="0" applyFont="1" applyFill="1" applyBorder="1" applyAlignment="1">
      <alignment horizontal="left" wrapText="1"/>
    </xf>
  </cellXfs>
  <cellStyles count="32">
    <cellStyle name="=C:\WINNT\SYSTEM32\COMMAND.COM" xfId="9"/>
    <cellStyle name="Euro" xfId="12"/>
    <cellStyle name="Millares" xfId="3" builtinId="3"/>
    <cellStyle name="Millares 2" xfId="5"/>
    <cellStyle name="Millares 2 10" xfId="7"/>
    <cellStyle name="Millares 2 2" xfId="10"/>
    <cellStyle name="Millares 2 3" xfId="20"/>
    <cellStyle name="Millares 2 4" xfId="19"/>
    <cellStyle name="Millares 3" xfId="13"/>
    <cellStyle name="Millares 3 2" xfId="21"/>
    <cellStyle name="Moneda" xfId="1" builtinId="4"/>
    <cellStyle name="Moneda 2" xfId="22"/>
    <cellStyle name="Normal" xfId="0" builtinId="0"/>
    <cellStyle name="Normal 2" xfId="4"/>
    <cellStyle name="Normal 2 10" xfId="6"/>
    <cellStyle name="Normal 2 2" xfId="11"/>
    <cellStyle name="Normal 2 3" xfId="30"/>
    <cellStyle name="Normal 2 4" xfId="23"/>
    <cellStyle name="Normal 2 5" xfId="31"/>
    <cellStyle name="Normal 3" xfId="14"/>
    <cellStyle name="Normal 3 2" xfId="15"/>
    <cellStyle name="Normal 3 3" xfId="24"/>
    <cellStyle name="Normal 4" xfId="16"/>
    <cellStyle name="Normal 4 2" xfId="25"/>
    <cellStyle name="Normal 5" xfId="26"/>
    <cellStyle name="Normal 5 2" xfId="27"/>
    <cellStyle name="Normal 6" xfId="28"/>
    <cellStyle name="Normal 6 2" xfId="29"/>
    <cellStyle name="Normal 7" xfId="18"/>
    <cellStyle name="Normal 9" xfId="8"/>
    <cellStyle name="Porcentaje" xfId="2" builtinId="5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85727</xdr:rowOff>
    </xdr:from>
    <xdr:to>
      <xdr:col>1</xdr:col>
      <xdr:colOff>172992</xdr:colOff>
      <xdr:row>2</xdr:row>
      <xdr:rowOff>323851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6" y="85727"/>
          <a:ext cx="1563641" cy="80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tabSelected="1" zoomScaleNormal="100" workbookViewId="0">
      <selection activeCell="A25" sqref="A25"/>
    </sheetView>
  </sheetViews>
  <sheetFormatPr baseColWidth="10" defaultRowHeight="15" x14ac:dyDescent="0.25"/>
  <cols>
    <col min="1" max="1" width="22.7109375" customWidth="1"/>
    <col min="2" max="2" width="16.42578125" customWidth="1"/>
    <col min="3" max="3" width="15.85546875" customWidth="1"/>
    <col min="4" max="4" width="17.85546875" customWidth="1"/>
    <col min="5" max="5" width="16.5703125" customWidth="1"/>
    <col min="6" max="6" width="19.85546875" bestFit="1" customWidth="1"/>
    <col min="7" max="7" width="15.28515625" customWidth="1"/>
    <col min="8" max="8" width="14.42578125" customWidth="1"/>
    <col min="9" max="9" width="18.140625" style="4" bestFit="1" customWidth="1"/>
    <col min="10" max="10" width="11.7109375" customWidth="1"/>
    <col min="12" max="12" width="17.140625" style="12" bestFit="1" customWidth="1"/>
    <col min="13" max="13" width="16.85546875" style="2" bestFit="1" customWidth="1"/>
    <col min="14" max="14" width="15.140625" customWidth="1"/>
  </cols>
  <sheetData>
    <row r="1" spans="1:13" s="18" customFormat="1" ht="24.75" customHeight="1" x14ac:dyDescent="0.3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3"/>
      <c r="L1" s="19"/>
      <c r="M1" s="20"/>
    </row>
    <row r="2" spans="1:13" s="18" customFormat="1" ht="20.25" customHeight="1" x14ac:dyDescent="0.25">
      <c r="A2" s="54" t="s">
        <v>25</v>
      </c>
      <c r="B2" s="54"/>
      <c r="C2" s="54"/>
      <c r="D2" s="54"/>
      <c r="E2" s="54"/>
      <c r="F2" s="54"/>
      <c r="G2" s="54"/>
      <c r="H2" s="54"/>
      <c r="I2" s="54"/>
      <c r="J2" s="54"/>
      <c r="L2" s="19"/>
      <c r="M2" s="20"/>
    </row>
    <row r="3" spans="1:13" s="18" customFormat="1" ht="31.5" customHeight="1" x14ac:dyDescent="0.2">
      <c r="A3" s="55" t="s">
        <v>33</v>
      </c>
      <c r="B3" s="55"/>
      <c r="C3" s="55"/>
      <c r="D3" s="55"/>
      <c r="E3" s="55"/>
      <c r="F3" s="55"/>
      <c r="G3" s="55"/>
      <c r="H3" s="55"/>
      <c r="I3" s="55"/>
      <c r="J3" s="55"/>
      <c r="L3" s="21"/>
      <c r="M3" s="20"/>
    </row>
    <row r="4" spans="1:13" s="18" customFormat="1" ht="8.25" customHeight="1" x14ac:dyDescent="0.2">
      <c r="A4" s="26"/>
      <c r="B4" s="26"/>
      <c r="C4" s="26"/>
      <c r="D4" s="26"/>
      <c r="E4" s="26"/>
      <c r="F4" s="26"/>
      <c r="G4" s="26"/>
      <c r="H4" s="26"/>
      <c r="I4" s="26"/>
      <c r="J4" s="26"/>
      <c r="L4" s="21"/>
      <c r="M4" s="20"/>
    </row>
    <row r="5" spans="1:13" s="18" customFormat="1" ht="49.5" customHeight="1" x14ac:dyDescent="0.2">
      <c r="A5" s="56" t="s">
        <v>1</v>
      </c>
      <c r="B5" s="56" t="s">
        <v>16</v>
      </c>
      <c r="C5" s="56" t="s">
        <v>2</v>
      </c>
      <c r="D5" s="56" t="s">
        <v>3</v>
      </c>
      <c r="E5" s="56" t="s">
        <v>4</v>
      </c>
      <c r="F5" s="56" t="s">
        <v>5</v>
      </c>
      <c r="G5" s="56" t="s">
        <v>6</v>
      </c>
      <c r="H5" s="56" t="s">
        <v>7</v>
      </c>
      <c r="I5" s="56" t="s">
        <v>10</v>
      </c>
      <c r="J5" s="56"/>
      <c r="L5" s="22"/>
      <c r="M5" s="20"/>
    </row>
    <row r="6" spans="1:13" s="18" customFormat="1" ht="36" customHeight="1" x14ac:dyDescent="0.25">
      <c r="A6" s="56"/>
      <c r="B6" s="56"/>
      <c r="C6" s="56"/>
      <c r="D6" s="56"/>
      <c r="E6" s="56"/>
      <c r="F6" s="56"/>
      <c r="G6" s="56"/>
      <c r="H6" s="56"/>
      <c r="I6" s="25" t="s">
        <v>8</v>
      </c>
      <c r="J6" s="25" t="s">
        <v>9</v>
      </c>
      <c r="L6" s="36">
        <v>1936391330.6800001</v>
      </c>
      <c r="M6" s="20"/>
    </row>
    <row r="7" spans="1:13" s="18" customFormat="1" ht="27.75" customHeight="1" x14ac:dyDescent="0.2">
      <c r="A7" s="66" t="s">
        <v>35</v>
      </c>
      <c r="B7" s="66">
        <v>216</v>
      </c>
      <c r="C7" s="70" t="s">
        <v>36</v>
      </c>
      <c r="D7" s="70" t="s">
        <v>37</v>
      </c>
      <c r="E7" s="66" t="s">
        <v>38</v>
      </c>
      <c r="F7" s="72">
        <v>1184414400</v>
      </c>
      <c r="G7" s="66" t="s">
        <v>39</v>
      </c>
      <c r="H7" s="72">
        <v>0</v>
      </c>
      <c r="I7" s="73">
        <v>91296285.099999979</v>
      </c>
      <c r="J7" s="67">
        <f>I7/$L$6</f>
        <v>4.7147641932449462E-2</v>
      </c>
      <c r="L7" s="37">
        <v>18181434.079999998</v>
      </c>
      <c r="M7" s="20"/>
    </row>
    <row r="8" spans="1:13" s="18" customFormat="1" ht="27.75" customHeight="1" x14ac:dyDescent="0.2">
      <c r="A8" s="66" t="s">
        <v>35</v>
      </c>
      <c r="B8" s="66">
        <v>180</v>
      </c>
      <c r="C8" s="66" t="s">
        <v>40</v>
      </c>
      <c r="D8" s="70" t="s">
        <v>37</v>
      </c>
      <c r="E8" s="66" t="s">
        <v>41</v>
      </c>
      <c r="F8" s="72">
        <v>500000000</v>
      </c>
      <c r="G8" s="66" t="s">
        <v>39</v>
      </c>
      <c r="H8" s="72">
        <v>0</v>
      </c>
      <c r="I8" s="73">
        <v>38711405.630000003</v>
      </c>
      <c r="J8" s="67">
        <f t="shared" ref="J8:J14" si="0">I8/$L$6</f>
        <v>1.9991519801116735E-2</v>
      </c>
      <c r="L8" s="19"/>
      <c r="M8" s="20"/>
    </row>
    <row r="9" spans="1:13" s="18" customFormat="1" ht="27.75" customHeight="1" x14ac:dyDescent="0.2">
      <c r="A9" s="66" t="s">
        <v>35</v>
      </c>
      <c r="B9" s="66">
        <v>180</v>
      </c>
      <c r="C9" s="74" t="s">
        <v>54</v>
      </c>
      <c r="D9" s="70" t="s">
        <v>37</v>
      </c>
      <c r="E9" s="66" t="s">
        <v>41</v>
      </c>
      <c r="F9" s="72">
        <v>1380000000</v>
      </c>
      <c r="G9" s="66" t="s">
        <v>39</v>
      </c>
      <c r="H9" s="72">
        <v>0</v>
      </c>
      <c r="I9" s="73">
        <v>111708509.70999999</v>
      </c>
      <c r="J9" s="67">
        <f t="shared" si="0"/>
        <v>5.7689015613786837E-2</v>
      </c>
      <c r="L9" s="19"/>
      <c r="M9" s="20"/>
    </row>
    <row r="10" spans="1:13" s="18" customFormat="1" ht="27.75" customHeight="1" x14ac:dyDescent="0.2">
      <c r="A10" s="66" t="s">
        <v>35</v>
      </c>
      <c r="B10" s="66">
        <v>180</v>
      </c>
      <c r="C10" s="66" t="s">
        <v>40</v>
      </c>
      <c r="D10" s="70" t="s">
        <v>37</v>
      </c>
      <c r="E10" s="66" t="s">
        <v>42</v>
      </c>
      <c r="F10" s="72">
        <v>500000000</v>
      </c>
      <c r="G10" s="66" t="s">
        <v>39</v>
      </c>
      <c r="H10" s="72">
        <v>0</v>
      </c>
      <c r="I10" s="73">
        <v>38758231.530000001</v>
      </c>
      <c r="J10" s="67">
        <f t="shared" si="0"/>
        <v>2.0015701844930962E-2</v>
      </c>
      <c r="L10" s="21"/>
      <c r="M10" s="20"/>
    </row>
    <row r="11" spans="1:13" s="18" customFormat="1" ht="27.75" customHeight="1" x14ac:dyDescent="0.2">
      <c r="A11" s="66" t="s">
        <v>35</v>
      </c>
      <c r="B11" s="66">
        <v>120</v>
      </c>
      <c r="C11" s="66" t="s">
        <v>53</v>
      </c>
      <c r="D11" s="70" t="s">
        <v>37</v>
      </c>
      <c r="E11" s="66" t="s">
        <v>43</v>
      </c>
      <c r="F11" s="75">
        <v>200000000</v>
      </c>
      <c r="G11" s="66" t="s">
        <v>39</v>
      </c>
      <c r="H11" s="72">
        <v>0</v>
      </c>
      <c r="I11" s="73">
        <v>20759403.058775805</v>
      </c>
      <c r="J11" s="67">
        <f t="shared" si="0"/>
        <v>1.0720665151648738E-2</v>
      </c>
      <c r="L11" s="21"/>
      <c r="M11" s="20"/>
    </row>
    <row r="12" spans="1:13" s="18" customFormat="1" ht="27.75" customHeight="1" x14ac:dyDescent="0.2">
      <c r="A12" s="76" t="s">
        <v>35</v>
      </c>
      <c r="B12" s="68">
        <v>180</v>
      </c>
      <c r="C12" s="76" t="s">
        <v>44</v>
      </c>
      <c r="D12" s="77" t="s">
        <v>37</v>
      </c>
      <c r="E12" s="76" t="s">
        <v>42</v>
      </c>
      <c r="F12" s="78">
        <v>2152000000</v>
      </c>
      <c r="G12" s="66" t="s">
        <v>39</v>
      </c>
      <c r="H12" s="72">
        <v>0</v>
      </c>
      <c r="I12" s="73">
        <v>491307720.86999983</v>
      </c>
      <c r="J12" s="67">
        <f t="shared" si="0"/>
        <v>0.25372336318892108</v>
      </c>
      <c r="L12" s="21"/>
      <c r="M12" s="20"/>
    </row>
    <row r="13" spans="1:13" s="18" customFormat="1" ht="27.75" customHeight="1" x14ac:dyDescent="0.2">
      <c r="A13" s="79"/>
      <c r="B13" s="69"/>
      <c r="C13" s="69"/>
      <c r="D13" s="80"/>
      <c r="E13" s="69"/>
      <c r="F13" s="69"/>
      <c r="G13" s="70" t="s">
        <v>48</v>
      </c>
      <c r="H13" s="72">
        <v>0</v>
      </c>
      <c r="I13" s="73">
        <v>14141665.189999999</v>
      </c>
      <c r="J13" s="67">
        <f>I13/L7</f>
        <v>0.7778080171110463</v>
      </c>
      <c r="L13" s="21"/>
      <c r="M13" s="20"/>
    </row>
    <row r="14" spans="1:13" s="18" customFormat="1" ht="27.75" customHeight="1" x14ac:dyDescent="0.2">
      <c r="A14" s="74" t="s">
        <v>35</v>
      </c>
      <c r="B14" s="66">
        <v>180</v>
      </c>
      <c r="C14" s="74" t="s">
        <v>45</v>
      </c>
      <c r="D14" s="70" t="s">
        <v>37</v>
      </c>
      <c r="E14" s="74" t="s">
        <v>41</v>
      </c>
      <c r="F14" s="72">
        <v>2088000000</v>
      </c>
      <c r="G14" s="66" t="s">
        <v>39</v>
      </c>
      <c r="H14" s="72">
        <v>0</v>
      </c>
      <c r="I14" s="73">
        <v>221609278.86049792</v>
      </c>
      <c r="J14" s="67">
        <f t="shared" si="0"/>
        <v>0.11444446964275329</v>
      </c>
      <c r="L14" s="19"/>
      <c r="M14" s="20"/>
    </row>
    <row r="15" spans="1:13" s="18" customFormat="1" ht="28.5" customHeight="1" x14ac:dyDescent="0.2">
      <c r="A15" s="74" t="s">
        <v>35</v>
      </c>
      <c r="B15" s="71">
        <v>180</v>
      </c>
      <c r="C15" s="74" t="s">
        <v>46</v>
      </c>
      <c r="D15" s="70" t="s">
        <v>37</v>
      </c>
      <c r="E15" s="74" t="s">
        <v>47</v>
      </c>
      <c r="F15" s="81">
        <v>1500000000</v>
      </c>
      <c r="G15" s="66" t="s">
        <v>39</v>
      </c>
      <c r="H15" s="72">
        <v>0</v>
      </c>
      <c r="I15" s="82">
        <v>55576587.759999998</v>
      </c>
      <c r="J15" s="67">
        <f>I15/$L$6</f>
        <v>2.8701113705401293E-2</v>
      </c>
      <c r="L15" s="19"/>
      <c r="M15" s="20"/>
    </row>
    <row r="16" spans="1:13" s="18" customFormat="1" ht="28.5" customHeight="1" x14ac:dyDescent="0.2">
      <c r="A16" s="74" t="s">
        <v>35</v>
      </c>
      <c r="B16" s="66">
        <v>120</v>
      </c>
      <c r="C16" s="74" t="s">
        <v>49</v>
      </c>
      <c r="D16" s="70" t="s">
        <v>37</v>
      </c>
      <c r="E16" s="74" t="s">
        <v>42</v>
      </c>
      <c r="F16" s="72">
        <v>1250000000</v>
      </c>
      <c r="G16" s="66" t="s">
        <v>39</v>
      </c>
      <c r="H16" s="72">
        <v>0</v>
      </c>
      <c r="I16" s="73">
        <v>8697266.6600000001</v>
      </c>
      <c r="J16" s="67">
        <f>I16/$L$6</f>
        <v>4.4914819242377994E-3</v>
      </c>
      <c r="L16" s="19"/>
      <c r="M16" s="20"/>
    </row>
    <row r="17" spans="1:10" ht="26.25" customHeight="1" x14ac:dyDescent="0.25">
      <c r="A17" s="83" t="s">
        <v>50</v>
      </c>
      <c r="B17" s="34"/>
      <c r="C17" s="1"/>
      <c r="D17" s="1"/>
      <c r="E17" s="1"/>
      <c r="F17" s="1"/>
      <c r="G17" s="1"/>
      <c r="H17" s="1"/>
      <c r="I17" s="33"/>
      <c r="J17" s="1"/>
    </row>
    <row r="18" spans="1:10" x14ac:dyDescent="0.25">
      <c r="A18" s="84" t="s">
        <v>51</v>
      </c>
      <c r="B18" s="6"/>
      <c r="C18" s="6"/>
    </row>
    <row r="19" spans="1:10" ht="15" customHeight="1" x14ac:dyDescent="0.25">
      <c r="A19" s="35"/>
      <c r="B19" s="9"/>
      <c r="C19" s="9"/>
    </row>
    <row r="20" spans="1:10" x14ac:dyDescent="0.25">
      <c r="A20" s="57"/>
      <c r="B20" s="57"/>
      <c r="C20" s="57"/>
    </row>
    <row r="21" spans="1:10" x14ac:dyDescent="0.25">
      <c r="A21" s="1"/>
      <c r="B21" s="23"/>
      <c r="C21" s="1"/>
    </row>
    <row r="22" spans="1:10" x14ac:dyDescent="0.25">
      <c r="A22" s="1"/>
      <c r="B22" s="1"/>
      <c r="C22" s="1"/>
    </row>
    <row r="23" spans="1:10" x14ac:dyDescent="0.25">
      <c r="A23" s="1"/>
      <c r="B23" s="11"/>
      <c r="C23" s="11"/>
    </row>
    <row r="24" spans="1:10" x14ac:dyDescent="0.25">
      <c r="A24" s="8"/>
      <c r="B24" s="6"/>
      <c r="C24" s="10"/>
      <c r="D24" s="5"/>
    </row>
    <row r="25" spans="1:10" x14ac:dyDescent="0.25">
      <c r="A25" s="8"/>
      <c r="B25" s="6"/>
      <c r="C25" s="6"/>
    </row>
    <row r="26" spans="1:10" x14ac:dyDescent="0.25">
      <c r="A26" s="8"/>
      <c r="B26" s="7"/>
      <c r="C26" s="7"/>
    </row>
    <row r="27" spans="1:10" x14ac:dyDescent="0.25">
      <c r="A27" s="58"/>
      <c r="B27" s="58"/>
      <c r="C27" s="58"/>
    </row>
    <row r="28" spans="1:10" x14ac:dyDescent="0.25">
      <c r="A28" s="1"/>
      <c r="B28" s="1"/>
      <c r="C28" s="1"/>
    </row>
    <row r="29" spans="1:10" x14ac:dyDescent="0.25">
      <c r="A29" s="1"/>
      <c r="B29" s="1"/>
      <c r="C29" s="1"/>
    </row>
    <row r="30" spans="1:10" x14ac:dyDescent="0.25">
      <c r="A30" s="1"/>
      <c r="B30" s="1"/>
      <c r="C30" s="1"/>
    </row>
  </sheetData>
  <mergeCells count="20">
    <mergeCell ref="D12:D13"/>
    <mergeCell ref="E12:E13"/>
    <mergeCell ref="F12:F13"/>
    <mergeCell ref="A20:C20"/>
    <mergeCell ref="A27:C27"/>
    <mergeCell ref="A12:A13"/>
    <mergeCell ref="B12:B13"/>
    <mergeCell ref="C12:C13"/>
    <mergeCell ref="A1:J1"/>
    <mergeCell ref="A2:J2"/>
    <mergeCell ref="A3:J3"/>
    <mergeCell ref="I5:J5"/>
    <mergeCell ref="A5:A6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59055118110236227" right="0.59055118110236227" top="0.78740157480314965" bottom="0.74803149606299213" header="0.31496062992125984" footer="0.31496062992125984"/>
  <pageSetup scale="73" orientation="landscape" r:id="rId1"/>
  <headerFooter>
    <oddFooter>&amp;C&amp;"Arial,Normal"&amp;10Hoja &amp;P de &amp;N</oddFooter>
  </headerFooter>
  <ignoredErrors>
    <ignoredError sqref="J1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showGridLines="0" zoomScaleNormal="100" workbookViewId="0">
      <selection activeCell="A25" sqref="A25"/>
    </sheetView>
  </sheetViews>
  <sheetFormatPr baseColWidth="10" defaultRowHeight="15" x14ac:dyDescent="0.25"/>
  <cols>
    <col min="1" max="1" width="2.5703125" customWidth="1"/>
    <col min="2" max="2" width="18.42578125" customWidth="1"/>
    <col min="3" max="3" width="53.85546875" style="13" customWidth="1"/>
    <col min="4" max="4" width="27.85546875" customWidth="1"/>
    <col min="5" max="5" width="6.42578125" customWidth="1"/>
    <col min="6" max="8" width="16.85546875" bestFit="1" customWidth="1"/>
  </cols>
  <sheetData>
    <row r="1" spans="1:12" s="13" customFormat="1" ht="21" x14ac:dyDescent="0.35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2" ht="18.75" x14ac:dyDescent="0.3">
      <c r="A2" s="31" t="s">
        <v>25</v>
      </c>
      <c r="B2" s="54" t="s">
        <v>0</v>
      </c>
      <c r="C2" s="54"/>
      <c r="D2" s="54"/>
      <c r="E2" s="31"/>
      <c r="F2" s="31"/>
      <c r="G2" s="31"/>
      <c r="H2" s="31"/>
      <c r="I2" s="31"/>
      <c r="J2" s="31"/>
    </row>
    <row r="3" spans="1:12" ht="50.25" customHeight="1" x14ac:dyDescent="0.25">
      <c r="B3" s="59" t="s">
        <v>24</v>
      </c>
      <c r="C3" s="59"/>
      <c r="D3" s="59"/>
    </row>
    <row r="4" spans="1:12" ht="21" customHeight="1" x14ac:dyDescent="0.25">
      <c r="B4" s="60" t="s">
        <v>17</v>
      </c>
      <c r="C4" s="60"/>
      <c r="D4" s="60"/>
    </row>
    <row r="5" spans="1:12" ht="24" customHeight="1" x14ac:dyDescent="0.25">
      <c r="B5" s="56"/>
      <c r="C5" s="56"/>
      <c r="D5" s="25" t="s">
        <v>23</v>
      </c>
      <c r="H5" s="2"/>
    </row>
    <row r="6" spans="1:12" ht="23.25" customHeight="1" x14ac:dyDescent="0.25">
      <c r="B6" s="27" t="s">
        <v>28</v>
      </c>
      <c r="C6" s="27"/>
      <c r="D6" s="38">
        <v>4319212700.9800005</v>
      </c>
      <c r="F6" s="3"/>
      <c r="H6" s="2"/>
    </row>
    <row r="7" spans="1:12" ht="23.25" customHeight="1" x14ac:dyDescent="0.25">
      <c r="B7" s="27" t="s">
        <v>29</v>
      </c>
      <c r="C7" s="27"/>
      <c r="D7" s="38">
        <v>190239364</v>
      </c>
      <c r="F7" s="2"/>
      <c r="H7" s="2"/>
    </row>
    <row r="8" spans="1:12" s="13" customFormat="1" ht="23.25" customHeight="1" x14ac:dyDescent="0.25">
      <c r="B8" s="27" t="s">
        <v>30</v>
      </c>
      <c r="C8" s="27"/>
      <c r="D8" s="38">
        <v>197004820.83000001</v>
      </c>
      <c r="F8" s="2"/>
      <c r="H8" s="2"/>
    </row>
    <row r="9" spans="1:12" s="13" customFormat="1" ht="23.25" customHeight="1" x14ac:dyDescent="0.25">
      <c r="B9" s="27" t="s">
        <v>31</v>
      </c>
      <c r="C9" s="27"/>
      <c r="D9" s="38">
        <v>206806607.28</v>
      </c>
      <c r="F9" s="2"/>
      <c r="H9" s="2"/>
    </row>
    <row r="10" spans="1:12" s="13" customFormat="1" ht="23.25" customHeight="1" x14ac:dyDescent="0.25">
      <c r="B10" s="27" t="s">
        <v>32</v>
      </c>
      <c r="C10" s="27"/>
      <c r="D10" s="38">
        <v>483181302.66000003</v>
      </c>
      <c r="F10" s="2"/>
      <c r="H10" s="2"/>
    </row>
    <row r="11" spans="1:12" ht="23.25" customHeight="1" x14ac:dyDescent="0.25">
      <c r="B11" s="27" t="s">
        <v>21</v>
      </c>
      <c r="C11" s="27"/>
      <c r="D11" s="28">
        <f>D6-D7-D8-D9-D10</f>
        <v>3241980606.2100005</v>
      </c>
      <c r="E11" s="17"/>
      <c r="F11" s="15"/>
      <c r="G11" s="16"/>
      <c r="H11" s="15"/>
      <c r="I11" s="1"/>
      <c r="J11" s="1"/>
      <c r="K11" s="1"/>
      <c r="L11" s="1"/>
    </row>
    <row r="12" spans="1:12" ht="60.75" customHeight="1" x14ac:dyDescent="0.25">
      <c r="B12" s="85" t="s">
        <v>52</v>
      </c>
      <c r="C12" s="85"/>
      <c r="D12" s="85"/>
      <c r="F12" s="2"/>
      <c r="G12" s="14"/>
    </row>
    <row r="13" spans="1:12" x14ac:dyDescent="0.25">
      <c r="G13" s="14"/>
    </row>
    <row r="14" spans="1:12" x14ac:dyDescent="0.25">
      <c r="F14" s="2"/>
    </row>
    <row r="15" spans="1:12" x14ac:dyDescent="0.25">
      <c r="G15" s="14"/>
    </row>
  </sheetData>
  <mergeCells count="5">
    <mergeCell ref="B2:D2"/>
    <mergeCell ref="B3:D3"/>
    <mergeCell ref="B4:D4"/>
    <mergeCell ref="B12:D12"/>
    <mergeCell ref="B5:C5"/>
  </mergeCells>
  <printOptions horizontalCentered="1"/>
  <pageMargins left="0.59055118110236227" right="0.59055118110236227" top="0.78740157480314965" bottom="0.74803149606299213" header="0.31496062992125984" footer="0.31496062992125984"/>
  <pageSetup scale="73" orientation="landscape" r:id="rId1"/>
  <headerFooter>
    <oddFooter>&amp;C&amp;"Arial,Normal"&amp;10Hoja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showGridLines="0" zoomScaleNormal="100" workbookViewId="0">
      <selection activeCell="A25" sqref="A25"/>
    </sheetView>
  </sheetViews>
  <sheetFormatPr baseColWidth="10" defaultRowHeight="15" x14ac:dyDescent="0.25"/>
  <cols>
    <col min="1" max="1" width="2.5703125" customWidth="1"/>
    <col min="2" max="2" width="43.42578125" bestFit="1" customWidth="1"/>
    <col min="3" max="3" width="30" customWidth="1"/>
    <col min="4" max="4" width="31.85546875" bestFit="1" customWidth="1"/>
    <col min="5" max="5" width="3.85546875" customWidth="1"/>
    <col min="8" max="8" width="12" bestFit="1" customWidth="1"/>
  </cols>
  <sheetData>
    <row r="1" spans="1:10" s="13" customFormat="1" ht="21" x14ac:dyDescent="0.35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ht="18.75" x14ac:dyDescent="0.3">
      <c r="A2" s="31" t="s">
        <v>25</v>
      </c>
      <c r="B2" s="54" t="s">
        <v>0</v>
      </c>
      <c r="C2" s="54"/>
      <c r="D2" s="54"/>
      <c r="E2" s="31"/>
      <c r="F2" s="31"/>
      <c r="G2" s="31"/>
      <c r="H2" s="31"/>
      <c r="I2" s="31"/>
      <c r="J2" s="31"/>
    </row>
    <row r="3" spans="1:10" ht="23.25" customHeight="1" x14ac:dyDescent="0.25">
      <c r="B3" s="62" t="s">
        <v>18</v>
      </c>
      <c r="C3" s="62"/>
      <c r="D3" s="62"/>
    </row>
    <row r="4" spans="1:10" ht="26.25" customHeight="1" x14ac:dyDescent="0.25">
      <c r="B4" s="63" t="s">
        <v>19</v>
      </c>
      <c r="C4" s="63"/>
      <c r="D4" s="63"/>
    </row>
    <row r="5" spans="1:10" ht="24" customHeight="1" x14ac:dyDescent="0.25">
      <c r="B5" s="25"/>
      <c r="C5" s="44" t="s">
        <v>22</v>
      </c>
      <c r="D5" s="44" t="s">
        <v>34</v>
      </c>
    </row>
    <row r="6" spans="1:10" ht="27" customHeight="1" x14ac:dyDescent="0.25">
      <c r="B6" s="40" t="s">
        <v>13</v>
      </c>
      <c r="C6" s="43">
        <v>972164161000</v>
      </c>
      <c r="D6" s="52">
        <v>972164161000</v>
      </c>
      <c r="E6" s="47"/>
    </row>
    <row r="7" spans="1:10" ht="27" customHeight="1" x14ac:dyDescent="0.25">
      <c r="B7" s="41" t="s">
        <v>11</v>
      </c>
      <c r="C7" s="46">
        <v>4319212700.9800005</v>
      </c>
      <c r="D7" s="46">
        <v>5871980605.920001</v>
      </c>
      <c r="E7" s="47"/>
    </row>
    <row r="8" spans="1:10" ht="27" customHeight="1" x14ac:dyDescent="0.25">
      <c r="B8" s="29" t="s">
        <v>12</v>
      </c>
      <c r="C8" s="42">
        <f>C7/C6</f>
        <v>4.4428841076975274E-3</v>
      </c>
      <c r="D8" s="45">
        <f>D7/D6</f>
        <v>6.0401121965655358E-3</v>
      </c>
    </row>
    <row r="9" spans="1:10" ht="21" customHeight="1" x14ac:dyDescent="0.25">
      <c r="B9" s="86" t="s">
        <v>56</v>
      </c>
      <c r="C9" s="86"/>
      <c r="D9" s="86"/>
    </row>
    <row r="10" spans="1:10" ht="92.25" customHeight="1" x14ac:dyDescent="0.25">
      <c r="B10" s="61"/>
      <c r="C10" s="61"/>
      <c r="D10" s="61"/>
    </row>
  </sheetData>
  <mergeCells count="5">
    <mergeCell ref="B2:D2"/>
    <mergeCell ref="B3:D3"/>
    <mergeCell ref="B4:D4"/>
    <mergeCell ref="B9:D9"/>
    <mergeCell ref="B10:D10"/>
  </mergeCells>
  <printOptions horizontalCentered="1"/>
  <pageMargins left="0.59055118110236227" right="0.59055118110236227" top="0.78740157480314965" bottom="0.74803149606299213" header="0.31496062992125984" footer="0.31496062992125984"/>
  <pageSetup scale="73" fitToHeight="0" orientation="landscape" r:id="rId1"/>
  <headerFooter>
    <oddFooter>&amp;C&amp;"Arial,Normal"&amp;10Hoja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zoomScaleNormal="100" workbookViewId="0">
      <selection activeCell="A25" sqref="A25"/>
    </sheetView>
  </sheetViews>
  <sheetFormatPr baseColWidth="10" defaultRowHeight="15" x14ac:dyDescent="0.25"/>
  <cols>
    <col min="1" max="1" width="1.5703125" customWidth="1"/>
    <col min="2" max="2" width="31.85546875" bestFit="1" customWidth="1"/>
    <col min="3" max="4" width="32" customWidth="1"/>
    <col min="5" max="5" width="3.5703125" customWidth="1"/>
  </cols>
  <sheetData>
    <row r="1" spans="1:10" s="13" customFormat="1" ht="21" x14ac:dyDescent="0.35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0" ht="18.75" x14ac:dyDescent="0.3">
      <c r="A2" s="31" t="s">
        <v>25</v>
      </c>
      <c r="B2" s="54" t="s">
        <v>0</v>
      </c>
      <c r="C2" s="54"/>
      <c r="D2" s="54"/>
      <c r="E2" s="31"/>
      <c r="F2" s="31"/>
      <c r="G2" s="31"/>
      <c r="H2" s="31"/>
      <c r="I2" s="31"/>
      <c r="J2" s="31"/>
    </row>
    <row r="3" spans="1:10" ht="19.5" customHeight="1" x14ac:dyDescent="0.25">
      <c r="A3" t="s">
        <v>27</v>
      </c>
      <c r="B3" s="62" t="s">
        <v>20</v>
      </c>
      <c r="C3" s="62"/>
      <c r="D3" s="62"/>
    </row>
    <row r="4" spans="1:10" s="24" customFormat="1" ht="26.25" customHeight="1" x14ac:dyDescent="0.25">
      <c r="B4" s="64" t="s">
        <v>17</v>
      </c>
      <c r="C4" s="64"/>
      <c r="D4" s="64"/>
    </row>
    <row r="5" spans="1:10" ht="24" customHeight="1" x14ac:dyDescent="0.25">
      <c r="B5" s="30"/>
      <c r="C5" s="51" t="s">
        <v>22</v>
      </c>
      <c r="D5" s="51" t="s">
        <v>34</v>
      </c>
    </row>
    <row r="6" spans="1:10" ht="27.75" customHeight="1" x14ac:dyDescent="0.25">
      <c r="B6" s="39" t="s">
        <v>15</v>
      </c>
      <c r="C6" s="49">
        <v>15518804471.530001</v>
      </c>
      <c r="D6" s="49">
        <v>8513429145.79</v>
      </c>
    </row>
    <row r="7" spans="1:10" ht="27.75" customHeight="1" x14ac:dyDescent="0.25">
      <c r="B7" s="39" t="s">
        <v>14</v>
      </c>
      <c r="C7" s="50">
        <v>4319212700.9800005</v>
      </c>
      <c r="D7" s="50">
        <v>5871980605.920001</v>
      </c>
    </row>
    <row r="8" spans="1:10" ht="27.75" customHeight="1" x14ac:dyDescent="0.25">
      <c r="B8" s="39" t="s">
        <v>12</v>
      </c>
      <c r="C8" s="48">
        <f>C7/C6</f>
        <v>0.27832122692851796</v>
      </c>
      <c r="D8" s="48">
        <f>D7/D6</f>
        <v>0.6897315412349172</v>
      </c>
    </row>
    <row r="9" spans="1:10" ht="29.25" customHeight="1" x14ac:dyDescent="0.25">
      <c r="B9" s="65" t="s">
        <v>55</v>
      </c>
      <c r="C9" s="65"/>
      <c r="D9" s="65"/>
    </row>
    <row r="10" spans="1:10" x14ac:dyDescent="0.25">
      <c r="B10" s="18"/>
      <c r="C10" s="18"/>
      <c r="D10" s="18"/>
    </row>
    <row r="11" spans="1:10" x14ac:dyDescent="0.25">
      <c r="B11" s="18"/>
      <c r="C11" s="18"/>
      <c r="D11" s="18"/>
    </row>
    <row r="12" spans="1:10" x14ac:dyDescent="0.25">
      <c r="B12" s="18"/>
      <c r="C12" s="18"/>
      <c r="D12" s="18"/>
    </row>
  </sheetData>
  <mergeCells count="4">
    <mergeCell ref="B2:D2"/>
    <mergeCell ref="B3:D3"/>
    <mergeCell ref="B4:D4"/>
    <mergeCell ref="B9:D9"/>
  </mergeCells>
  <printOptions horizontalCentered="1"/>
  <pageMargins left="0.59055118110236227" right="0.59055118110236227" top="0.78740157480314965" bottom="0.74803149606299213" header="0.31496062992125984" footer="0.31496062992125984"/>
  <pageSetup scale="73" orientation="landscape" r:id="rId1"/>
  <headerFooter>
    <oddFooter>&amp;C&amp;"Arial,Normal"&amp;10Hoja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1</vt:lpstr>
      <vt:lpstr>2</vt:lpstr>
      <vt:lpstr>3</vt:lpstr>
      <vt:lpstr>4</vt:lpstr>
      <vt:lpstr>'1'!Área_de_impresión</vt:lpstr>
      <vt:lpstr>'2'!Área_de_impresión</vt:lpstr>
      <vt:lpstr>'3'!Área_de_impresión</vt:lpstr>
      <vt:lpstr>'4'!Área_de_impresión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MARIA JOSEFINA MILLAN MIRANDA</cp:lastModifiedBy>
  <cp:lastPrinted>2021-01-16T05:14:41Z</cp:lastPrinted>
  <dcterms:created xsi:type="dcterms:W3CDTF">2013-06-27T14:25:26Z</dcterms:created>
  <dcterms:modified xsi:type="dcterms:W3CDTF">2021-01-16T05:14:46Z</dcterms:modified>
</cp:coreProperties>
</file>