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alendario de Egresos" sheetId="1" r:id="rId1"/>
  </sheets>
  <externalReferences>
    <externalReference r:id="rId2"/>
  </externalReferences>
  <definedNames>
    <definedName name="_xlnm._FilterDatabase" localSheetId="0" hidden="1">'Calendario de Egresos'!$A$4:$O$77</definedName>
    <definedName name="_xlnm.Print_Area" localSheetId="0">'Calendario de Egresos'!$A$1:$O$77</definedName>
    <definedName name="hidden1">[1]hidden1!$A$1:$A$7</definedName>
    <definedName name="hidden2">[1]hidden2!$A$1:$A$3</definedName>
    <definedName name="_xlnm.Print_Titles" localSheetId="0">'Calendario de Egresos'!$1:$4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O54" i="1" l="1"/>
  <c r="N54" i="1"/>
  <c r="M54" i="1"/>
  <c r="L54" i="1"/>
  <c r="K54" i="1"/>
  <c r="J54" i="1"/>
  <c r="I54" i="1"/>
  <c r="H54" i="1"/>
  <c r="G54" i="1"/>
  <c r="F54" i="1"/>
  <c r="E54" i="1"/>
  <c r="D54" i="1"/>
  <c r="C57" i="1"/>
  <c r="C56" i="1"/>
  <c r="C55" i="1"/>
  <c r="C54" i="1" l="1"/>
  <c r="O6" i="1"/>
  <c r="D34" i="1"/>
  <c r="O24" i="1"/>
  <c r="N24" i="1"/>
  <c r="M24" i="1"/>
  <c r="L24" i="1"/>
  <c r="K24" i="1"/>
  <c r="J24" i="1"/>
  <c r="I24" i="1"/>
  <c r="H24" i="1"/>
  <c r="G24" i="1"/>
  <c r="F24" i="1"/>
  <c r="E24" i="1"/>
  <c r="D24" i="1"/>
  <c r="C33" i="1"/>
  <c r="C32" i="1"/>
  <c r="C31" i="1"/>
  <c r="C30" i="1"/>
  <c r="C29" i="1"/>
  <c r="C28" i="1"/>
  <c r="C27" i="1"/>
  <c r="C26" i="1"/>
  <c r="C25" i="1"/>
  <c r="O14" i="1"/>
  <c r="N14" i="1"/>
  <c r="M14" i="1"/>
  <c r="L14" i="1"/>
  <c r="K14" i="1"/>
  <c r="J14" i="1"/>
  <c r="I14" i="1"/>
  <c r="H14" i="1"/>
  <c r="G14" i="1"/>
  <c r="F14" i="1"/>
  <c r="E14" i="1"/>
  <c r="D14" i="1"/>
  <c r="C23" i="1"/>
  <c r="C22" i="1"/>
  <c r="C21" i="1"/>
  <c r="C20" i="1"/>
  <c r="C19" i="1"/>
  <c r="C18" i="1"/>
  <c r="C17" i="1"/>
  <c r="C16" i="1"/>
  <c r="C15" i="1"/>
  <c r="E6" i="1"/>
  <c r="D6" i="1"/>
  <c r="N6" i="1"/>
  <c r="M6" i="1"/>
  <c r="L6" i="1"/>
  <c r="K6" i="1"/>
  <c r="J6" i="1"/>
  <c r="I6" i="1"/>
  <c r="H6" i="1"/>
  <c r="G6" i="1"/>
  <c r="F6" i="1"/>
  <c r="C13" i="1"/>
  <c r="C12" i="1"/>
  <c r="C11" i="1"/>
  <c r="C10" i="1"/>
  <c r="C9" i="1"/>
  <c r="C8" i="1"/>
  <c r="C7" i="1"/>
  <c r="C14" i="1" l="1"/>
  <c r="C24" i="1"/>
  <c r="O34" i="1"/>
  <c r="N34" i="1" l="1"/>
  <c r="M34" i="1"/>
  <c r="L34" i="1"/>
  <c r="K34" i="1"/>
  <c r="J34" i="1"/>
  <c r="I34" i="1"/>
  <c r="H34" i="1"/>
  <c r="G34" i="1"/>
  <c r="F34" i="1"/>
  <c r="E34" i="1"/>
  <c r="C43" i="1"/>
  <c r="C42" i="1"/>
  <c r="C41" i="1"/>
  <c r="C40" i="1"/>
  <c r="C39" i="1"/>
  <c r="C38" i="1"/>
  <c r="C37" i="1"/>
  <c r="C36" i="1"/>
  <c r="C35" i="1"/>
  <c r="O58" i="1"/>
  <c r="N58" i="1"/>
  <c r="M58" i="1"/>
  <c r="L58" i="1"/>
  <c r="K58" i="1"/>
  <c r="J58" i="1"/>
  <c r="I58" i="1"/>
  <c r="H58" i="1"/>
  <c r="G58" i="1"/>
  <c r="F58" i="1"/>
  <c r="E58" i="1"/>
  <c r="D58" i="1"/>
  <c r="C65" i="1"/>
  <c r="C64" i="1"/>
  <c r="C63" i="1"/>
  <c r="C62" i="1"/>
  <c r="C61" i="1"/>
  <c r="C60" i="1"/>
  <c r="C59" i="1"/>
  <c r="O66" i="1"/>
  <c r="N66" i="1"/>
  <c r="M66" i="1"/>
  <c r="L66" i="1"/>
  <c r="K66" i="1"/>
  <c r="J66" i="1"/>
  <c r="I66" i="1"/>
  <c r="H66" i="1"/>
  <c r="G66" i="1"/>
  <c r="F66" i="1"/>
  <c r="E66" i="1"/>
  <c r="D66" i="1"/>
  <c r="C69" i="1"/>
  <c r="C68" i="1"/>
  <c r="C67" i="1"/>
  <c r="C77" i="1"/>
  <c r="C76" i="1"/>
  <c r="C75" i="1"/>
  <c r="C74" i="1"/>
  <c r="C73" i="1"/>
  <c r="C72" i="1"/>
  <c r="C71" i="1"/>
  <c r="D70" i="1"/>
  <c r="O70" i="1"/>
  <c r="N70" i="1"/>
  <c r="M70" i="1"/>
  <c r="L70" i="1"/>
  <c r="K70" i="1"/>
  <c r="J70" i="1"/>
  <c r="I70" i="1"/>
  <c r="H70" i="1"/>
  <c r="G70" i="1"/>
  <c r="F70" i="1"/>
  <c r="E70" i="1"/>
  <c r="C58" i="1" l="1"/>
  <c r="C70" i="1"/>
  <c r="C66" i="1"/>
  <c r="K5" i="1"/>
  <c r="I5" i="1"/>
  <c r="L5" i="1"/>
  <c r="E5" i="1"/>
  <c r="M5" i="1"/>
  <c r="N5" i="1"/>
  <c r="D5" i="1"/>
  <c r="G5" i="1"/>
  <c r="J5" i="1"/>
  <c r="F5" i="1"/>
  <c r="H5" i="1"/>
  <c r="O5" i="1"/>
  <c r="C34" i="1"/>
  <c r="C5" i="1" s="1"/>
</calcChain>
</file>

<file path=xl/sharedStrings.xml><?xml version="1.0" encoding="utf-8"?>
<sst xmlns="http://schemas.openxmlformats.org/spreadsheetml/2006/main" count="89" uniqueCount="89">
  <si>
    <t>Total</t>
  </si>
  <si>
    <t>Participaciones</t>
  </si>
  <si>
    <t>Convenios</t>
  </si>
  <si>
    <t>Subsidios y Subvenciones</t>
  </si>
  <si>
    <t>Pensiones y Jubilaciones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</si>
  <si>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</si>
  <si>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</si>
  <si>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</si>
  <si>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</si>
  <si>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</si>
  <si>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</si>
  <si>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</si>
  <si>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</si>
  <si>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</si>
  <si>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</si>
  <si>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</si>
  <si>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</si>
  <si>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</si>
  <si>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 de Guanajuato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</si>
  <si>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</si>
  <si>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</si>
  <si>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</si>
  <si>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</si>
  <si>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</si>
  <si>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</si>
  <si>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</si>
  <si>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</si>
  <si>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</si>
  <si>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</si>
  <si>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</si>
  <si>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</si>
  <si>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</si>
  <si>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</si>
  <si>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</si>
  <si>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</si>
  <si>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</si>
  <si>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</si>
  <si>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</si>
  <si>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</si>
  <si>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</si>
  <si>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</si>
  <si>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</si>
  <si>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</si>
  <si>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</si>
  <si>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</si>
  <si>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</si>
  <si>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</si>
  <si>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</si>
  <si>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</si>
  <si>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</si>
  <si>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</si>
  <si>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</si>
  <si>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</si>
  <si>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</si>
  <si>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</si>
  <si>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</si>
  <si>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</si>
  <si>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</si>
  <si>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</si>
  <si>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</si>
  <si>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</si>
  <si>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</si>
  <si>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</si>
  <si>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</si>
  <si>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</si>
  <si>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</si>
  <si>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</si>
  <si>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</si>
  <si>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</si>
  <si>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</si>
  <si>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</si>
  <si>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</si>
  <si>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</si>
  <si>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</si>
  <si>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</si>
  <si>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</si>
  <si>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</si>
  <si>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</si>
  <si>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</si>
  <si>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</si>
  <si>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</si>
  <si>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</si>
  <si>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</si>
  <si>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</si>
  <si>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</si>
  <si>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</si>
  <si>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</si>
  <si>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(Cifras en pesos)</t>
  </si>
  <si>
    <t>Calendario del Presupuesto de Egresos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</si>
</sst>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indexed="64"/>
      </left>
      <right style="hair">
        <color theme="3"/>
      </right>
      <top style="thin">
        <color indexed="64"/>
      </top>
      <bottom style="hair">
        <color theme="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theme="3"/>
      </right>
      <top style="hair">
        <color theme="3"/>
      </top>
      <bottom style="medium">
        <color indexed="64"/>
      </bottom>
      <diagonal/>
    </border>
    <border>
      <left style="hair">
        <color indexed="64"/>
      </left>
      <right style="hair">
        <color theme="3"/>
      </right>
      <top/>
      <bottom/>
      <diagonal/>
    </border>
    <border>
      <left style="medium">
        <color indexed="64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hair">
        <color theme="3"/>
      </left>
      <right style="hair">
        <color theme="3"/>
      </right>
      <top/>
      <bottom style="thin">
        <color indexed="64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thin">
        <color theme="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0" fontId="1" fillId="2" borderId="0" xfId="0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/>
    <xf numFmtId="0" fontId="4" fillId="0" borderId="1" xfId="0" applyFont="1" applyFill="1" applyBorder="1" applyAlignment="1">
      <alignment horizontal="justify" wrapText="1"/>
    </xf>
    <xf numFmtId="4" fontId="3" fillId="0" borderId="2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/>
    <xf numFmtId="4" fontId="4" fillId="0" borderId="2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/>
    <xf numFmtId="0" fontId="4" fillId="0" borderId="10" xfId="0" applyFont="1" applyFill="1" applyBorder="1" applyAlignment="1">
      <alignment horizontal="justify" wrapText="1"/>
    </xf>
    <xf numFmtId="4" fontId="4" fillId="0" borderId="11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10" fillId="0" borderId="15" xfId="0" applyNumberFormat="1" applyFont="1" applyBorder="1" applyAlignment="1">
      <alignment horizontal="right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204805</xdr:colOff>
      <xdr:row>0</xdr:row>
      <xdr:rowOff>82547</xdr:rowOff>
    </xdr:from>
    <xdr:to>
      <xdr:col>1</xdr:col>
      <xdr:colOff>1951234</xdr:colOff>
      <xdr:row>2</xdr:row>
      <xdr:rowOff>357188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586" y="82547"/>
          <a:ext cx="1746429" cy="8937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ITDIF%20(revisi&#243;n)/Archivos%20propuesta/Instituto%20de%20Ecolog&#237;a%20del%20Estado%20de%20Guanajuato/Frac_XXVII_Art_26_IEEG_2016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zoomScale="80" zoomScaleNormal="80" zoomScaleSheetLayoutView="85" workbookViewId="0">
      <pane ySplit="5" topLeftCell="A6" activePane="bottomLeft" state="frozen"/>
      <selection pane="bottomLeft" activeCell="A6" sqref="A6:B6"/>
    </sheetView>
  </sheetViews>
  <sheetFormatPr baseColWidth="10" defaultRowHeight="15" x14ac:dyDescent="0.25"/>
  <cols>
    <col min="1" max="1" width="2.28515625" customWidth="1"/>
    <col min="2" max="2" width="61.85546875" customWidth="1"/>
    <col min="3" max="3" width="20.5703125" bestFit="1" customWidth="1"/>
    <col min="4" max="8" width="19.28515625" bestFit="1" customWidth="1"/>
    <col min="9" max="10" width="21.140625" customWidth="1"/>
    <col min="11" max="13" width="19.28515625" bestFit="1" customWidth="1"/>
    <col min="14" max="14" width="21.140625" customWidth="1"/>
    <col min="15" max="15" width="23.140625" bestFit="1" customWidth="1"/>
  </cols>
  <sheetData>
    <row r="1" spans="1:15" ht="31.5" customHeight="1" x14ac:dyDescent="0.25">
      <c r="A1" s="1"/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45" customHeight="1" x14ac:dyDescent="0.25">
      <c r="A2" s="1"/>
      <c r="B2" s="21" t="s">
        <v>88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3" customFormat="1" ht="36" customHeight="1" thickBot="1" x14ac:dyDescent="0.3">
      <c r="A3" s="4"/>
      <c r="B3" s="15" t="s">
        <v>87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8.75" customHeight="1" x14ac:dyDescent="0.25">
      <c r="A4" s="16"/>
      <c r="B4" s="17"/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6" t="s">
        <v>17</v>
      </c>
    </row>
    <row r="5" spans="1:15" s="2" customFormat="1" ht="21.75" customHeight="1" x14ac:dyDescent="0.25">
      <c r="A5" s="22" t="s">
        <v>0</v>
      </c>
      <c r="B5" s="23"/>
      <c r="C5" s="24">
        <f>+C6+C14+C24+C34+C44+C54+C58+C66+C70</f>
        <v>89298505278</v>
      </c>
      <c r="D5" s="24">
        <f t="shared" ref="D5:H5" si="0">+D6+D14+D24+D34+D44+D54+D58+D66+D70</f>
        <v>6204946696.9100008</v>
      </c>
      <c r="E5" s="24">
        <f t="shared" si="0"/>
        <v>7612843479.2300005</v>
      </c>
      <c r="F5" s="24">
        <f t="shared" si="0"/>
        <v>6949693624.5700016</v>
      </c>
      <c r="G5" s="24">
        <f t="shared" si="0"/>
        <v>8169118361.960001</v>
      </c>
      <c r="H5" s="24">
        <f t="shared" si="0"/>
        <v>6624998219.3900023</v>
      </c>
      <c r="I5" s="24">
        <f t="shared" ref="I5:N5" si="1">+I6+I14+I24+I34+I44+I54+I58+I66+I70</f>
        <v>8258094493.5099344</v>
      </c>
      <c r="J5" s="24">
        <f t="shared" si="1"/>
        <v>6535293646.3300447</v>
      </c>
      <c r="K5" s="24">
        <f t="shared" si="1"/>
        <v>6361983675.0100021</v>
      </c>
      <c r="L5" s="24">
        <f t="shared" si="1"/>
        <v>8360421079.5500011</v>
      </c>
      <c r="M5" s="24">
        <f t="shared" si="1"/>
        <v>6628945673.21</v>
      </c>
      <c r="N5" s="24">
        <f t="shared" si="1"/>
        <v>6306667705.5100021</v>
      </c>
      <c r="O5" s="24">
        <f>+O6+O14+O24+O34+O44+O54+O58+O66+O70</f>
        <v>11285498622.819998</v>
      </c>
    </row>
    <row r="6" spans="1:15" s="2" customFormat="1" ht="18" customHeight="1" x14ac:dyDescent="0.25">
      <c r="A6" s="18" t="s">
        <v>19</v>
      </c>
      <c r="B6" s="19"/>
      <c r="C6" s="9">
        <f>SUM(D6:O6)</f>
        <v>28351494604.440006</v>
      </c>
      <c r="D6" s="9">
        <f>SUM(D7:D13)</f>
        <v>2026325965.2300005</v>
      </c>
      <c r="E6" s="9">
        <f>SUM(E7:E13)</f>
        <v>2213101689.4700003</v>
      </c>
      <c r="F6" s="9">
        <f t="shared" ref="F6:N6" si="2">SUM(F7:F13)</f>
        <v>2034214244.0300007</v>
      </c>
      <c r="G6" s="9">
        <f t="shared" si="2"/>
        <v>2032530765.6200004</v>
      </c>
      <c r="H6" s="9">
        <f t="shared" si="2"/>
        <v>2040770422.2100003</v>
      </c>
      <c r="I6" s="9">
        <f t="shared" si="2"/>
        <v>2032656213.1700006</v>
      </c>
      <c r="J6" s="9">
        <f t="shared" si="2"/>
        <v>2092728590.5300002</v>
      </c>
      <c r="K6" s="9">
        <f t="shared" si="2"/>
        <v>2022003538.6500006</v>
      </c>
      <c r="L6" s="9">
        <f t="shared" si="2"/>
        <v>2017526021.1800003</v>
      </c>
      <c r="M6" s="9">
        <f t="shared" si="2"/>
        <v>2017915613.1600003</v>
      </c>
      <c r="N6" s="9">
        <f t="shared" si="2"/>
        <v>2016728529.9900005</v>
      </c>
      <c r="O6" s="9">
        <f>SUM(O7:O13)</f>
        <v>5804993011.1999998</v>
      </c>
    </row>
    <row r="7" spans="1:15" s="2" customFormat="1" x14ac:dyDescent="0.25">
      <c r="A7" s="10"/>
      <c r="B7" s="7" t="s">
        <v>20</v>
      </c>
      <c r="C7" s="11">
        <f t="shared" ref="C7:C13" si="3">SUM(D7:O7)</f>
        <v>10120946512.570004</v>
      </c>
      <c r="D7" s="11">
        <v>739702784.13000023</v>
      </c>
      <c r="E7" s="11">
        <v>739678082.93000031</v>
      </c>
      <c r="F7" s="11">
        <v>739678082.93000031</v>
      </c>
      <c r="G7" s="11">
        <v>739680792.23000026</v>
      </c>
      <c r="H7" s="11">
        <v>739684995.74000025</v>
      </c>
      <c r="I7" s="11">
        <v>739684995.74000025</v>
      </c>
      <c r="J7" s="11">
        <v>739684995.74000025</v>
      </c>
      <c r="K7" s="11">
        <v>739684995.74000025</v>
      </c>
      <c r="L7" s="11">
        <v>739684995.74000025</v>
      </c>
      <c r="M7" s="11">
        <v>739684995.74000025</v>
      </c>
      <c r="N7" s="11">
        <v>739669362.07000029</v>
      </c>
      <c r="O7" s="11">
        <v>1984427433.8400016</v>
      </c>
    </row>
    <row r="8" spans="1:15" s="2" customFormat="1" x14ac:dyDescent="0.25">
      <c r="A8" s="10"/>
      <c r="B8" s="7" t="s">
        <v>21</v>
      </c>
      <c r="C8" s="11">
        <f t="shared" si="3"/>
        <v>495702445.96000016</v>
      </c>
      <c r="D8" s="11">
        <v>28536802.950000003</v>
      </c>
      <c r="E8" s="11">
        <v>211183542.55000004</v>
      </c>
      <c r="F8" s="11">
        <v>30054205.070000011</v>
      </c>
      <c r="G8" s="11">
        <v>30072690.650000013</v>
      </c>
      <c r="H8" s="11">
        <v>29782635.410000023</v>
      </c>
      <c r="I8" s="11">
        <v>30797392.020000022</v>
      </c>
      <c r="J8" s="11">
        <v>25746283.420000002</v>
      </c>
      <c r="K8" s="11">
        <v>21965219.500000004</v>
      </c>
      <c r="L8" s="11">
        <v>16414857.239999996</v>
      </c>
      <c r="M8" s="11">
        <v>16113676.819999995</v>
      </c>
      <c r="N8" s="11">
        <v>16113676.819999995</v>
      </c>
      <c r="O8" s="11">
        <v>38921463.510000013</v>
      </c>
    </row>
    <row r="9" spans="1:15" s="2" customFormat="1" x14ac:dyDescent="0.25">
      <c r="A9" s="10"/>
      <c r="B9" s="7" t="s">
        <v>22</v>
      </c>
      <c r="C9" s="11">
        <f t="shared" si="3"/>
        <v>5036036644.7799988</v>
      </c>
      <c r="D9" s="11">
        <v>318824350.50999993</v>
      </c>
      <c r="E9" s="11">
        <v>318828115.50999993</v>
      </c>
      <c r="F9" s="11">
        <v>320459287.07999992</v>
      </c>
      <c r="G9" s="11">
        <v>318837252.5399999</v>
      </c>
      <c r="H9" s="11">
        <v>318837452.50999993</v>
      </c>
      <c r="I9" s="11">
        <v>318841602.41999996</v>
      </c>
      <c r="J9" s="11">
        <v>385585159.41999996</v>
      </c>
      <c r="K9" s="11">
        <v>318845967.64999998</v>
      </c>
      <c r="L9" s="11">
        <v>318849679.68999994</v>
      </c>
      <c r="M9" s="11">
        <v>318853827.25999993</v>
      </c>
      <c r="N9" s="11">
        <v>318855257.55999994</v>
      </c>
      <c r="O9" s="11">
        <v>1460418692.6299989</v>
      </c>
    </row>
    <row r="10" spans="1:15" s="2" customFormat="1" x14ac:dyDescent="0.25">
      <c r="A10" s="10"/>
      <c r="B10" s="7" t="s">
        <v>23</v>
      </c>
      <c r="C10" s="11">
        <f t="shared" si="3"/>
        <v>2778517265.9700036</v>
      </c>
      <c r="D10" s="11">
        <v>203244904.68000019</v>
      </c>
      <c r="E10" s="11">
        <v>204691498.32000023</v>
      </c>
      <c r="F10" s="11">
        <v>204830355.34000027</v>
      </c>
      <c r="G10" s="11">
        <v>204770878.63000029</v>
      </c>
      <c r="H10" s="11">
        <v>204776878.63000029</v>
      </c>
      <c r="I10" s="11">
        <v>204763915.68000033</v>
      </c>
      <c r="J10" s="11">
        <v>204471046.02000028</v>
      </c>
      <c r="K10" s="11">
        <v>204552015.8400003</v>
      </c>
      <c r="L10" s="11">
        <v>204105806.85000029</v>
      </c>
      <c r="M10" s="11">
        <v>204079583.89000031</v>
      </c>
      <c r="N10" s="11">
        <v>203964900.98000026</v>
      </c>
      <c r="O10" s="11">
        <v>530265481.11000001</v>
      </c>
    </row>
    <row r="11" spans="1:15" s="2" customFormat="1" x14ac:dyDescent="0.25">
      <c r="A11" s="10"/>
      <c r="B11" s="7" t="s">
        <v>24</v>
      </c>
      <c r="C11" s="11">
        <f t="shared" si="3"/>
        <v>7936592616.8199978</v>
      </c>
      <c r="D11" s="11">
        <v>595456808.55999994</v>
      </c>
      <c r="E11" s="11">
        <v>598160135.75999999</v>
      </c>
      <c r="F11" s="11">
        <v>598631999.21000004</v>
      </c>
      <c r="G11" s="11">
        <v>598608837.16999996</v>
      </c>
      <c r="H11" s="11">
        <v>598486431.51999998</v>
      </c>
      <c r="I11" s="11">
        <v>598007992.90999997</v>
      </c>
      <c r="J11" s="11">
        <v>596680791.53999996</v>
      </c>
      <c r="K11" s="11">
        <v>596395025.52999985</v>
      </c>
      <c r="L11" s="11">
        <v>597910367.26999998</v>
      </c>
      <c r="M11" s="11">
        <v>598623215.05999994</v>
      </c>
      <c r="N11" s="11">
        <v>597565027.36000001</v>
      </c>
      <c r="O11" s="11">
        <v>1362065984.9299998</v>
      </c>
    </row>
    <row r="12" spans="1:15" s="2" customFormat="1" x14ac:dyDescent="0.25">
      <c r="A12" s="10"/>
      <c r="B12" s="7" t="s">
        <v>25</v>
      </c>
      <c r="C12" s="11">
        <f t="shared" si="3"/>
        <v>859887783.09000003</v>
      </c>
      <c r="D12" s="11">
        <v>60710679.770000011</v>
      </c>
      <c r="E12" s="11">
        <v>60710679.770000011</v>
      </c>
      <c r="F12" s="11">
        <v>60710679.770000011</v>
      </c>
      <c r="G12" s="11">
        <v>60710679.770000011</v>
      </c>
      <c r="H12" s="11">
        <v>60710679.770000011</v>
      </c>
      <c r="I12" s="11">
        <v>60710679.770000011</v>
      </c>
      <c r="J12" s="11">
        <v>60710679.760000013</v>
      </c>
      <c r="K12" s="11">
        <v>60710679.760000013</v>
      </c>
      <c r="L12" s="11">
        <v>60710679.760000013</v>
      </c>
      <c r="M12" s="11">
        <v>60710679.760000013</v>
      </c>
      <c r="N12" s="11">
        <v>60710679.760000013</v>
      </c>
      <c r="O12" s="11">
        <v>192070305.67000011</v>
      </c>
    </row>
    <row r="13" spans="1:15" s="2" customFormat="1" x14ac:dyDescent="0.25">
      <c r="A13" s="10"/>
      <c r="B13" s="7" t="s">
        <v>26</v>
      </c>
      <c r="C13" s="11">
        <f t="shared" si="3"/>
        <v>1123811335.2499998</v>
      </c>
      <c r="D13" s="11">
        <v>79849634.629999995</v>
      </c>
      <c r="E13" s="11">
        <v>79849634.629999995</v>
      </c>
      <c r="F13" s="11">
        <v>79849634.629999995</v>
      </c>
      <c r="G13" s="11">
        <v>79849634.629999995</v>
      </c>
      <c r="H13" s="11">
        <v>88491348.629999965</v>
      </c>
      <c r="I13" s="11">
        <v>79849634.629999995</v>
      </c>
      <c r="J13" s="11">
        <v>79849634.629999995</v>
      </c>
      <c r="K13" s="11">
        <v>79849634.629999995</v>
      </c>
      <c r="L13" s="11">
        <v>79849634.629999995</v>
      </c>
      <c r="M13" s="11">
        <v>79849634.629999995</v>
      </c>
      <c r="N13" s="11">
        <v>79849625.439999998</v>
      </c>
      <c r="O13" s="11">
        <v>236823649.50999972</v>
      </c>
    </row>
    <row r="14" spans="1:15" s="2" customFormat="1" ht="18" customHeight="1" x14ac:dyDescent="0.25">
      <c r="A14" s="6" t="s">
        <v>27</v>
      </c>
      <c r="B14" s="7"/>
      <c r="C14" s="8">
        <f>SUM(D14:O14)</f>
        <v>516178013.19999987</v>
      </c>
      <c r="D14" s="8">
        <f>SUM(D15:D23)</f>
        <v>6519124.0200000014</v>
      </c>
      <c r="E14" s="8">
        <f t="shared" ref="E14:O14" si="4">SUM(E15:E23)</f>
        <v>52372318.799999982</v>
      </c>
      <c r="F14" s="8">
        <f t="shared" si="4"/>
        <v>52333726.979999989</v>
      </c>
      <c r="G14" s="8">
        <f t="shared" si="4"/>
        <v>26642598.5</v>
      </c>
      <c r="H14" s="8">
        <f t="shared" si="4"/>
        <v>59926470.489999995</v>
      </c>
      <c r="I14" s="8">
        <f t="shared" si="4"/>
        <v>53045276.350000001</v>
      </c>
      <c r="J14" s="8">
        <f t="shared" si="4"/>
        <v>78293422.920000017</v>
      </c>
      <c r="K14" s="8">
        <f t="shared" si="4"/>
        <v>41655521.279999994</v>
      </c>
      <c r="L14" s="8">
        <f t="shared" si="4"/>
        <v>38383430.789999992</v>
      </c>
      <c r="M14" s="8">
        <f t="shared" si="4"/>
        <v>28673722.629999999</v>
      </c>
      <c r="N14" s="8">
        <f t="shared" si="4"/>
        <v>20623319.870000001</v>
      </c>
      <c r="O14" s="8">
        <f t="shared" si="4"/>
        <v>57709080.570000008</v>
      </c>
    </row>
    <row r="15" spans="1:15" s="2" customFormat="1" ht="26.25" x14ac:dyDescent="0.25">
      <c r="A15" s="10"/>
      <c r="B15" s="7" t="s">
        <v>28</v>
      </c>
      <c r="C15" s="11">
        <f t="shared" ref="C15:C23" si="5">SUM(D15:O15)</f>
        <v>156971297.07000002</v>
      </c>
      <c r="D15" s="11">
        <v>149627.87</v>
      </c>
      <c r="E15" s="11">
        <v>29175565.759999994</v>
      </c>
      <c r="F15" s="11">
        <v>21688933.129999988</v>
      </c>
      <c r="G15" s="11">
        <v>7052815.8300000001</v>
      </c>
      <c r="H15" s="11">
        <v>27429957.91</v>
      </c>
      <c r="I15" s="11">
        <v>15707908.200000001</v>
      </c>
      <c r="J15" s="11">
        <v>24416173.590000004</v>
      </c>
      <c r="K15" s="11">
        <v>15776709.950000003</v>
      </c>
      <c r="L15" s="11">
        <v>4074534.9999999991</v>
      </c>
      <c r="M15" s="11">
        <v>1596959.74</v>
      </c>
      <c r="N15" s="11">
        <v>1663334.7500000005</v>
      </c>
      <c r="O15" s="11">
        <v>8238775.3400000008</v>
      </c>
    </row>
    <row r="16" spans="1:15" s="2" customFormat="1" x14ac:dyDescent="0.25">
      <c r="A16" s="10"/>
      <c r="B16" s="7" t="s">
        <v>29</v>
      </c>
      <c r="C16" s="11">
        <f t="shared" si="5"/>
        <v>28421882.600000005</v>
      </c>
      <c r="D16" s="11">
        <v>191234.03999999998</v>
      </c>
      <c r="E16" s="11">
        <v>622178.80000000005</v>
      </c>
      <c r="F16" s="11">
        <v>4439902.0400000019</v>
      </c>
      <c r="G16" s="11">
        <v>522346.62000000005</v>
      </c>
      <c r="H16" s="11">
        <v>593675.03999999992</v>
      </c>
      <c r="I16" s="11">
        <v>6037887.3000000017</v>
      </c>
      <c r="J16" s="11">
        <v>640761.84999999986</v>
      </c>
      <c r="K16" s="11">
        <v>631009.00999999989</v>
      </c>
      <c r="L16" s="11">
        <v>6997840.7600000007</v>
      </c>
      <c r="M16" s="11">
        <v>600446.21</v>
      </c>
      <c r="N16" s="11">
        <v>514778.17999999993</v>
      </c>
      <c r="O16" s="11">
        <v>6629822.75</v>
      </c>
    </row>
    <row r="17" spans="1:15" s="2" customFormat="1" x14ac:dyDescent="0.25">
      <c r="A17" s="10"/>
      <c r="B17" s="7" t="s">
        <v>30</v>
      </c>
      <c r="C17" s="11">
        <f t="shared" si="5"/>
        <v>20000</v>
      </c>
      <c r="D17" s="11">
        <v>0</v>
      </c>
      <c r="E17" s="11">
        <v>10000</v>
      </c>
      <c r="F17" s="11">
        <v>0</v>
      </c>
      <c r="G17" s="11">
        <v>0</v>
      </c>
      <c r="H17" s="11">
        <v>0</v>
      </c>
      <c r="I17" s="11">
        <v>6000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4000</v>
      </c>
    </row>
    <row r="18" spans="1:15" s="2" customFormat="1" x14ac:dyDescent="0.25">
      <c r="A18" s="10"/>
      <c r="B18" s="7" t="s">
        <v>31</v>
      </c>
      <c r="C18" s="11">
        <f t="shared" si="5"/>
        <v>14410588.620000001</v>
      </c>
      <c r="D18" s="11">
        <v>31380.460000000003</v>
      </c>
      <c r="E18" s="11">
        <v>1166962.79</v>
      </c>
      <c r="F18" s="11">
        <v>1897793.0200000003</v>
      </c>
      <c r="G18" s="11">
        <v>628771.15999999992</v>
      </c>
      <c r="H18" s="11">
        <v>1559387.0499999996</v>
      </c>
      <c r="I18" s="11">
        <v>2183258.3899999997</v>
      </c>
      <c r="J18" s="11">
        <v>671348.15999999992</v>
      </c>
      <c r="K18" s="11">
        <v>969485.76</v>
      </c>
      <c r="L18" s="11">
        <v>1954864.66</v>
      </c>
      <c r="M18" s="11">
        <v>958604.75</v>
      </c>
      <c r="N18" s="11">
        <v>568749.37</v>
      </c>
      <c r="O18" s="11">
        <v>1819983.05</v>
      </c>
    </row>
    <row r="19" spans="1:15" s="2" customFormat="1" x14ac:dyDescent="0.25">
      <c r="A19" s="10"/>
      <c r="B19" s="7" t="s">
        <v>32</v>
      </c>
      <c r="C19" s="11">
        <f t="shared" si="5"/>
        <v>21914724.260000002</v>
      </c>
      <c r="D19" s="11">
        <v>524168.55</v>
      </c>
      <c r="E19" s="11">
        <v>1743900.0800000003</v>
      </c>
      <c r="F19" s="11">
        <v>2986525.0300000007</v>
      </c>
      <c r="G19" s="11">
        <v>630445.77</v>
      </c>
      <c r="H19" s="11">
        <v>741408.68</v>
      </c>
      <c r="I19" s="11">
        <v>3880995.6100000008</v>
      </c>
      <c r="J19" s="11">
        <v>456792.55</v>
      </c>
      <c r="K19" s="11">
        <v>1906126.5100000002</v>
      </c>
      <c r="L19" s="11">
        <v>3934698.58</v>
      </c>
      <c r="M19" s="11">
        <v>239300.35</v>
      </c>
      <c r="N19" s="11">
        <v>291494.33</v>
      </c>
      <c r="O19" s="11">
        <v>4578868.22</v>
      </c>
    </row>
    <row r="20" spans="1:15" s="2" customFormat="1" x14ac:dyDescent="0.25">
      <c r="A20" s="10"/>
      <c r="B20" s="7" t="s">
        <v>33</v>
      </c>
      <c r="C20" s="11">
        <f t="shared" si="5"/>
        <v>204823027.24999994</v>
      </c>
      <c r="D20" s="11">
        <v>5551593.8900000015</v>
      </c>
      <c r="E20" s="11">
        <v>18404703.619999986</v>
      </c>
      <c r="F20" s="11">
        <v>16943122.889999997</v>
      </c>
      <c r="G20" s="11">
        <v>16621559.079999998</v>
      </c>
      <c r="H20" s="11">
        <v>16732267.799999995</v>
      </c>
      <c r="I20" s="11">
        <v>17816414.569999997</v>
      </c>
      <c r="J20" s="11">
        <v>16862616.839999992</v>
      </c>
      <c r="K20" s="11">
        <v>16875031.399999995</v>
      </c>
      <c r="L20" s="11">
        <v>17407776.459999997</v>
      </c>
      <c r="M20" s="11">
        <v>17058434.259999998</v>
      </c>
      <c r="N20" s="11">
        <v>16887556.379999995</v>
      </c>
      <c r="O20" s="11">
        <v>27661950.060000002</v>
      </c>
    </row>
    <row r="21" spans="1:15" s="2" customFormat="1" x14ac:dyDescent="0.25">
      <c r="A21" s="10"/>
      <c r="B21" s="7" t="s">
        <v>34</v>
      </c>
      <c r="C21" s="11">
        <f t="shared" si="5"/>
        <v>63327337.220000021</v>
      </c>
      <c r="D21" s="11">
        <v>7160.37</v>
      </c>
      <c r="E21" s="11">
        <v>694839.24999999988</v>
      </c>
      <c r="F21" s="11">
        <v>2748004.45</v>
      </c>
      <c r="G21" s="11">
        <v>438535.4</v>
      </c>
      <c r="H21" s="11">
        <v>10857467.869999999</v>
      </c>
      <c r="I21" s="11">
        <v>6519489.6799999997</v>
      </c>
      <c r="J21" s="11">
        <v>34421193.900000013</v>
      </c>
      <c r="K21" s="11">
        <v>4523659.99</v>
      </c>
      <c r="L21" s="11">
        <v>1925799.85</v>
      </c>
      <c r="M21" s="11">
        <v>239756.55999999997</v>
      </c>
      <c r="N21" s="11">
        <v>218031.25999999998</v>
      </c>
      <c r="O21" s="11">
        <v>733398.64</v>
      </c>
    </row>
    <row r="22" spans="1:15" s="2" customFormat="1" x14ac:dyDescent="0.25">
      <c r="A22" s="10"/>
      <c r="B22" s="7" t="s">
        <v>35</v>
      </c>
      <c r="C22" s="11">
        <f t="shared" si="5"/>
        <v>15673803.67</v>
      </c>
      <c r="D22" s="11">
        <v>0</v>
      </c>
      <c r="E22" s="11">
        <v>0</v>
      </c>
      <c r="F22" s="11">
        <v>13940</v>
      </c>
      <c r="G22" s="11">
        <v>0</v>
      </c>
      <c r="H22" s="11">
        <v>958320</v>
      </c>
      <c r="I22" s="11">
        <v>20500</v>
      </c>
      <c r="J22" s="11">
        <v>0</v>
      </c>
      <c r="K22" s="11">
        <v>0</v>
      </c>
      <c r="L22" s="11">
        <v>24600</v>
      </c>
      <c r="M22" s="11">
        <v>7360000</v>
      </c>
      <c r="N22" s="11">
        <v>0</v>
      </c>
      <c r="O22" s="11">
        <v>7296443.6699999999</v>
      </c>
    </row>
    <row r="23" spans="1:15" s="2" customFormat="1" x14ac:dyDescent="0.25">
      <c r="A23" s="10"/>
      <c r="B23" s="7" t="s">
        <v>36</v>
      </c>
      <c r="C23" s="11">
        <f t="shared" si="5"/>
        <v>10615352.51</v>
      </c>
      <c r="D23" s="11">
        <v>63958.840000000004</v>
      </c>
      <c r="E23" s="11">
        <v>554168.5</v>
      </c>
      <c r="F23" s="11">
        <v>1615506.4200000004</v>
      </c>
      <c r="G23" s="11">
        <v>748124.64000000013</v>
      </c>
      <c r="H23" s="11">
        <v>1053986.1399999999</v>
      </c>
      <c r="I23" s="11">
        <v>872822.60000000009</v>
      </c>
      <c r="J23" s="11">
        <v>824536.03</v>
      </c>
      <c r="K23" s="11">
        <v>973498.66</v>
      </c>
      <c r="L23" s="11">
        <v>2063315.48</v>
      </c>
      <c r="M23" s="11">
        <v>620220.76000000013</v>
      </c>
      <c r="N23" s="11">
        <v>479375.6</v>
      </c>
      <c r="O23" s="11">
        <v>745838.84</v>
      </c>
    </row>
    <row r="24" spans="1:15" s="2" customFormat="1" ht="18" customHeight="1" x14ac:dyDescent="0.25">
      <c r="A24" s="6" t="s">
        <v>37</v>
      </c>
      <c r="B24" s="7"/>
      <c r="C24" s="8">
        <f>SUM(D24:O24)</f>
        <v>3624078875.8199992</v>
      </c>
      <c r="D24" s="8">
        <f>SUM(D25:D33)</f>
        <v>122908964.33</v>
      </c>
      <c r="E24" s="8">
        <f t="shared" ref="E24:O24" si="6">SUM(E25:E33)</f>
        <v>1011046715.7700002</v>
      </c>
      <c r="F24" s="8">
        <f t="shared" si="6"/>
        <v>252040812.13</v>
      </c>
      <c r="G24" s="8">
        <f t="shared" si="6"/>
        <v>200724587.90999997</v>
      </c>
      <c r="H24" s="8">
        <f t="shared" si="6"/>
        <v>300304559.05000001</v>
      </c>
      <c r="I24" s="8">
        <f t="shared" si="6"/>
        <v>300041197.31</v>
      </c>
      <c r="J24" s="8">
        <f t="shared" si="6"/>
        <v>217439216.94999999</v>
      </c>
      <c r="K24" s="8">
        <f t="shared" si="6"/>
        <v>246129613.07999998</v>
      </c>
      <c r="L24" s="8">
        <f t="shared" si="6"/>
        <v>234051303.77999997</v>
      </c>
      <c r="M24" s="8">
        <f t="shared" si="6"/>
        <v>234042814.77999997</v>
      </c>
      <c r="N24" s="8">
        <f t="shared" si="6"/>
        <v>236013332.45999998</v>
      </c>
      <c r="O24" s="8">
        <f t="shared" si="6"/>
        <v>269335758.26999992</v>
      </c>
    </row>
    <row r="25" spans="1:15" s="2" customFormat="1" x14ac:dyDescent="0.25">
      <c r="A25" s="10"/>
      <c r="B25" s="7" t="s">
        <v>38</v>
      </c>
      <c r="C25" s="11">
        <f t="shared" ref="C25:C33" si="7">SUM(D25:O25)</f>
        <v>299518186.13000023</v>
      </c>
      <c r="D25" s="11">
        <v>17056168.310000014</v>
      </c>
      <c r="E25" s="11">
        <v>26083755.82000003</v>
      </c>
      <c r="F25" s="11">
        <v>35302761.170000017</v>
      </c>
      <c r="G25" s="11">
        <v>23866049.090000022</v>
      </c>
      <c r="H25" s="11">
        <v>27366282.110000025</v>
      </c>
      <c r="I25" s="11">
        <v>24138133.00000003</v>
      </c>
      <c r="J25" s="11">
        <v>24335431.050000023</v>
      </c>
      <c r="K25" s="11">
        <v>24215027.930000022</v>
      </c>
      <c r="L25" s="11">
        <v>23723204.340000026</v>
      </c>
      <c r="M25" s="11">
        <v>23555400.570000026</v>
      </c>
      <c r="N25" s="11">
        <v>23516499.960000034</v>
      </c>
      <c r="O25" s="11">
        <v>26359472.780000005</v>
      </c>
    </row>
    <row r="26" spans="1:15" s="2" customFormat="1" x14ac:dyDescent="0.25">
      <c r="A26" s="10"/>
      <c r="B26" s="7" t="s">
        <v>39</v>
      </c>
      <c r="C26" s="11">
        <f t="shared" si="7"/>
        <v>226053059.56</v>
      </c>
      <c r="D26" s="11">
        <v>7566340.1600000001</v>
      </c>
      <c r="E26" s="11">
        <v>43642827.300000004</v>
      </c>
      <c r="F26" s="11">
        <v>20010010.710000001</v>
      </c>
      <c r="G26" s="11">
        <v>8628316.2600000016</v>
      </c>
      <c r="H26" s="11">
        <v>32598139.369999997</v>
      </c>
      <c r="I26" s="11">
        <v>11603909.319999998</v>
      </c>
      <c r="J26" s="11">
        <v>9930498.75</v>
      </c>
      <c r="K26" s="11">
        <v>9891103.6499999985</v>
      </c>
      <c r="L26" s="11">
        <v>27640905.880000003</v>
      </c>
      <c r="M26" s="11">
        <v>30817613.77</v>
      </c>
      <c r="N26" s="11">
        <v>10149496.880000001</v>
      </c>
      <c r="O26" s="11">
        <v>13573897.509999998</v>
      </c>
    </row>
    <row r="27" spans="1:15" s="2" customFormat="1" x14ac:dyDescent="0.25">
      <c r="A27" s="10"/>
      <c r="B27" s="7" t="s">
        <v>40</v>
      </c>
      <c r="C27" s="11">
        <f t="shared" si="7"/>
        <v>1496398264.77</v>
      </c>
      <c r="D27" s="11">
        <v>32838523.619999997</v>
      </c>
      <c r="E27" s="11">
        <v>820600399.43000019</v>
      </c>
      <c r="F27" s="11">
        <v>78721851.609999999</v>
      </c>
      <c r="G27" s="11">
        <v>44588445.979999982</v>
      </c>
      <c r="H27" s="11">
        <v>55286150.149999984</v>
      </c>
      <c r="I27" s="11">
        <v>98496747.870000005</v>
      </c>
      <c r="J27" s="11">
        <v>45603164.019999988</v>
      </c>
      <c r="K27" s="11">
        <v>79557344.25999999</v>
      </c>
      <c r="L27" s="11">
        <v>53187753.079999976</v>
      </c>
      <c r="M27" s="11">
        <v>52119414.019999996</v>
      </c>
      <c r="N27" s="11">
        <v>72443001.639999971</v>
      </c>
      <c r="O27" s="11">
        <v>62955469.090000018</v>
      </c>
    </row>
    <row r="28" spans="1:15" s="2" customFormat="1" x14ac:dyDescent="0.25">
      <c r="A28" s="10"/>
      <c r="B28" s="7" t="s">
        <v>41</v>
      </c>
      <c r="C28" s="11">
        <f t="shared" si="7"/>
        <v>145461013.53999999</v>
      </c>
      <c r="D28" s="11">
        <v>6712032.54</v>
      </c>
      <c r="E28" s="11">
        <v>7245325.3899999997</v>
      </c>
      <c r="F28" s="11">
        <v>7019315.4099999992</v>
      </c>
      <c r="G28" s="11">
        <v>7194685.4099999992</v>
      </c>
      <c r="H28" s="11">
        <v>67026423.960000008</v>
      </c>
      <c r="I28" s="11">
        <v>7186483.0699999994</v>
      </c>
      <c r="J28" s="11">
        <v>7400188.3599999994</v>
      </c>
      <c r="K28" s="11">
        <v>7357074.3999999994</v>
      </c>
      <c r="L28" s="11">
        <v>7208087.2499999991</v>
      </c>
      <c r="M28" s="11">
        <v>6975083.4099999992</v>
      </c>
      <c r="N28" s="11">
        <v>6976217.4999999991</v>
      </c>
      <c r="O28" s="11">
        <v>7160096.8399999989</v>
      </c>
    </row>
    <row r="29" spans="1:15" s="2" customFormat="1" x14ac:dyDescent="0.25">
      <c r="A29" s="10"/>
      <c r="B29" s="7" t="s">
        <v>42</v>
      </c>
      <c r="C29" s="11">
        <f t="shared" si="7"/>
        <v>340217423.10000008</v>
      </c>
      <c r="D29" s="11">
        <v>6814547.6299999971</v>
      </c>
      <c r="E29" s="11">
        <v>30297018.419999998</v>
      </c>
      <c r="F29" s="11">
        <v>23280637.190000009</v>
      </c>
      <c r="G29" s="11">
        <v>22908284.24000001</v>
      </c>
      <c r="H29" s="11">
        <v>27933897.580000006</v>
      </c>
      <c r="I29" s="11">
        <v>45471681.890000015</v>
      </c>
      <c r="J29" s="11">
        <v>32211856.199999992</v>
      </c>
      <c r="K29" s="11">
        <v>35345597.390000008</v>
      </c>
      <c r="L29" s="11">
        <v>27803096.959999997</v>
      </c>
      <c r="M29" s="11">
        <v>32235603.690000009</v>
      </c>
      <c r="N29" s="11">
        <v>24568124.350000005</v>
      </c>
      <c r="O29" s="11">
        <v>31347077.560000006</v>
      </c>
    </row>
    <row r="30" spans="1:15" s="2" customFormat="1" x14ac:dyDescent="0.25">
      <c r="A30" s="10"/>
      <c r="B30" s="7" t="s">
        <v>43</v>
      </c>
      <c r="C30" s="11">
        <f t="shared" si="7"/>
        <v>136984057.59</v>
      </c>
      <c r="D30" s="11">
        <v>2308662.75</v>
      </c>
      <c r="E30" s="11">
        <v>8570513.5999999996</v>
      </c>
      <c r="F30" s="11">
        <v>10954250</v>
      </c>
      <c r="G30" s="11">
        <v>17334883.029999997</v>
      </c>
      <c r="H30" s="11">
        <v>9173774.8300000001</v>
      </c>
      <c r="I30" s="11">
        <v>30023250.650000002</v>
      </c>
      <c r="J30" s="11">
        <v>12820649.809999997</v>
      </c>
      <c r="K30" s="11">
        <v>10149719.590000002</v>
      </c>
      <c r="L30" s="11">
        <v>13264931.819999997</v>
      </c>
      <c r="M30" s="11">
        <v>4635182.5199999996</v>
      </c>
      <c r="N30" s="11">
        <v>10177473.149999999</v>
      </c>
      <c r="O30" s="11">
        <v>7570765.8399999989</v>
      </c>
    </row>
    <row r="31" spans="1:15" s="2" customFormat="1" x14ac:dyDescent="0.25">
      <c r="A31" s="10"/>
      <c r="B31" s="7" t="s">
        <v>44</v>
      </c>
      <c r="C31" s="11">
        <f t="shared" si="7"/>
        <v>301837410.05999988</v>
      </c>
      <c r="D31" s="11">
        <v>674726.13000000012</v>
      </c>
      <c r="E31" s="11">
        <v>24869215.019999992</v>
      </c>
      <c r="F31" s="11">
        <v>25017588.149999991</v>
      </c>
      <c r="G31" s="11">
        <v>25020960.609999988</v>
      </c>
      <c r="H31" s="11">
        <v>25985802.499999993</v>
      </c>
      <c r="I31" s="11">
        <v>25764555.039999992</v>
      </c>
      <c r="J31" s="11">
        <v>26297771.579999987</v>
      </c>
      <c r="K31" s="11">
        <v>25786397.079999994</v>
      </c>
      <c r="L31" s="11">
        <v>26136913.409999993</v>
      </c>
      <c r="M31" s="11">
        <v>25695407.099999983</v>
      </c>
      <c r="N31" s="11">
        <v>26259473.759999994</v>
      </c>
      <c r="O31" s="11">
        <v>44328599.679999977</v>
      </c>
    </row>
    <row r="32" spans="1:15" s="2" customFormat="1" x14ac:dyDescent="0.25">
      <c r="A32" s="10"/>
      <c r="B32" s="7" t="s">
        <v>45</v>
      </c>
      <c r="C32" s="11">
        <f t="shared" si="7"/>
        <v>94717124.060000002</v>
      </c>
      <c r="D32" s="11">
        <v>1010642.3099999998</v>
      </c>
      <c r="E32" s="11">
        <v>1805275.96</v>
      </c>
      <c r="F32" s="11">
        <v>4429559.5500000007</v>
      </c>
      <c r="G32" s="11">
        <v>3834859.63</v>
      </c>
      <c r="H32" s="11">
        <v>7475949.3500000006</v>
      </c>
      <c r="I32" s="11">
        <v>9789060.2700000033</v>
      </c>
      <c r="J32" s="11">
        <v>9647890.0200000014</v>
      </c>
      <c r="K32" s="11">
        <v>6815742.6399999997</v>
      </c>
      <c r="L32" s="11">
        <v>8041698.2999999998</v>
      </c>
      <c r="M32" s="11">
        <v>10791487.310000002</v>
      </c>
      <c r="N32" s="11">
        <v>15386243.150000004</v>
      </c>
      <c r="O32" s="11">
        <v>15688715.57</v>
      </c>
    </row>
    <row r="33" spans="1:15" s="2" customFormat="1" x14ac:dyDescent="0.25">
      <c r="A33" s="10"/>
      <c r="B33" s="7" t="s">
        <v>46</v>
      </c>
      <c r="C33" s="11">
        <f t="shared" si="7"/>
        <v>582892337.00999963</v>
      </c>
      <c r="D33" s="11">
        <v>47927320.879999995</v>
      </c>
      <c r="E33" s="11">
        <v>47932384.829999998</v>
      </c>
      <c r="F33" s="11">
        <v>47304838.339999974</v>
      </c>
      <c r="G33" s="11">
        <v>47348103.659999982</v>
      </c>
      <c r="H33" s="11">
        <v>47458139.199999966</v>
      </c>
      <c r="I33" s="11">
        <v>47567376.199999973</v>
      </c>
      <c r="J33" s="11">
        <v>49191767.159999967</v>
      </c>
      <c r="K33" s="11">
        <v>47011606.139999971</v>
      </c>
      <c r="L33" s="11">
        <v>47044712.739999965</v>
      </c>
      <c r="M33" s="11">
        <v>47217622.389999971</v>
      </c>
      <c r="N33" s="11">
        <v>46536802.06999997</v>
      </c>
      <c r="O33" s="11">
        <v>60351663.399999939</v>
      </c>
    </row>
    <row r="34" spans="1:15" s="2" customFormat="1" ht="18" customHeight="1" x14ac:dyDescent="0.25">
      <c r="A34" s="6" t="s">
        <v>47</v>
      </c>
      <c r="B34" s="7"/>
      <c r="C34" s="8">
        <f>SUM(D34:O34)</f>
        <v>32083653864.399982</v>
      </c>
      <c r="D34" s="8">
        <f>SUM(D35:D43)</f>
        <v>2472541441.6199999</v>
      </c>
      <c r="E34" s="8">
        <f t="shared" ref="E34:N34" si="8">SUM(E35:E43)</f>
        <v>2743339349.04</v>
      </c>
      <c r="F34" s="8">
        <f t="shared" si="8"/>
        <v>2980182784.7000003</v>
      </c>
      <c r="G34" s="8">
        <f t="shared" si="8"/>
        <v>2620026353.1900001</v>
      </c>
      <c r="H34" s="8">
        <f t="shared" si="8"/>
        <v>2515824647.7300005</v>
      </c>
      <c r="I34" s="8">
        <f t="shared" si="8"/>
        <v>2796584294.9199333</v>
      </c>
      <c r="J34" s="8">
        <f t="shared" si="8"/>
        <v>2485671724.8900447</v>
      </c>
      <c r="K34" s="8">
        <f t="shared" si="8"/>
        <v>2353190686.4500003</v>
      </c>
      <c r="L34" s="8">
        <f t="shared" si="8"/>
        <v>2505357352.7000003</v>
      </c>
      <c r="M34" s="8">
        <f t="shared" si="8"/>
        <v>2392010049.4099998</v>
      </c>
      <c r="N34" s="8">
        <f t="shared" si="8"/>
        <v>2555785996.5400019</v>
      </c>
      <c r="O34" s="8">
        <f>SUM(O35:O43)</f>
        <v>3663139183.21</v>
      </c>
    </row>
    <row r="35" spans="1:15" s="2" customFormat="1" x14ac:dyDescent="0.25">
      <c r="A35" s="10"/>
      <c r="B35" s="7" t="s">
        <v>48</v>
      </c>
      <c r="C35" s="11">
        <f t="shared" ref="C35:C43" si="9">SUM(D35:O35)</f>
        <v>29926113673.969982</v>
      </c>
      <c r="D35" s="11">
        <v>2421343991.4299998</v>
      </c>
      <c r="E35" s="11">
        <v>2401801366.77</v>
      </c>
      <c r="F35" s="11">
        <v>2687017214.8600001</v>
      </c>
      <c r="G35" s="11">
        <v>2455196354.0900002</v>
      </c>
      <c r="H35" s="11">
        <v>2336518207.5500002</v>
      </c>
      <c r="I35" s="11">
        <v>2547384663.5899334</v>
      </c>
      <c r="J35" s="11">
        <v>2297239409.5600448</v>
      </c>
      <c r="K35" s="11">
        <v>2185907619.5100002</v>
      </c>
      <c r="L35" s="11">
        <v>2345572084.5700002</v>
      </c>
      <c r="M35" s="11">
        <v>2277308212.7199998</v>
      </c>
      <c r="N35" s="11">
        <v>2401613733.2600021</v>
      </c>
      <c r="O35" s="11">
        <v>3569210816.0599999</v>
      </c>
    </row>
    <row r="36" spans="1:15" s="2" customFormat="1" x14ac:dyDescent="0.25">
      <c r="A36" s="10"/>
      <c r="B36" s="7" t="s">
        <v>49</v>
      </c>
      <c r="C36" s="11">
        <f t="shared" si="9"/>
        <v>1050135648.4999998</v>
      </c>
      <c r="D36" s="11">
        <v>40411539.899999999</v>
      </c>
      <c r="E36" s="11">
        <v>44911539.899999999</v>
      </c>
      <c r="F36" s="11">
        <v>169629329.49000001</v>
      </c>
      <c r="G36" s="11">
        <v>101009113.81</v>
      </c>
      <c r="H36" s="11">
        <v>107985839.3</v>
      </c>
      <c r="I36" s="11">
        <v>109433562.38</v>
      </c>
      <c r="J36" s="11">
        <v>111164770.41</v>
      </c>
      <c r="K36" s="11">
        <v>109963567.3</v>
      </c>
      <c r="L36" s="11">
        <v>68339629.689999998</v>
      </c>
      <c r="M36" s="11">
        <v>69757961.919999987</v>
      </c>
      <c r="N36" s="11">
        <v>62025961.599999994</v>
      </c>
      <c r="O36" s="11">
        <v>55502832.799999997</v>
      </c>
    </row>
    <row r="37" spans="1:15" s="2" customFormat="1" x14ac:dyDescent="0.25">
      <c r="A37" s="10"/>
      <c r="B37" s="7" t="s">
        <v>3</v>
      </c>
      <c r="C37" s="11">
        <f t="shared" si="9"/>
        <v>443259391.88999993</v>
      </c>
      <c r="D37" s="11">
        <v>1000000</v>
      </c>
      <c r="E37" s="11">
        <v>14092500</v>
      </c>
      <c r="F37" s="11">
        <v>31221250.84</v>
      </c>
      <c r="G37" s="11">
        <v>24997702</v>
      </c>
      <c r="H37" s="11">
        <v>37606360.089999996</v>
      </c>
      <c r="I37" s="11">
        <v>100503576.66</v>
      </c>
      <c r="J37" s="11">
        <v>40206795.170000002</v>
      </c>
      <c r="K37" s="11">
        <v>16630501.890000001</v>
      </c>
      <c r="L37" s="11">
        <v>68301711.649999991</v>
      </c>
      <c r="M37" s="11">
        <v>22330329.060000002</v>
      </c>
      <c r="N37" s="11">
        <v>73786910.969999984</v>
      </c>
      <c r="O37" s="11">
        <v>12581753.559999999</v>
      </c>
    </row>
    <row r="38" spans="1:15" s="2" customFormat="1" x14ac:dyDescent="0.25">
      <c r="A38" s="10"/>
      <c r="B38" s="7" t="s">
        <v>50</v>
      </c>
      <c r="C38" s="11">
        <f t="shared" si="9"/>
        <v>368626907.04000002</v>
      </c>
      <c r="D38" s="11">
        <v>5992723.3799999999</v>
      </c>
      <c r="E38" s="11">
        <v>28740755.459999997</v>
      </c>
      <c r="F38" s="11">
        <v>88521802.599999994</v>
      </c>
      <c r="G38" s="11">
        <v>35029996.379999995</v>
      </c>
      <c r="H38" s="11">
        <v>29921053.880000003</v>
      </c>
      <c r="I38" s="11">
        <v>35469305.379999995</v>
      </c>
      <c r="J38" s="11">
        <v>33267562.840000004</v>
      </c>
      <c r="K38" s="11">
        <v>36895810.840000004</v>
      </c>
      <c r="L38" s="11">
        <v>19350739.879999999</v>
      </c>
      <c r="M38" s="11">
        <v>18820358.800000001</v>
      </c>
      <c r="N38" s="11">
        <v>14566203.800000001</v>
      </c>
      <c r="O38" s="11">
        <v>22050593.799999997</v>
      </c>
    </row>
    <row r="39" spans="1:15" s="2" customFormat="1" x14ac:dyDescent="0.25">
      <c r="A39" s="10"/>
      <c r="B39" s="7" t="s">
        <v>4</v>
      </c>
      <c r="C39" s="11">
        <f t="shared" si="9"/>
        <v>295518243.00000018</v>
      </c>
      <c r="D39" s="11">
        <v>3793186.91</v>
      </c>
      <c r="E39" s="11">
        <v>253793186.91</v>
      </c>
      <c r="F39" s="11">
        <v>3793186.91</v>
      </c>
      <c r="G39" s="11">
        <v>3793186.91</v>
      </c>
      <c r="H39" s="11">
        <v>3793186.91</v>
      </c>
      <c r="I39" s="11">
        <v>3793186.91</v>
      </c>
      <c r="J39" s="11">
        <v>3793186.91</v>
      </c>
      <c r="K39" s="11">
        <v>3793186.91</v>
      </c>
      <c r="L39" s="11">
        <v>3793186.91</v>
      </c>
      <c r="M39" s="11">
        <v>3793186.91</v>
      </c>
      <c r="N39" s="11">
        <v>3793186.91</v>
      </c>
      <c r="O39" s="11">
        <v>3793186.99</v>
      </c>
    </row>
    <row r="40" spans="1:15" s="2" customFormat="1" x14ac:dyDescent="0.25">
      <c r="A40" s="10"/>
      <c r="B40" s="7" t="s">
        <v>51</v>
      </c>
      <c r="C40" s="11">
        <f t="shared" si="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s="2" customFormat="1" x14ac:dyDescent="0.25">
      <c r="A41" s="10"/>
      <c r="B41" s="7" t="s">
        <v>52</v>
      </c>
      <c r="C41" s="11">
        <f t="shared" si="9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s="2" customFormat="1" x14ac:dyDescent="0.25">
      <c r="A42" s="10"/>
      <c r="B42" s="7" t="s">
        <v>53</v>
      </c>
      <c r="C42" s="11">
        <f t="shared" si="9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s="2" customFormat="1" x14ac:dyDescent="0.25">
      <c r="A43" s="10"/>
      <c r="B43" s="7" t="s">
        <v>54</v>
      </c>
      <c r="C43" s="11">
        <f t="shared" si="9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2" customFormat="1" ht="18" customHeight="1" x14ac:dyDescent="0.25">
      <c r="A44" s="6" t="s">
        <v>55</v>
      </c>
      <c r="B44" s="7"/>
      <c r="C44" s="8">
        <v>938144387.16000009</v>
      </c>
      <c r="D44" s="8">
        <v>0</v>
      </c>
      <c r="E44" s="8">
        <v>178267.91999999998</v>
      </c>
      <c r="F44" s="8">
        <v>609729.11</v>
      </c>
      <c r="G44" s="8">
        <v>264259729.10999998</v>
      </c>
      <c r="H44" s="8">
        <v>23969448.82</v>
      </c>
      <c r="I44" s="8">
        <v>274651107.01999998</v>
      </c>
      <c r="J44" s="8">
        <v>15542746.879999999</v>
      </c>
      <c r="K44" s="8">
        <v>3346401.6699999995</v>
      </c>
      <c r="L44" s="8">
        <v>352159729.13</v>
      </c>
      <c r="M44" s="8">
        <v>2747769.2399999998</v>
      </c>
      <c r="N44" s="8">
        <v>519729.13</v>
      </c>
      <c r="O44" s="8">
        <v>159729.13</v>
      </c>
    </row>
    <row r="45" spans="1:15" s="2" customFormat="1" x14ac:dyDescent="0.25">
      <c r="A45" s="10"/>
      <c r="B45" s="7" t="s">
        <v>56</v>
      </c>
      <c r="C45" s="11">
        <v>789586934.07000005</v>
      </c>
      <c r="D45" s="11">
        <v>0</v>
      </c>
      <c r="E45" s="11">
        <v>75000</v>
      </c>
      <c r="F45" s="11">
        <v>482584.01</v>
      </c>
      <c r="G45" s="11">
        <v>234082584.00999999</v>
      </c>
      <c r="H45" s="11">
        <v>5289526.42</v>
      </c>
      <c r="I45" s="11">
        <v>237103748.41999999</v>
      </c>
      <c r="J45" s="11">
        <v>32584.01</v>
      </c>
      <c r="K45" s="11">
        <v>82430.009999999995</v>
      </c>
      <c r="L45" s="11">
        <v>312032584.01999998</v>
      </c>
      <c r="M45" s="11">
        <v>280725.13</v>
      </c>
      <c r="N45" s="11">
        <v>92584.02</v>
      </c>
      <c r="O45" s="11">
        <v>32584.02</v>
      </c>
    </row>
    <row r="46" spans="1:15" s="2" customFormat="1" x14ac:dyDescent="0.25">
      <c r="A46" s="10"/>
      <c r="B46" s="7" t="s">
        <v>57</v>
      </c>
      <c r="C46" s="11">
        <v>100090000</v>
      </c>
      <c r="D46" s="11">
        <v>0</v>
      </c>
      <c r="E46" s="11">
        <v>0</v>
      </c>
      <c r="F46" s="11">
        <v>0</v>
      </c>
      <c r="G46" s="11">
        <v>30050000</v>
      </c>
      <c r="H46" s="11">
        <v>0</v>
      </c>
      <c r="I46" s="11">
        <v>30040000</v>
      </c>
      <c r="J46" s="11">
        <v>0</v>
      </c>
      <c r="K46" s="11">
        <v>0</v>
      </c>
      <c r="L46" s="11">
        <v>40000000</v>
      </c>
      <c r="M46" s="11">
        <v>0</v>
      </c>
      <c r="N46" s="11">
        <v>0</v>
      </c>
      <c r="O46" s="11">
        <v>0</v>
      </c>
    </row>
    <row r="47" spans="1:15" s="2" customFormat="1" x14ac:dyDescent="0.25">
      <c r="A47" s="10"/>
      <c r="B47" s="7" t="s">
        <v>58</v>
      </c>
      <c r="C47" s="11">
        <v>105120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105120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s="2" customFormat="1" x14ac:dyDescent="0.25">
      <c r="A48" s="10"/>
      <c r="B48" s="7" t="s">
        <v>59</v>
      </c>
      <c r="C48" s="11">
        <v>23639096.859999999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5921004.0999999996</v>
      </c>
      <c r="J48" s="11">
        <v>15383017.76</v>
      </c>
      <c r="K48" s="11">
        <v>0</v>
      </c>
      <c r="L48" s="11">
        <v>0</v>
      </c>
      <c r="M48" s="11">
        <v>2335075</v>
      </c>
      <c r="N48" s="11">
        <v>0</v>
      </c>
      <c r="O48" s="11">
        <v>0</v>
      </c>
    </row>
    <row r="49" spans="1:15" s="2" customFormat="1" x14ac:dyDescent="0.25">
      <c r="A49" s="10"/>
      <c r="B49" s="7" t="s">
        <v>60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s="2" customFormat="1" x14ac:dyDescent="0.25">
      <c r="A50" s="10"/>
      <c r="B50" s="7" t="s">
        <v>61</v>
      </c>
      <c r="C50" s="11">
        <v>24621914.73</v>
      </c>
      <c r="D50" s="11">
        <v>0</v>
      </c>
      <c r="E50" s="11">
        <v>103267.92</v>
      </c>
      <c r="F50" s="11">
        <v>127145.1</v>
      </c>
      <c r="G50" s="11">
        <v>127145.1</v>
      </c>
      <c r="H50" s="11">
        <v>18583424.900000002</v>
      </c>
      <c r="I50" s="11">
        <v>1481234.5</v>
      </c>
      <c r="J50" s="11">
        <v>127145.11</v>
      </c>
      <c r="K50" s="11">
        <v>3263971.6599999997</v>
      </c>
      <c r="L50" s="11">
        <v>127145.11</v>
      </c>
      <c r="M50" s="11">
        <v>127145.11</v>
      </c>
      <c r="N50" s="11">
        <v>427145.11</v>
      </c>
      <c r="O50" s="11">
        <v>127145.11</v>
      </c>
    </row>
    <row r="51" spans="1:15" s="2" customFormat="1" x14ac:dyDescent="0.25">
      <c r="A51" s="10"/>
      <c r="B51" s="7" t="s">
        <v>62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2" customFormat="1" x14ac:dyDescent="0.25">
      <c r="A52" s="10"/>
      <c r="B52" s="7" t="s">
        <v>63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</row>
    <row r="53" spans="1:15" s="2" customFormat="1" x14ac:dyDescent="0.25">
      <c r="A53" s="10"/>
      <c r="B53" s="7" t="s">
        <v>64</v>
      </c>
      <c r="C53" s="11">
        <v>101321.5</v>
      </c>
      <c r="D53" s="11">
        <v>0</v>
      </c>
      <c r="E53" s="11">
        <v>0</v>
      </c>
      <c r="F53" s="11">
        <v>0</v>
      </c>
      <c r="G53" s="11">
        <v>0</v>
      </c>
      <c r="H53" s="11">
        <v>96497.5</v>
      </c>
      <c r="I53" s="11">
        <v>0</v>
      </c>
      <c r="J53" s="11">
        <v>0</v>
      </c>
      <c r="K53" s="11">
        <v>0</v>
      </c>
      <c r="L53" s="11">
        <v>0</v>
      </c>
      <c r="M53" s="11">
        <v>4824</v>
      </c>
      <c r="N53" s="11">
        <v>0</v>
      </c>
      <c r="O53" s="11">
        <v>0</v>
      </c>
    </row>
    <row r="54" spans="1:15" s="2" customFormat="1" ht="18" customHeight="1" x14ac:dyDescent="0.25">
      <c r="A54" s="6" t="s">
        <v>65</v>
      </c>
      <c r="B54" s="7"/>
      <c r="C54" s="8">
        <f>SUM(D54:O54)</f>
        <v>4090530020.7399998</v>
      </c>
      <c r="D54" s="8">
        <f>SUM(D55:D57)</f>
        <v>0</v>
      </c>
      <c r="E54" s="8">
        <f t="shared" ref="E54:O54" si="10">SUM(E55:E57)</f>
        <v>0</v>
      </c>
      <c r="F54" s="8">
        <f t="shared" si="10"/>
        <v>1080000</v>
      </c>
      <c r="G54" s="8">
        <f t="shared" si="10"/>
        <v>1151521000</v>
      </c>
      <c r="H54" s="8">
        <f t="shared" si="10"/>
        <v>17050000</v>
      </c>
      <c r="I54" s="8">
        <f t="shared" si="10"/>
        <v>1172705000</v>
      </c>
      <c r="J54" s="8">
        <f t="shared" si="10"/>
        <v>31920000</v>
      </c>
      <c r="K54" s="8">
        <f t="shared" si="10"/>
        <v>34410000</v>
      </c>
      <c r="L54" s="8">
        <f t="shared" si="10"/>
        <v>1559979000</v>
      </c>
      <c r="M54" s="8">
        <f t="shared" si="10"/>
        <v>35055000</v>
      </c>
      <c r="N54" s="8">
        <f t="shared" si="10"/>
        <v>32910020.739999998</v>
      </c>
      <c r="O54" s="8">
        <f t="shared" si="10"/>
        <v>53900000</v>
      </c>
    </row>
    <row r="55" spans="1:15" s="2" customFormat="1" x14ac:dyDescent="0.25">
      <c r="A55" s="10"/>
      <c r="B55" s="7" t="s">
        <v>66</v>
      </c>
      <c r="C55" s="11">
        <f t="shared" ref="C55:C57" si="11">SUM(D55:O55)</f>
        <v>3093530020.7399998</v>
      </c>
      <c r="D55" s="11">
        <v>0</v>
      </c>
      <c r="E55" s="11">
        <v>0</v>
      </c>
      <c r="F55" s="11">
        <v>1080000</v>
      </c>
      <c r="G55" s="11">
        <v>855521000</v>
      </c>
      <c r="H55" s="11">
        <v>15050000</v>
      </c>
      <c r="I55" s="11">
        <v>876705000</v>
      </c>
      <c r="J55" s="11">
        <v>31920000</v>
      </c>
      <c r="K55" s="11">
        <v>34410000</v>
      </c>
      <c r="L55" s="11">
        <v>1171979000</v>
      </c>
      <c r="M55" s="11">
        <v>35055000</v>
      </c>
      <c r="N55" s="11">
        <v>32910020.739999998</v>
      </c>
      <c r="O55" s="11">
        <v>38900000</v>
      </c>
    </row>
    <row r="56" spans="1:15" s="2" customFormat="1" x14ac:dyDescent="0.25">
      <c r="A56" s="10"/>
      <c r="B56" s="7" t="s">
        <v>67</v>
      </c>
      <c r="C56" s="11">
        <f t="shared" si="11"/>
        <v>997000000</v>
      </c>
      <c r="D56" s="11">
        <v>0</v>
      </c>
      <c r="E56" s="11">
        <v>0</v>
      </c>
      <c r="F56" s="11">
        <v>0</v>
      </c>
      <c r="G56" s="11">
        <v>296000000</v>
      </c>
      <c r="H56" s="11">
        <v>2000000</v>
      </c>
      <c r="I56" s="11">
        <v>296000000</v>
      </c>
      <c r="J56" s="11">
        <v>0</v>
      </c>
      <c r="K56" s="11">
        <v>0</v>
      </c>
      <c r="L56" s="11">
        <v>388000000</v>
      </c>
      <c r="M56" s="11">
        <v>0</v>
      </c>
      <c r="N56" s="11">
        <v>0</v>
      </c>
      <c r="O56" s="11">
        <v>15000000</v>
      </c>
    </row>
    <row r="57" spans="1:15" s="2" customFormat="1" x14ac:dyDescent="0.25">
      <c r="A57" s="10"/>
      <c r="B57" s="7" t="s">
        <v>68</v>
      </c>
      <c r="C57" s="11">
        <f t="shared" si="11"/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s="2" customFormat="1" ht="18" customHeight="1" x14ac:dyDescent="0.25">
      <c r="A58" s="6" t="s">
        <v>69</v>
      </c>
      <c r="B58" s="7"/>
      <c r="C58" s="8">
        <f>SUM(D58:O58)</f>
        <v>2695888826.4699998</v>
      </c>
      <c r="D58" s="8">
        <f>SUM(D59:D65)</f>
        <v>176921133.20999998</v>
      </c>
      <c r="E58" s="8">
        <f t="shared" ref="E58:O58" si="12">SUM(E59:E65)</f>
        <v>176771133.01999998</v>
      </c>
      <c r="F58" s="8">
        <f t="shared" si="12"/>
        <v>176771133.01999998</v>
      </c>
      <c r="G58" s="8">
        <f t="shared" si="12"/>
        <v>435352408.51999998</v>
      </c>
      <c r="H58" s="8">
        <f t="shared" si="12"/>
        <v>231593812.01999998</v>
      </c>
      <c r="I58" s="8">
        <f t="shared" si="12"/>
        <v>176771133.01999998</v>
      </c>
      <c r="J58" s="8">
        <f t="shared" si="12"/>
        <v>176771133.01999998</v>
      </c>
      <c r="K58" s="8">
        <f t="shared" si="12"/>
        <v>176771133.01999998</v>
      </c>
      <c r="L58" s="8">
        <f t="shared" si="12"/>
        <v>176771133.01999998</v>
      </c>
      <c r="M58" s="8">
        <f t="shared" si="12"/>
        <v>435352408.51999998</v>
      </c>
      <c r="N58" s="8">
        <f t="shared" si="12"/>
        <v>176771133.01999998</v>
      </c>
      <c r="O58" s="8">
        <f t="shared" si="12"/>
        <v>179271133.06</v>
      </c>
    </row>
    <row r="59" spans="1:15" s="2" customFormat="1" x14ac:dyDescent="0.25">
      <c r="A59" s="10"/>
      <c r="B59" s="7" t="s">
        <v>70</v>
      </c>
      <c r="C59" s="11">
        <f t="shared" ref="C59:C65" si="13">SUM(D59:O59)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s="2" customFormat="1" x14ac:dyDescent="0.25">
      <c r="A60" s="10"/>
      <c r="B60" s="7" t="s">
        <v>71</v>
      </c>
      <c r="C60" s="11">
        <f t="shared" si="13"/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s="2" customFormat="1" x14ac:dyDescent="0.25">
      <c r="A61" s="10"/>
      <c r="B61" s="7" t="s">
        <v>72</v>
      </c>
      <c r="C61" s="11">
        <f t="shared" si="13"/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s="2" customFormat="1" x14ac:dyDescent="0.25">
      <c r="A62" s="10"/>
      <c r="B62" s="7" t="s">
        <v>73</v>
      </c>
      <c r="C62" s="11">
        <f t="shared" si="13"/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s="2" customFormat="1" x14ac:dyDescent="0.25">
      <c r="A63" s="10"/>
      <c r="B63" s="7" t="s">
        <v>74</v>
      </c>
      <c r="C63" s="11">
        <f t="shared" si="13"/>
        <v>517162551</v>
      </c>
      <c r="D63" s="11">
        <v>0</v>
      </c>
      <c r="E63" s="11">
        <v>0</v>
      </c>
      <c r="F63" s="11">
        <v>0</v>
      </c>
      <c r="G63" s="11">
        <v>258581275.5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258581275.5</v>
      </c>
      <c r="N63" s="11">
        <v>0</v>
      </c>
      <c r="O63" s="11">
        <v>0</v>
      </c>
    </row>
    <row r="64" spans="1:15" s="2" customFormat="1" x14ac:dyDescent="0.25">
      <c r="A64" s="10"/>
      <c r="B64" s="7" t="s">
        <v>75</v>
      </c>
      <c r="C64" s="11">
        <f t="shared" si="13"/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s="2" customFormat="1" x14ac:dyDescent="0.25">
      <c r="A65" s="10"/>
      <c r="B65" s="7" t="s">
        <v>76</v>
      </c>
      <c r="C65" s="11">
        <f t="shared" si="13"/>
        <v>2178726275.4699998</v>
      </c>
      <c r="D65" s="11">
        <v>176921133.20999998</v>
      </c>
      <c r="E65" s="11">
        <v>176771133.01999998</v>
      </c>
      <c r="F65" s="11">
        <v>176771133.01999998</v>
      </c>
      <c r="G65" s="11">
        <v>176771133.01999998</v>
      </c>
      <c r="H65" s="11">
        <v>231593812.01999998</v>
      </c>
      <c r="I65" s="11">
        <v>176771133.01999998</v>
      </c>
      <c r="J65" s="11">
        <v>176771133.01999998</v>
      </c>
      <c r="K65" s="11">
        <v>176771133.01999998</v>
      </c>
      <c r="L65" s="11">
        <v>176771133.01999998</v>
      </c>
      <c r="M65" s="11">
        <v>176771133.01999998</v>
      </c>
      <c r="N65" s="11">
        <v>176771133.01999998</v>
      </c>
      <c r="O65" s="11">
        <v>179271133.06</v>
      </c>
    </row>
    <row r="66" spans="1:15" s="2" customFormat="1" ht="18" customHeight="1" x14ac:dyDescent="0.25">
      <c r="A66" s="6" t="s">
        <v>77</v>
      </c>
      <c r="B66" s="7"/>
      <c r="C66" s="8">
        <f>SUM(D66:O66)</f>
        <v>15256002052.000002</v>
      </c>
      <c r="D66" s="8">
        <f>SUM(D67:D69)</f>
        <v>1312923173.3500001</v>
      </c>
      <c r="E66" s="8">
        <f t="shared" ref="E66:O66" si="14">SUM(E67:E69)</f>
        <v>1312923173.3500001</v>
      </c>
      <c r="F66" s="8">
        <f t="shared" si="14"/>
        <v>1312923173.3500001</v>
      </c>
      <c r="G66" s="8">
        <f t="shared" si="14"/>
        <v>1312923173.3500001</v>
      </c>
      <c r="H66" s="8">
        <f t="shared" si="14"/>
        <v>1312923173.3500001</v>
      </c>
      <c r="I66" s="8">
        <f t="shared" si="14"/>
        <v>1312923173.3500001</v>
      </c>
      <c r="J66" s="8">
        <f t="shared" si="14"/>
        <v>1312923173.3500001</v>
      </c>
      <c r="K66" s="8">
        <f t="shared" si="14"/>
        <v>1312923173.3500001</v>
      </c>
      <c r="L66" s="8">
        <f t="shared" si="14"/>
        <v>1312923173.3500001</v>
      </c>
      <c r="M66" s="8">
        <f t="shared" si="14"/>
        <v>1312923173.3500001</v>
      </c>
      <c r="N66" s="8">
        <f t="shared" si="14"/>
        <v>1063385159.2500001</v>
      </c>
      <c r="O66" s="8">
        <f t="shared" si="14"/>
        <v>1063385159.25</v>
      </c>
    </row>
    <row r="67" spans="1:15" s="2" customFormat="1" x14ac:dyDescent="0.25">
      <c r="A67" s="10"/>
      <c r="B67" s="7" t="s">
        <v>1</v>
      </c>
      <c r="C67" s="11">
        <f t="shared" ref="C67:C69" si="15">SUM(D67:O67)</f>
        <v>8743996281</v>
      </c>
      <c r="D67" s="11">
        <v>728666356.75000012</v>
      </c>
      <c r="E67" s="11">
        <v>728666356.75000012</v>
      </c>
      <c r="F67" s="11">
        <v>728666356.75000012</v>
      </c>
      <c r="G67" s="11">
        <v>728666356.75000012</v>
      </c>
      <c r="H67" s="11">
        <v>728666356.75000012</v>
      </c>
      <c r="I67" s="11">
        <v>728666356.75000012</v>
      </c>
      <c r="J67" s="11">
        <v>728666356.75000012</v>
      </c>
      <c r="K67" s="11">
        <v>728666356.75000012</v>
      </c>
      <c r="L67" s="11">
        <v>728666356.75000012</v>
      </c>
      <c r="M67" s="11">
        <v>728666356.75000012</v>
      </c>
      <c r="N67" s="11">
        <v>728666356.75000012</v>
      </c>
      <c r="O67" s="11">
        <v>728666356.75</v>
      </c>
    </row>
    <row r="68" spans="1:15" s="2" customFormat="1" x14ac:dyDescent="0.25">
      <c r="A68" s="10"/>
      <c r="B68" s="7" t="s">
        <v>78</v>
      </c>
      <c r="C68" s="11">
        <f t="shared" si="15"/>
        <v>6512005771.000001</v>
      </c>
      <c r="D68" s="11">
        <v>584256816.60000002</v>
      </c>
      <c r="E68" s="11">
        <v>584256816.60000002</v>
      </c>
      <c r="F68" s="11">
        <v>584256816.60000002</v>
      </c>
      <c r="G68" s="11">
        <v>584256816.60000002</v>
      </c>
      <c r="H68" s="11">
        <v>584256816.60000002</v>
      </c>
      <c r="I68" s="11">
        <v>584256816.60000002</v>
      </c>
      <c r="J68" s="11">
        <v>584256816.60000002</v>
      </c>
      <c r="K68" s="11">
        <v>584256816.60000002</v>
      </c>
      <c r="L68" s="11">
        <v>584256816.60000002</v>
      </c>
      <c r="M68" s="11">
        <v>584256816.60000002</v>
      </c>
      <c r="N68" s="11">
        <v>334718802.5</v>
      </c>
      <c r="O68" s="11">
        <v>334718802.5</v>
      </c>
    </row>
    <row r="69" spans="1:15" s="2" customFormat="1" x14ac:dyDescent="0.25">
      <c r="A69" s="10"/>
      <c r="B69" s="7" t="s">
        <v>2</v>
      </c>
      <c r="C69" s="11">
        <f t="shared" si="15"/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s="2" customFormat="1" ht="18" customHeight="1" x14ac:dyDescent="0.25">
      <c r="A70" s="6" t="s">
        <v>79</v>
      </c>
      <c r="B70" s="7"/>
      <c r="C70" s="8">
        <f>SUM(D70:O70)</f>
        <v>1742534633.7700002</v>
      </c>
      <c r="D70" s="8">
        <f>SUM(D71:D77)</f>
        <v>86806895.149999991</v>
      </c>
      <c r="E70" s="8">
        <f t="shared" ref="E70:O70" si="16">SUM(E71:E77)</f>
        <v>103110831.85999998</v>
      </c>
      <c r="F70" s="8">
        <f t="shared" si="16"/>
        <v>139538021.25000003</v>
      </c>
      <c r="G70" s="8">
        <f t="shared" si="16"/>
        <v>125137745.75999998</v>
      </c>
      <c r="H70" s="8">
        <f t="shared" si="16"/>
        <v>122635685.71999998</v>
      </c>
      <c r="I70" s="8">
        <f t="shared" si="16"/>
        <v>138717098.37</v>
      </c>
      <c r="J70" s="8">
        <f t="shared" si="16"/>
        <v>124003637.79000001</v>
      </c>
      <c r="K70" s="8">
        <f t="shared" si="16"/>
        <v>171553607.51000002</v>
      </c>
      <c r="L70" s="8">
        <f t="shared" si="16"/>
        <v>163269935.59999999</v>
      </c>
      <c r="M70" s="8">
        <f t="shared" si="16"/>
        <v>170225122.12</v>
      </c>
      <c r="N70" s="8">
        <f t="shared" si="16"/>
        <v>203930484.50999999</v>
      </c>
      <c r="O70" s="8">
        <f t="shared" si="16"/>
        <v>193605568.13000003</v>
      </c>
    </row>
    <row r="71" spans="1:15" s="2" customFormat="1" ht="15" customHeight="1" x14ac:dyDescent="0.25">
      <c r="A71" s="10"/>
      <c r="B71" s="7" t="s">
        <v>80</v>
      </c>
      <c r="C71" s="11">
        <f>SUM(D71:O71)</f>
        <v>1197482320.99</v>
      </c>
      <c r="D71" s="11">
        <v>59066608.130000003</v>
      </c>
      <c r="E71" s="11">
        <v>70917333.749999985</v>
      </c>
      <c r="F71" s="11">
        <v>105051295.87000002</v>
      </c>
      <c r="G71" s="11">
        <v>87855880.689999983</v>
      </c>
      <c r="H71" s="11">
        <v>85202573.639999986</v>
      </c>
      <c r="I71" s="11">
        <v>95930294.36999999</v>
      </c>
      <c r="J71" s="11">
        <v>88191718.280000001</v>
      </c>
      <c r="K71" s="11">
        <v>117557759.35000001</v>
      </c>
      <c r="L71" s="11">
        <v>109819183.25999999</v>
      </c>
      <c r="M71" s="11">
        <v>109204039.48</v>
      </c>
      <c r="N71" s="11">
        <v>138212104.81999999</v>
      </c>
      <c r="O71" s="11">
        <v>130473529.35000001</v>
      </c>
    </row>
    <row r="72" spans="1:15" s="2" customFormat="1" ht="15" customHeight="1" x14ac:dyDescent="0.25">
      <c r="A72" s="10"/>
      <c r="B72" s="7" t="s">
        <v>81</v>
      </c>
      <c r="C72" s="11">
        <f t="shared" ref="C72:C77" si="17">SUM(D72:O72)</f>
        <v>544804920.18000007</v>
      </c>
      <c r="D72" s="11">
        <v>27719670.969999999</v>
      </c>
      <c r="E72" s="11">
        <v>32172882.059999999</v>
      </c>
      <c r="F72" s="11">
        <v>34466109.329999998</v>
      </c>
      <c r="G72" s="11">
        <v>37261249.019999996</v>
      </c>
      <c r="H72" s="11">
        <v>37412496.030000001</v>
      </c>
      <c r="I72" s="11">
        <v>42766187.950000003</v>
      </c>
      <c r="J72" s="11">
        <v>35791303.460000001</v>
      </c>
      <c r="K72" s="11">
        <v>53975232.109999999</v>
      </c>
      <c r="L72" s="11">
        <v>53430136.289999992</v>
      </c>
      <c r="M72" s="11">
        <v>61000466.590000004</v>
      </c>
      <c r="N72" s="11">
        <v>65697763.640000001</v>
      </c>
      <c r="O72" s="11">
        <v>63111422.729999997</v>
      </c>
    </row>
    <row r="73" spans="1:15" s="2" customFormat="1" ht="15" customHeight="1" x14ac:dyDescent="0.25">
      <c r="A73" s="10"/>
      <c r="B73" s="7" t="s">
        <v>82</v>
      </c>
      <c r="C73" s="11">
        <f t="shared" si="17"/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s="2" customFormat="1" ht="15" customHeight="1" x14ac:dyDescent="0.25">
      <c r="A74" s="10"/>
      <c r="B74" s="7" t="s">
        <v>83</v>
      </c>
      <c r="C74" s="11">
        <f t="shared" si="17"/>
        <v>247392.59999999995</v>
      </c>
      <c r="D74" s="11">
        <v>20616.05</v>
      </c>
      <c r="E74" s="11">
        <v>20616.05</v>
      </c>
      <c r="F74" s="11">
        <v>20616.05</v>
      </c>
      <c r="G74" s="11">
        <v>20616.05</v>
      </c>
      <c r="H74" s="11">
        <v>20616.05</v>
      </c>
      <c r="I74" s="11">
        <v>20616.05</v>
      </c>
      <c r="J74" s="11">
        <v>20616.05</v>
      </c>
      <c r="K74" s="11">
        <v>20616.05</v>
      </c>
      <c r="L74" s="11">
        <v>20616.05</v>
      </c>
      <c r="M74" s="11">
        <v>20616.05</v>
      </c>
      <c r="N74" s="11">
        <v>20616.05</v>
      </c>
      <c r="O74" s="11">
        <v>20616.05</v>
      </c>
    </row>
    <row r="75" spans="1:15" s="2" customFormat="1" ht="15" customHeight="1" x14ac:dyDescent="0.25">
      <c r="A75" s="10"/>
      <c r="B75" s="7" t="s">
        <v>84</v>
      </c>
      <c r="C75" s="11">
        <f t="shared" si="17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s="2" customFormat="1" ht="15" customHeight="1" x14ac:dyDescent="0.25">
      <c r="A76" s="10"/>
      <c r="B76" s="7" t="s">
        <v>85</v>
      </c>
      <c r="C76" s="11">
        <f t="shared" si="17"/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s="2" customFormat="1" ht="15.75" thickBot="1" x14ac:dyDescent="0.3">
      <c r="A77" s="12"/>
      <c r="B77" s="13" t="s">
        <v>86</v>
      </c>
      <c r="C77" s="14">
        <f t="shared" si="17"/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</row>
    <row r="78" spans="1:15" x14ac:dyDescent="0.25">
      <c r="C78" s="5"/>
    </row>
  </sheetData>
  <autoFilter ref="A4:O77">
    <filterColumn colId="0" showButton="0"/>
  </autoFilter>
  <mergeCells count="6">
    <mergeCell ref="B3:O3"/>
    <mergeCell ref="A4:B4"/>
    <mergeCell ref="A5:B5"/>
    <mergeCell ref="A6:B6"/>
    <mergeCell ref="B1:O1"/>
    <mergeCell ref="B2:O2"/>
  </mergeCells>
  <printOptions horizontalCentered="1"/>
  <pageMargins left="3.937007874015748E-2" right="3.937007874015748E-2" top="0.59055118110236227" bottom="0.59055118110236227" header="0.19685039370078741" footer="0.19685039370078741"/>
  <pageSetup paperSize="5" scale="51" orientation="landscape" r:id="rId1"/>
  <headerFooter>
    <oddFooter>&amp;C&amp;"Arial,Normal"&amp;10Hoja &amp;P de &amp;N</oddFooter>
  </headerFooter>
  <ignoredErrors>
    <ignoredError sqref="D34:O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de Egresos</vt:lpstr>
      <vt:lpstr>'Calendario de Egresos'!Área_de_impresión</vt:lpstr>
      <vt:lpstr>'Calendario de Egresos'!Títulos_a_imprimir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MARIA JOSEFINA MILLAN MIRANDA</cp:lastModifiedBy>
  <cp:lastPrinted>2021-01-18T19:56:04Z</cp:lastPrinted>
  <dcterms:created xsi:type="dcterms:W3CDTF">2020-01-21T16:31:15Z</dcterms:created>
  <dcterms:modified xsi:type="dcterms:W3CDTF">2021-01-18T19:56:10Z</dcterms:modified>
</cp:coreProperties>
</file>