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6\01 Trim 2026\2. Infomación Trimestral Tit V LCCG\03 Aportación Federal para Educación (FAETA)\1T-2026 INAEBA\1. Versión en formato de Excel\"/>
    </mc:Choice>
  </mc:AlternateContent>
  <xr:revisionPtr revIDLastSave="0" documentId="13_ncr:1_{E86B418F-01E3-43ED-A06C-3D42087745CF}" xr6:coauthVersionLast="47" xr6:coauthVersionMax="47" xr10:uidLastSave="{00000000-0000-0000-0000-000000000000}"/>
  <bookViews>
    <workbookView xWindow="-110" yWindow="-110" windowWidth="19420" windowHeight="1030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D3'!$A$1:$Y$51</definedName>
    <definedName name="_xlnm.Print_Area" localSheetId="2">'A Y II D4'!$A$1:$U$44</definedName>
    <definedName name="_xlnm.Print_Area" localSheetId="3">'B)'!$A$1:$T$46</definedName>
    <definedName name="_xlnm.Print_Area" localSheetId="4">'II B) Y 1'!$A$1:$Y$337</definedName>
    <definedName name="_xlnm.Print_Area" localSheetId="5">'II C y 1_'!$B$1:$V$395</definedName>
    <definedName name="_xlnm.Print_Area" localSheetId="6">'II D) 2'!$A$1:$S$45</definedName>
    <definedName name="Elige_el_Periodo…">Listas!$B$11:$B$15</definedName>
    <definedName name="OLE_LINK1" localSheetId="5">'II C y 1_'!$G$382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1_'!$1:$13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3" l="1"/>
  <c r="C28" i="7"/>
  <c r="I31" i="1" l="1"/>
  <c r="M31" i="1" s="1"/>
  <c r="P17" i="10"/>
  <c r="Q31" i="1" s="1"/>
  <c r="M17" i="10"/>
  <c r="O31" i="1" s="1"/>
  <c r="M27" i="7"/>
  <c r="P23" i="3" l="1"/>
  <c r="C320" i="21"/>
  <c r="M32" i="1" l="1"/>
  <c r="O32" i="1"/>
  <c r="M23" i="11"/>
  <c r="M29" i="1" l="1"/>
  <c r="O29" i="1" s="1"/>
  <c r="U373" i="6"/>
  <c r="Q28" i="1" s="1"/>
  <c r="M28" i="1"/>
  <c r="I28" i="1"/>
  <c r="O28" i="1" s="1"/>
  <c r="E373" i="6"/>
  <c r="O27" i="1"/>
  <c r="Y320" i="21"/>
  <c r="Q27" i="1" s="1"/>
  <c r="I29" i="1" l="1"/>
  <c r="I27" i="1"/>
  <c r="M27" i="1"/>
  <c r="Q25" i="1"/>
  <c r="C23" i="3" l="1"/>
  <c r="M34" i="13"/>
  <c r="Q34" i="1" s="1"/>
  <c r="O33" i="12"/>
  <c r="S33" i="12" l="1"/>
  <c r="Q33" i="1" s="1"/>
  <c r="I25" i="1"/>
  <c r="L26" i="11"/>
  <c r="Q32" i="1" s="1"/>
  <c r="O25" i="1" l="1"/>
  <c r="M25" i="1"/>
  <c r="G9" i="19"/>
  <c r="Q8" i="17"/>
  <c r="Q8" i="16"/>
  <c r="H8" i="15"/>
  <c r="I7" i="14"/>
  <c r="O8" i="13"/>
  <c r="P8" i="12"/>
  <c r="L8" i="11"/>
  <c r="O9" i="10"/>
  <c r="N8" i="9"/>
  <c r="X8" i="2"/>
  <c r="B8" i="4" l="1"/>
  <c r="B8" i="3"/>
  <c r="B8" i="2"/>
  <c r="N7" i="9" l="1"/>
  <c r="P7" i="7"/>
  <c r="U8" i="6"/>
  <c r="V7" i="21"/>
  <c r="P7" i="4"/>
  <c r="U7" i="3"/>
  <c r="X7" i="2"/>
  <c r="B9" i="19"/>
  <c r="B9" i="18"/>
  <c r="B8" i="17"/>
  <c r="B8" i="16"/>
  <c r="B8" i="15"/>
  <c r="B7" i="14"/>
  <c r="B8" i="13"/>
  <c r="B8" i="12"/>
  <c r="B8" i="11"/>
  <c r="B9" i="10"/>
  <c r="B8" i="9"/>
  <c r="B8" i="7"/>
  <c r="B9" i="6"/>
  <c r="B8" i="21"/>
  <c r="O8" i="10"/>
  <c r="L7" i="11"/>
  <c r="P7" i="12"/>
  <c r="O7" i="13"/>
  <c r="I6" i="14"/>
  <c r="H7" i="15"/>
  <c r="Q7" i="16"/>
  <c r="Q7" i="17"/>
  <c r="R8" i="18"/>
  <c r="F9" i="19"/>
  <c r="S9" i="18" l="1"/>
  <c r="P8" i="7"/>
  <c r="U9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<sst xmlns="http://schemas.openxmlformats.org/spreadsheetml/2006/main" count="6686" uniqueCount="1837">
  <si>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</si>
  <si>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</si>
  <si>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</si>
  <si>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</si>
  <si>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</si>
  <si>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</si>
  <si>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</si>
  <si>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</si>
  <si>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</si>
  <si>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</si>
  <si>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</si>
  <si>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</si>
  <si>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</si>
  <si>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</si>
  <si>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</si>
  <si>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</si>
  <si>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</si>
  <si>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</si>
  <si>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</si>
  <si>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</si>
  <si>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</si>
  <si>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</si>
  <si>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</si>
  <si>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</si>
  <si>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</si>
  <si>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</si>
  <si>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</si>
  <si>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</si>
  <si>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</si>
  <si>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</si>
  <si>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</si>
  <si>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</si>
  <si>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</si>
  <si>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</si>
  <si>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</si>
  <si>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</si>
  <si>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</si>
  <si>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</si>
  <si>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</si>
  <si>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</si>
  <si>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</si>
  <si>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</si>
  <si>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</si>
  <si>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</si>
  <si>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</si>
  <si>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</si>
  <si>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</si>
  <si>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</si>
  <si>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</si>
  <si>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</si>
  <si>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</si>
  <si>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</si>
  <si>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</si>
  <si>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</si>
  <si>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</si>
  <si>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</si>
  <si>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</si>
  <si>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</si>
  <si>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</si>
  <si>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</si>
  <si>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</si>
  <si>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</si>
  <si>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</si>
  <si>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</si>
  <si>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</si>
  <si>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</si>
  <si>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</si>
  <si>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</si>
  <si>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</si>
  <si>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</si>
  <si>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</si>
  <si>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</si>
  <si>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</si>
  <si>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</si>
  <si>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</si>
  <si>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</si>
  <si>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</si>
  <si>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</si>
  <si>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</si>
  <si>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</si>
  <si>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</si>
  <si>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</si>
  <si>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</si>
  <si>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</si>
  <si>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</si>
  <si>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</si>
  <si>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</si>
  <si>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</si>
  <si>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</si>
  <si>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</si>
  <si>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</si>
  <si>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</si>
  <si>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</si>
  <si>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</si>
  <si>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</si>
  <si>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</si>
  <si>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</si>
  <si>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</si>
  <si>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</si>
  <si>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</si>
  <si>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</si>
  <si>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</si>
  <si>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</si>
  <si>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</si>
  <si>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</si>
  <si>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</si>
  <si>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</si>
  <si>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</si>
  <si>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</si>
  <si>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</si>
  <si>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</si>
  <si>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</si>
  <si>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</si>
  <si>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</si>
  <si>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</si>
  <si>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</si>
  <si>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</si>
  <si>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</si>
  <si>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</si>
  <si>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</si>
  <si>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</si>
  <si>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</si>
  <si>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</si>
  <si>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</si>
  <si>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</si>
  <si>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</si>
  <si>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</si>
  <si>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</si>
  <si>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</si>
  <si>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</si>
  <si>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</si>
  <si>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</si>
  <si>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</si>
  <si>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</si>
  <si>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</si>
  <si>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</si>
  <si>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</si>
  <si>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</si>
  <si>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</si>
  <si>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</si>
  <si>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</si>
  <si>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</si>
  <si>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</si>
  <si>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</si>
  <si>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</si>
  <si>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</si>
  <si>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</si>
  <si>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</si>
  <si>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</si>
  <si>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</si>
  <si>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</si>
  <si>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</si>
  <si>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</si>
  <si>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</si>
  <si>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</si>
  <si>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</si>
  <si>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</si>
  <si>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</si>
  <si>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</si>
  <si>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</si>
  <si>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</si>
  <si>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</si>
  <si>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</si>
  <si>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</si>
  <si>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</si>
  <si>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</si>
  <si>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</si>
  <si>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</si>
  <si>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</si>
  <si>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</si>
  <si>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</si>
  <si>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</si>
  <si>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</si>
  <si>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</si>
  <si>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</si>
  <si>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</si>
  <si>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</si>
  <si>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</si>
  <si>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</si>
  <si>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</si>
  <si>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</si>
  <si>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</si>
  <si>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</si>
  <si>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</si>
  <si>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</si>
  <si>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</si>
  <si>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</si>
  <si>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</si>
  <si>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</si>
  <si>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</si>
  <si>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</si>
  <si>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</si>
  <si>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</si>
  <si>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</si>
  <si>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</si>
  <si>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</si>
  <si>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</si>
  <si>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</si>
  <si>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</si>
  <si>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</si>
  <si>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</si>
  <si>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</si>
  <si>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</si>
  <si>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</si>
  <si>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</si>
  <si>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</si>
  <si>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</si>
  <si>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</si>
  <si>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</si>
  <si>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</si>
  <si>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</si>
  <si>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</si>
  <si>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</si>
  <si>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</si>
  <si>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</si>
  <si>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</si>
  <si>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</si>
  <si>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</si>
  <si>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</si>
  <si>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</si>
  <si>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</si>
  <si>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</si>
  <si>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</si>
  <si>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</si>
  <si>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</si>
  <si>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</si>
  <si>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</si>
  <si>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</si>
  <si>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</si>
  <si>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</si>
  <si>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</si>
  <si>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</si>
  <si>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</si>
  <si>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</si>
  <si>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</si>
  <si>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</si>
  <si>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</si>
  <si>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</si>
  <si>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</si>
  <si>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</si>
  <si>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</si>
  <si>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</si>
  <si>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</si>
  <si>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</si>
  <si>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</si>
  <si>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</si>
  <si>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</si>
  <si>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</si>
  <si>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</si>
  <si>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</si>
  <si>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</si>
  <si>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</si>
  <si>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</si>
  <si>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</si>
  <si>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</si>
  <si>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</si>
  <si>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</si>
  <si>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</si>
  <si>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</si>
  <si>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</si>
  <si>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</si>
  <si>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</si>
  <si>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</si>
  <si>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</si>
  <si>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</si>
  <si>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</si>
  <si>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</si>
  <si>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</si>
  <si>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</si>
  <si>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</si>
  <si>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</si>
  <si>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</si>
  <si>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</si>
  <si>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</si>
  <si>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</si>
  <si>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</si>
  <si>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</si>
  <si>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</si>
  <si>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</si>
  <si>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</si>
  <si>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</si>
  <si>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</si>
  <si>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</si>
  <si>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</si>
  <si>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</si>
  <si>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</si>
  <si>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</si>
  <si>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</si>
  <si>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</si>
  <si>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</si>
  <si>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</si>
  <si>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</si>
  <si>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</si>
  <si>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</si>
  <si>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</si>
  <si>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</si>
  <si>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</si>
  <si>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</si>
  <si>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</si>
  <si>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</si>
  <si>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</si>
  <si>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</si>
  <si>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</si>
  <si>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C.P. ESMERALDA HERNANDEZ ESCOGIDO</t>
  </si>
  <si>
    <t>SUBJEFE DE NOMINA FEDERAL</t>
  </si>
  <si>
    <t>A03804</t>
  </si>
  <si>
    <t>A01807</t>
  </si>
  <si>
    <t>T03820</t>
  </si>
  <si>
    <t>11EBS6627E</t>
  </si>
  <si>
    <t>RASJ900727H21</t>
  </si>
  <si>
    <t>RASJ900727HGTMTN04</t>
  </si>
  <si>
    <t>ROAS0008173G2</t>
  </si>
  <si>
    <t>ROAS000817MGTMVCA3</t>
  </si>
  <si>
    <t>ZUMJ040917CS0</t>
  </si>
  <si>
    <t>ZUMJ040917HGTXJLA7</t>
  </si>
  <si>
    <t>GAJH8611281P9</t>
  </si>
  <si>
    <t>GAJH861128MMNRMY07</t>
  </si>
  <si>
    <t>PEHA010905S14</t>
  </si>
  <si>
    <t>PEHA010905MGTRRMA9</t>
  </si>
  <si>
    <t>JOSE JONATHAN RAMIREZ SOTOMAYOR</t>
  </si>
  <si>
    <t>SCARLETT ROMO AVILA</t>
  </si>
  <si>
    <t>JOSE JULIAN ZUÑIGA MEJIA</t>
  </si>
  <si>
    <t>MARIA HAYDE GARCIA JIMENEZ</t>
  </si>
  <si>
    <t>AMERICA BEATRIZ PEREZ HERNANDEZ</t>
  </si>
  <si>
    <t>00000002</t>
  </si>
  <si>
    <t>00000003</t>
  </si>
  <si>
    <t>0.00</t>
  </si>
  <si>
    <t>APOYO ADMINISTRATIVO</t>
  </si>
  <si>
    <t>ROGK0111123KA</t>
  </si>
  <si>
    <t>ROGK011112MGTDLTA4</t>
  </si>
  <si>
    <t>KATIA ESTEFANIA RODRIGUEZ GALVAN</t>
  </si>
  <si>
    <t>PRIMARIA, SECUNDARIA Y CAPACITACION PARA EL TRABAJO</t>
  </si>
  <si>
    <t>FAETA</t>
  </si>
  <si>
    <t>A01803</t>
  </si>
  <si>
    <t>ADMINISTRATIVO ESPECIALIZADO</t>
  </si>
  <si>
    <t>B</t>
  </si>
  <si>
    <t>P</t>
  </si>
  <si>
    <t>SECRETARIA "C"</t>
  </si>
  <si>
    <t>S01803</t>
  </si>
  <si>
    <t>OFICIAL DE SERVICIOS Y MANTENIMIENTO</t>
  </si>
  <si>
    <t>T03803</t>
  </si>
  <si>
    <t>TÉCNICO MEDIO</t>
  </si>
  <si>
    <t>T03810</t>
  </si>
  <si>
    <t>ESPECIALISTA EN PROYECTOS TÉCNICOS</t>
  </si>
  <si>
    <t>A01806</t>
  </si>
  <si>
    <t>ANALISTA ADMINISTRATIVO</t>
  </si>
  <si>
    <t>CF34810</t>
  </si>
  <si>
    <t>JEFE DE OFICINA</t>
  </si>
  <si>
    <t>CF12804</t>
  </si>
  <si>
    <t>ANALISTA PROGRAMADOR "B"</t>
  </si>
  <si>
    <t>CF04807</t>
  </si>
  <si>
    <t>SECRETARIA EJECUTIVA "B"</t>
  </si>
  <si>
    <t>CF12814</t>
  </si>
  <si>
    <t>ESPECIALISTA EN TELEINFORMÁTICA</t>
  </si>
  <si>
    <t>TÉCNICO DOCENTE</t>
  </si>
  <si>
    <t>T03823</t>
  </si>
  <si>
    <t>TÉCNICO SUPERIOR</t>
  </si>
  <si>
    <t>CF33849</t>
  </si>
  <si>
    <t>COORDINADOR DE SERVICIOS ESPECIALIZADOS</t>
  </si>
  <si>
    <t>CF14070</t>
  </si>
  <si>
    <t>DIRECTOR/DELEGADO</t>
  </si>
  <si>
    <t>MB2</t>
  </si>
  <si>
    <t>CF36014</t>
  </si>
  <si>
    <t>COORDINADOR REGIONAL ZONA I</t>
  </si>
  <si>
    <t>OA1</t>
  </si>
  <si>
    <t>CF01059</t>
  </si>
  <si>
    <t>JEFE DE DEPARTAMENTO</t>
  </si>
  <si>
    <t>COORDINADOR DE ZONA I</t>
  </si>
  <si>
    <t>COORDINADOR DE ZONA II</t>
  </si>
  <si>
    <t>P001A</t>
  </si>
  <si>
    <t>SUELDOS</t>
  </si>
  <si>
    <t>P009A</t>
  </si>
  <si>
    <t>DESPENSA</t>
  </si>
  <si>
    <t>P063A</t>
  </si>
  <si>
    <t>PROFESIONALIZACION B</t>
  </si>
  <si>
    <t>P053A</t>
  </si>
  <si>
    <t>DEVOLUCION POR DESCUENTOS INDEBIDOS</t>
  </si>
  <si>
    <t>P050C</t>
  </si>
  <si>
    <t>IMPUESTOS COMPENSAR POR AJUSTE ANUAL</t>
  </si>
  <si>
    <t>P039A</t>
  </si>
  <si>
    <t>NOTAS BUENAS</t>
  </si>
  <si>
    <t>P037A</t>
  </si>
  <si>
    <t>DIFERENCIA PRESTACIONES VARIAS</t>
  </si>
  <si>
    <t>P036B</t>
  </si>
  <si>
    <t>OTRAS PRESTACIONES PV</t>
  </si>
  <si>
    <t>P034A</t>
  </si>
  <si>
    <t>UTILES ESCOLARES</t>
  </si>
  <si>
    <t>P032A</t>
  </si>
  <si>
    <t>P030</t>
  </si>
  <si>
    <t>DIAS POR AJUSTE ANUAL</t>
  </si>
  <si>
    <t>P026A</t>
  </si>
  <si>
    <t>RECOMPENSA</t>
  </si>
  <si>
    <t>P025A</t>
  </si>
  <si>
    <t>CANASTILLA MATERNA</t>
  </si>
  <si>
    <t>P024B</t>
  </si>
  <si>
    <t>AGUINALDO COMPENSACION</t>
  </si>
  <si>
    <t>P024A</t>
  </si>
  <si>
    <t>AGUINALDO SUELDO</t>
  </si>
  <si>
    <t>P023A</t>
  </si>
  <si>
    <t>PRIMA VACACIONAL</t>
  </si>
  <si>
    <t>P022A</t>
  </si>
  <si>
    <t>QUINQUENIO CONFIANZA</t>
  </si>
  <si>
    <t>P021A</t>
  </si>
  <si>
    <t>DIA DEL TRAB INEA</t>
  </si>
  <si>
    <t>P020A</t>
  </si>
  <si>
    <t>CAPACITACION Y DESARROLLO</t>
  </si>
  <si>
    <t>P017E</t>
  </si>
  <si>
    <t>ESTIMULO 10 15 20 25 30 AÑOS DE SERVICIO</t>
  </si>
  <si>
    <t>P015A</t>
  </si>
  <si>
    <t>PUNTUALIDAD PERFECTA</t>
  </si>
  <si>
    <t>P014A</t>
  </si>
  <si>
    <t>P013A</t>
  </si>
  <si>
    <t>AYUDA PARA ANTEOJOS</t>
  </si>
  <si>
    <t>P012A</t>
  </si>
  <si>
    <t>AYUDA PARA SERVICIOS B Y C</t>
  </si>
  <si>
    <t>P011A</t>
  </si>
  <si>
    <t>DIAS ECONOMICOS</t>
  </si>
  <si>
    <t>P010A</t>
  </si>
  <si>
    <t>GUARDERIA</t>
  </si>
  <si>
    <t>P008B</t>
  </si>
  <si>
    <t>PUNTUALIDAD MARZO</t>
  </si>
  <si>
    <t>PUNTUALIDAD ABRIL</t>
  </si>
  <si>
    <t>PUNTUALIDAD MAYO</t>
  </si>
  <si>
    <t>PUNTUALIDAD JUNIO</t>
  </si>
  <si>
    <t>PUNTUALIDAD JULIO</t>
  </si>
  <si>
    <t>PUNTUALIDAD AGOSTO</t>
  </si>
  <si>
    <t>PUNTUALIDAD SEPTIEMBRE</t>
  </si>
  <si>
    <t>PUNTUALIDAD OCTUBRE</t>
  </si>
  <si>
    <t>PUNTUALIDAD NOVIEMBRE</t>
  </si>
  <si>
    <t>PUNTUALIDAD MENSUAL</t>
  </si>
  <si>
    <t>PUNTUALIDAD FEBRERO</t>
  </si>
  <si>
    <t>PUNTUALIDAD ENERO</t>
  </si>
  <si>
    <t>P008A</t>
  </si>
  <si>
    <t>P007C</t>
  </si>
  <si>
    <t>BECAS PREPARATORIA</t>
  </si>
  <si>
    <t>P007B</t>
  </si>
  <si>
    <t>BECAS SECUNDARIA</t>
  </si>
  <si>
    <t>P007A</t>
  </si>
  <si>
    <t>BECAS PRIMARIA</t>
  </si>
  <si>
    <t>P006A</t>
  </si>
  <si>
    <t>PROFESIONALIZACION D</t>
  </si>
  <si>
    <t>P005A</t>
  </si>
  <si>
    <t>PROFESIONALIZACION C</t>
  </si>
  <si>
    <t>P004A</t>
  </si>
  <si>
    <t>P003A</t>
  </si>
  <si>
    <t>COMPENSACION GARANTIZADA</t>
  </si>
  <si>
    <t>P002A</t>
  </si>
  <si>
    <t>PREVISION SOCIAL MULTIPLE B Y C</t>
  </si>
  <si>
    <t>D093A</t>
  </si>
  <si>
    <t>FINANCIERA PACTO</t>
  </si>
  <si>
    <t>SEGURO COLECTIVO DE RETIRO</t>
  </si>
  <si>
    <t>D04B1</t>
  </si>
  <si>
    <t>D022C</t>
  </si>
  <si>
    <t>INCAPACIDAD POR ENFERM. OTRAS P</t>
  </si>
  <si>
    <t>D022B</t>
  </si>
  <si>
    <t>INCAPACIDAD POR ENFERM. C Y D</t>
  </si>
  <si>
    <t>D022A</t>
  </si>
  <si>
    <t>INCAPACIDAD POR ENFERM. SUELDO</t>
  </si>
  <si>
    <t>D021A</t>
  </si>
  <si>
    <t>CUOTA SINDICAL</t>
  </si>
  <si>
    <t>D020A</t>
  </si>
  <si>
    <t>FINANCIERA ASF SERVICIOS FINANCIEROS SAPI DE CV</t>
  </si>
  <si>
    <t>D019A</t>
  </si>
  <si>
    <t>CUOTA SINDICAL RETIRO</t>
  </si>
  <si>
    <t>D018A</t>
  </si>
  <si>
    <t>DEVOLUCION POR PAGOS INDEBIDOS</t>
  </si>
  <si>
    <t>D015A</t>
  </si>
  <si>
    <t>GASTOS FUNERARIOS SAN RAFAEL</t>
  </si>
  <si>
    <t>D014C</t>
  </si>
  <si>
    <t>FALTAS INJUSTIFICADAS</t>
  </si>
  <si>
    <t>D006B</t>
  </si>
  <si>
    <t>PRESTAMOS COMPLEMENTARIOS</t>
  </si>
  <si>
    <t>D006A</t>
  </si>
  <si>
    <t>PRESTAMOS A CORTO PLAZO</t>
  </si>
  <si>
    <t>D013A</t>
  </si>
  <si>
    <t>FONAC</t>
  </si>
  <si>
    <t>D003A</t>
  </si>
  <si>
    <t>FONDO/PENSION ISSSTE 6.125%</t>
  </si>
  <si>
    <t>D001A</t>
  </si>
  <si>
    <t>SERV. MED. Y MAT. ISSSTE 4.5</t>
  </si>
  <si>
    <t>D011A</t>
  </si>
  <si>
    <t>SEGUROS FOVISSSTE</t>
  </si>
  <si>
    <t>D010A</t>
  </si>
  <si>
    <t>SEGURO DE VIDA IND METLIFE</t>
  </si>
  <si>
    <t>D009B</t>
  </si>
  <si>
    <t>RET. DE POTENCIACION SEGURO DE VIDA</t>
  </si>
  <si>
    <t>D008A</t>
  </si>
  <si>
    <t>GRUPO SEGUDESCUENTOS DIVERSOS</t>
  </si>
  <si>
    <t>D007C</t>
  </si>
  <si>
    <t>PRESTAMOS FOVISSSTE PARA TODOS</t>
  </si>
  <si>
    <t>D007A</t>
  </si>
  <si>
    <t>PRESTAMO HIPOTECARIO</t>
  </si>
  <si>
    <t>D005A</t>
  </si>
  <si>
    <t>AHORRO SOLIDARIO DEL TRAB.</t>
  </si>
  <si>
    <t>D002D</t>
  </si>
  <si>
    <t>IMPUESTO COMPENSAR POR AJUSTE ANUAL</t>
  </si>
  <si>
    <t>D002A</t>
  </si>
  <si>
    <t>IMPESTO SOBRE LA RENTA  PV</t>
  </si>
  <si>
    <t>F</t>
  </si>
  <si>
    <t>MAAC750527A26</t>
  </si>
  <si>
    <t>MAAC750527MGTRGR07</t>
  </si>
  <si>
    <t>FOMO6906162N2</t>
  </si>
  <si>
    <t>FOMO690616HGTNDS05</t>
  </si>
  <si>
    <t>MOCK900306NE6</t>
  </si>
  <si>
    <t>MOCK900306MDFRSR15</t>
  </si>
  <si>
    <t>GACC7402201D0</t>
  </si>
  <si>
    <t>GACC740220MVZRYL09</t>
  </si>
  <si>
    <t>RORC700828A28</t>
  </si>
  <si>
    <t>RORC700828MGTMML06</t>
  </si>
  <si>
    <t>QULC671003EH8</t>
  </si>
  <si>
    <t>QULC671003MDFRPL03</t>
  </si>
  <si>
    <t>REPC540808QI9</t>
  </si>
  <si>
    <t>REPC540808MGTNRN06</t>
  </si>
  <si>
    <t>LOEL961209G67</t>
  </si>
  <si>
    <t>LOEL961209HGTPSS08</t>
  </si>
  <si>
    <t>LOCJ8109121HA</t>
  </si>
  <si>
    <t>LOCJ810912HDFPRN00</t>
  </si>
  <si>
    <t xml:space="preserve">CAROLINA MARTINEZ AGREDA </t>
  </si>
  <si>
    <t xml:space="preserve">OSCAR FONSECA MEDRANO </t>
  </si>
  <si>
    <t>KAREN ANEL MORENO CASTILLO</t>
  </si>
  <si>
    <t>CLAUDIA GARCIA CAYETANO</t>
  </si>
  <si>
    <t>CLAUDIA IMELDA ROMERO RAMOS</t>
  </si>
  <si>
    <t>CLAUDIA REYNA QUIROZ LOPEZ</t>
  </si>
  <si>
    <t>MARIA CONCEPCION RENTERIA PEREZ</t>
  </si>
  <si>
    <t>LUIS GERARDO LOPEZ ESPINOZA</t>
  </si>
  <si>
    <t>JUAN CARLOS LOPEZ CRUZ</t>
  </si>
  <si>
    <t>83101177T038100.000115</t>
  </si>
  <si>
    <t>831014T0382000.0000038</t>
  </si>
  <si>
    <t>831013T0382000.0000210</t>
  </si>
  <si>
    <t>831013T0382000.0000074</t>
  </si>
  <si>
    <t>831013T0382000.0000154</t>
  </si>
  <si>
    <t>831013T0382000.0000259</t>
  </si>
  <si>
    <t>831013T0382000.0000216</t>
  </si>
  <si>
    <t>08</t>
  </si>
  <si>
    <t>11EBS0027E</t>
  </si>
  <si>
    <t>ESCALAFONARIA</t>
  </si>
  <si>
    <t>SACA4609287F8</t>
  </si>
  <si>
    <t>SACA460928MGTNRL03</t>
  </si>
  <si>
    <t>AILP690120TW9</t>
  </si>
  <si>
    <t>AILP690120MSPRNT09</t>
  </si>
  <si>
    <t>BARA6501175H5</t>
  </si>
  <si>
    <t>BARA650117MGTRDN02</t>
  </si>
  <si>
    <t>OOPM650124AG1</t>
  </si>
  <si>
    <t>OOPM650124HGTRRG05</t>
  </si>
  <si>
    <t>ROJJ610420EGA</t>
  </si>
  <si>
    <t>ROJC610420HGTCMR06</t>
  </si>
  <si>
    <t>PACL700401SI9</t>
  </si>
  <si>
    <t>PACL700401MGTRHR04</t>
  </si>
  <si>
    <t>GUMA6701215Q1</t>
  </si>
  <si>
    <t>GUMA670121MGTTRN09</t>
  </si>
  <si>
    <t>GOMI721001DE2</t>
  </si>
  <si>
    <t>GOMI721001MDFNJN03</t>
  </si>
  <si>
    <t>VAPR690730J94</t>
  </si>
  <si>
    <t>VAPR690730MGTZNS03</t>
  </si>
  <si>
    <t>MAGM6404092N1</t>
  </si>
  <si>
    <t>MAGM640409MGTNNR08</t>
  </si>
  <si>
    <t>FEET711003EB8</t>
  </si>
  <si>
    <t>FEET711003MGTLSR05</t>
  </si>
  <si>
    <t>PECA660503AR0</t>
  </si>
  <si>
    <t>PECA660503MGTRBN07</t>
  </si>
  <si>
    <t>CACF6710055H4</t>
  </si>
  <si>
    <t>CACF671005HGTLDR06</t>
  </si>
  <si>
    <t>HEPC690801P80</t>
  </si>
  <si>
    <t>HEPC690801MGTRRR08</t>
  </si>
  <si>
    <t>HEAE670513TV7</t>
  </si>
  <si>
    <t>HEAE670513HGTRGD08</t>
  </si>
  <si>
    <t>EIRJ6812089I5</t>
  </si>
  <si>
    <t>EIRC681208HGTNMR05</t>
  </si>
  <si>
    <t>RAMD681211IP3</t>
  </si>
  <si>
    <t>RAMD681211HMCMRN05</t>
  </si>
  <si>
    <t>BIRL710430QF2</t>
  </si>
  <si>
    <t>BIRL710430HGTRZB03</t>
  </si>
  <si>
    <t>HECG7209202C4</t>
  </si>
  <si>
    <t>HECG720920MGTRRR07</t>
  </si>
  <si>
    <t>BACA640430UIA</t>
  </si>
  <si>
    <t>BXCA640430HGTLRN08</t>
  </si>
  <si>
    <t>VATR761025BJA</t>
  </si>
  <si>
    <t>VATR761025MDFRRS05</t>
  </si>
  <si>
    <t>GUOA740914U2A</t>
  </si>
  <si>
    <t>GUOA740914MMNDRN06</t>
  </si>
  <si>
    <t>FAHI7401088Z2</t>
  </si>
  <si>
    <t>FAHI740108HGTBRV04</t>
  </si>
  <si>
    <t>MENC680926QE2</t>
  </si>
  <si>
    <t>MENC680926MGTDVR10</t>
  </si>
  <si>
    <t>GAMJ711118AJ8</t>
  </si>
  <si>
    <t>GAMJ711118HGTRCC07</t>
  </si>
  <si>
    <t>NEAC740715LD9</t>
  </si>
  <si>
    <t>NEAC740715HGTGRR02</t>
  </si>
  <si>
    <t>CAVS681207JX2</t>
  </si>
  <si>
    <t>CAVS681207HGTNRL04</t>
  </si>
  <si>
    <t>NAHL730801RV8</t>
  </si>
  <si>
    <t>NAHL730801MGTVRR01</t>
  </si>
  <si>
    <t>AERS660208UT4</t>
  </si>
  <si>
    <t>AERS660208HGTRYR01</t>
  </si>
  <si>
    <t>GURR6007275B3</t>
  </si>
  <si>
    <t>GURR600727HSPLMD06</t>
  </si>
  <si>
    <t>ROSJ600516BL3</t>
  </si>
  <si>
    <t>ROSJ600516MGTBNN05</t>
  </si>
  <si>
    <t>PAQF701109SJ2</t>
  </si>
  <si>
    <t>PAQF701109HGTRNL00</t>
  </si>
  <si>
    <t>EASG700512IU9</t>
  </si>
  <si>
    <t>EASG700512MCMSNR00</t>
  </si>
  <si>
    <t>BEMS700226KJ6</t>
  </si>
  <si>
    <t>BEMS700226HGTCNL00</t>
  </si>
  <si>
    <t>MOGC720409SJ9</t>
  </si>
  <si>
    <t>MOGC720409MGTJZL04</t>
  </si>
  <si>
    <t>COOM721217SVA</t>
  </si>
  <si>
    <t>COOM721217MGTNLN02</t>
  </si>
  <si>
    <t>RICR7705149U3</t>
  </si>
  <si>
    <t>RICR770514HGTVRB05</t>
  </si>
  <si>
    <t>CAGR690302HRA</t>
  </si>
  <si>
    <t>CAGR690302MGTMMS03</t>
  </si>
  <si>
    <t>HECS730303TG6</t>
  </si>
  <si>
    <t>HECS730303MGTRNS05</t>
  </si>
  <si>
    <t>JUAA750702KJ9</t>
  </si>
  <si>
    <t>JUAA750702HGTRRN04</t>
  </si>
  <si>
    <t>GOSL721116725</t>
  </si>
  <si>
    <t>GOSL721116HGTRSS06</t>
  </si>
  <si>
    <t>MUHD640208LB9</t>
  </si>
  <si>
    <t>MUHD640208MDFXRL08</t>
  </si>
  <si>
    <t>MISR800307LH4</t>
  </si>
  <si>
    <t>MISR800307MGTRLS07</t>
  </si>
  <si>
    <t>RIRS751216TU4</t>
  </si>
  <si>
    <t>RIRS751216MDFSMN07</t>
  </si>
  <si>
    <t>NAMS5306098W6</t>
  </si>
  <si>
    <t>NAMS530609MGTRRL00</t>
  </si>
  <si>
    <t>ZAMH6907077M4</t>
  </si>
  <si>
    <t>ZAMH690707MGTVRR00</t>
  </si>
  <si>
    <t>SOSM750119S26</t>
  </si>
  <si>
    <t>SOSM750119MGTRTR02</t>
  </si>
  <si>
    <t>LOLA751009LC7</t>
  </si>
  <si>
    <t>LOLA751009MGTPNN06</t>
  </si>
  <si>
    <t>MELR640522PX9</t>
  </si>
  <si>
    <t>MELR640522MGTNNT06</t>
  </si>
  <si>
    <t>VIRM731126CL3</t>
  </si>
  <si>
    <t>VIRM731126MGTLMN06</t>
  </si>
  <si>
    <t>MAGE751103B16</t>
  </si>
  <si>
    <t>MAGE751103MGTYTR08</t>
  </si>
  <si>
    <t>FONO7308067J5</t>
  </si>
  <si>
    <t>FOXN730806MGTLXR04</t>
  </si>
  <si>
    <t>AARJ690708F16</t>
  </si>
  <si>
    <t>AARJ690708HGTLDS05</t>
  </si>
  <si>
    <t>AELR6906275A1</t>
  </si>
  <si>
    <t>AELR690627MGTRPS15</t>
  </si>
  <si>
    <t>METC6212134V3</t>
  </si>
  <si>
    <t>METC621213HGTRPS06</t>
  </si>
  <si>
    <t>GARM751031J11</t>
  </si>
  <si>
    <t>GARM751031HGTRMS07</t>
  </si>
  <si>
    <t>GAML720417UE8</t>
  </si>
  <si>
    <t>GAML720417HGTRRS07</t>
  </si>
  <si>
    <t>HEMM781102T78</t>
  </si>
  <si>
    <t>HEMM781102MGTRNR07</t>
  </si>
  <si>
    <t>HECA7404077F6</t>
  </si>
  <si>
    <t>HECA740407MGTRND08</t>
  </si>
  <si>
    <t>RAJC810331LAA</t>
  </si>
  <si>
    <t>RAJC810331MGTMRL02</t>
  </si>
  <si>
    <t>RARC7011229A3</t>
  </si>
  <si>
    <t>RARC701122MGTNDR00</t>
  </si>
  <si>
    <t>AUTC7502082I3</t>
  </si>
  <si>
    <t>AUTC750208MGTGRN15</t>
  </si>
  <si>
    <t>DOVL720318BXA</t>
  </si>
  <si>
    <t>DOVL720318HGTMLS06</t>
  </si>
  <si>
    <t>TOSH760727J54</t>
  </si>
  <si>
    <t>TOSH760727HGTRNC04</t>
  </si>
  <si>
    <t>RARC7301176A2</t>
  </si>
  <si>
    <t>RARC730117MGTMVR07</t>
  </si>
  <si>
    <t>GUHA770213FQ8</t>
  </si>
  <si>
    <t>GUHA770213MGTVRL02</t>
  </si>
  <si>
    <t>RAAG660220BC0</t>
  </si>
  <si>
    <t>RAAG660220MGTMVD07</t>
  </si>
  <si>
    <t>AAGH700108U53</t>
  </si>
  <si>
    <t>AAGH700108MGTLRR09</t>
  </si>
  <si>
    <t>COOS660919CRA</t>
  </si>
  <si>
    <t>COOS660919MGTNLS08</t>
  </si>
  <si>
    <t>ROSR7704116C6</t>
  </si>
  <si>
    <t>ROSR770411MGTDLS01</t>
  </si>
  <si>
    <t>CATE6508044X6</t>
  </si>
  <si>
    <t>CATE650804MGTRRS04</t>
  </si>
  <si>
    <t>CARJ550620A19</t>
  </si>
  <si>
    <t>CARJ550620HGTSDM09</t>
  </si>
  <si>
    <t>ROLA760606566</t>
  </si>
  <si>
    <t>ROLA760606HGTJPN03</t>
  </si>
  <si>
    <t>ZAGB700228KX3</t>
  </si>
  <si>
    <t>ZAGB700228MGTVMT03</t>
  </si>
  <si>
    <t>VARL750211VB2</t>
  </si>
  <si>
    <t>VARL750211MGTRMR07</t>
  </si>
  <si>
    <t>ROJJ671130GY1</t>
  </si>
  <si>
    <t>ROJJ671130HGTDMS06</t>
  </si>
  <si>
    <t>COCB750608U65</t>
  </si>
  <si>
    <t>COCB750608MGTRRL08</t>
  </si>
  <si>
    <t>CARA730215VE3</t>
  </si>
  <si>
    <t>CARA730215MGTHJL00</t>
  </si>
  <si>
    <t>SAMM750910419</t>
  </si>
  <si>
    <t>SAMM750910MGTCRR00</t>
  </si>
  <si>
    <t>VEPE671201NI6</t>
  </si>
  <si>
    <t>VEPE671201MGTGRG04</t>
  </si>
  <si>
    <t>LERM7308264B5</t>
  </si>
  <si>
    <t>LERM730826MGTDSN09</t>
  </si>
  <si>
    <t>GOAS751103PH7</t>
  </si>
  <si>
    <t>GOAS751103MGTNRL01</t>
  </si>
  <si>
    <t>NEGM641224M74</t>
  </si>
  <si>
    <t>NEGM641224MGTGVR06</t>
  </si>
  <si>
    <t>SACM760716KV0</t>
  </si>
  <si>
    <t>SACM760716MJCNSN08</t>
  </si>
  <si>
    <t>TEMY831012PC7</t>
  </si>
  <si>
    <t>TEMY831012MGTRDD05</t>
  </si>
  <si>
    <t>PELL620125LZ0</t>
  </si>
  <si>
    <t>PELL620125MVZRLR03</t>
  </si>
  <si>
    <t>COPC760616J13</t>
  </si>
  <si>
    <t>COPC760616HGTRTR05</t>
  </si>
  <si>
    <t>AEPB811216AUA</t>
  </si>
  <si>
    <t>AEPB811216MGTRLL03</t>
  </si>
  <si>
    <t>GOPS8011178I3</t>
  </si>
  <si>
    <t>GOPS801117MGTMRN09</t>
  </si>
  <si>
    <t>REGJ781111QG6</t>
  </si>
  <si>
    <t>REGJ781111HGTYRN09</t>
  </si>
  <si>
    <t>FOMJ7811187W8</t>
  </si>
  <si>
    <t>FOMJ781118HGTLDN07</t>
  </si>
  <si>
    <t>TOMG850829D80</t>
  </si>
  <si>
    <t>TOMG850829HGTRRD08</t>
  </si>
  <si>
    <t>ROBC900904U49</t>
  </si>
  <si>
    <t>ROBC900904MDFCZT03</t>
  </si>
  <si>
    <t>SEER810904RN6</t>
  </si>
  <si>
    <t>SEER810904HGTRSF07</t>
  </si>
  <si>
    <t>HERA790725FQ8</t>
  </si>
  <si>
    <t>HERA790725MGTRDL08</t>
  </si>
  <si>
    <t>ZAGJ830623IG5</t>
  </si>
  <si>
    <t>ZAGJ830623MGTVLN06</t>
  </si>
  <si>
    <t>RAML6801057F2</t>
  </si>
  <si>
    <t>RAML680105MMNMCN00</t>
  </si>
  <si>
    <t>MOSR650129V62</t>
  </si>
  <si>
    <t>MOSR650129MGTRNF09</t>
  </si>
  <si>
    <t>AEAJ851118LC0</t>
  </si>
  <si>
    <t>AEAJ851118HGTRCN00</t>
  </si>
  <si>
    <t>OEMJ730208CX6</t>
  </si>
  <si>
    <t>OEMM730208HGTJDR00</t>
  </si>
  <si>
    <t>MALA730704I26</t>
  </si>
  <si>
    <t>MALA730704HGTRPR02</t>
  </si>
  <si>
    <t>VALF830903IU4</t>
  </si>
  <si>
    <t>VALF830903HGTLNR07</t>
  </si>
  <si>
    <t>GURV740105E98</t>
  </si>
  <si>
    <t>GURV740105MGTRDR07</t>
  </si>
  <si>
    <t>UORV800303CD1</t>
  </si>
  <si>
    <t>UORV800303MGTLNR08</t>
  </si>
  <si>
    <t>LAMZ780504N49</t>
  </si>
  <si>
    <t>LAMZ780504MSLRNN01</t>
  </si>
  <si>
    <t>GORE840602N47</t>
  </si>
  <si>
    <t>GORE840602HGTNDM00</t>
  </si>
  <si>
    <t>CAPJ840105CE0</t>
  </si>
  <si>
    <t>CAPJ840105HGTMRL00</t>
  </si>
  <si>
    <t>LOLB681130LWA</t>
  </si>
  <si>
    <t>LOLB681130MGTPLT03</t>
  </si>
  <si>
    <t>CUPS720728BN7</t>
  </si>
  <si>
    <t>CUPS720728MGTVSL06</t>
  </si>
  <si>
    <t>COBA780319BUA</t>
  </si>
  <si>
    <t>COBA780319HGTRTN00</t>
  </si>
  <si>
    <t>GALA740123JB8</t>
  </si>
  <si>
    <t>GALA740123MGTLPL08</t>
  </si>
  <si>
    <t>FOQL7110275I8</t>
  </si>
  <si>
    <t>FOQL711027MGTLVN02</t>
  </si>
  <si>
    <t>MAAC750325Q52</t>
  </si>
  <si>
    <t>MAAC750325MGTLLR02</t>
  </si>
  <si>
    <t>PECC830605V49</t>
  </si>
  <si>
    <t>PECC830605MNEXSN04</t>
  </si>
  <si>
    <t>LUMR751129U75</t>
  </si>
  <si>
    <t>LUMR751129HGTGTC02</t>
  </si>
  <si>
    <t>RALE870501NL5</t>
  </si>
  <si>
    <t>RALE870501MGTMYL02</t>
  </si>
  <si>
    <t>HEDM871214861</t>
  </si>
  <si>
    <t>HEDM871214HGTRLN04</t>
  </si>
  <si>
    <t>CAGY820417182</t>
  </si>
  <si>
    <t>CAGY820417MGTRTJ03</t>
  </si>
  <si>
    <t>ROPE881009G46</t>
  </si>
  <si>
    <t>ROPE881009MGTDRV05</t>
  </si>
  <si>
    <t>MABM7603207B6</t>
  </si>
  <si>
    <t>MABM760320MGTCSR01</t>
  </si>
  <si>
    <t>COIM780815PDA</t>
  </si>
  <si>
    <t>COIM780815HGTPRR02</t>
  </si>
  <si>
    <t>QUCL890311NE9</t>
  </si>
  <si>
    <t>QUCL890311HGTNNS07</t>
  </si>
  <si>
    <t>JUEC8408019SA</t>
  </si>
  <si>
    <t>JUEC840801MGTRSR08</t>
  </si>
  <si>
    <t>AAGB8305061P7</t>
  </si>
  <si>
    <t>AAGB830506MGTYTR02</t>
  </si>
  <si>
    <t>HECG7108185E0</t>
  </si>
  <si>
    <t>HECG710818HGTRBR07</t>
  </si>
  <si>
    <t>EICS8311094H1</t>
  </si>
  <si>
    <t>EICS831109MGTLNN06</t>
  </si>
  <si>
    <t>CAOC8910102C1</t>
  </si>
  <si>
    <t>CAOC891010MGTSRR04</t>
  </si>
  <si>
    <t>SOBF761123PU9</t>
  </si>
  <si>
    <t>SOBF761123HGTLRR07</t>
  </si>
  <si>
    <t>HELM710411QS6</t>
  </si>
  <si>
    <t>HELM710411MGTRDR02</t>
  </si>
  <si>
    <t>MANL580917DN5</t>
  </si>
  <si>
    <t>MANL580917HGTRXS04</t>
  </si>
  <si>
    <t>COSL800716SL8</t>
  </si>
  <si>
    <t>COSL800716MGTRRD08</t>
  </si>
  <si>
    <t>RIRZ9005014I8</t>
  </si>
  <si>
    <t>RIRZ900501MMCCJZ06</t>
  </si>
  <si>
    <t>AUNC890701HB6</t>
  </si>
  <si>
    <t>AUNC890701MQTGXR05</t>
  </si>
  <si>
    <t>FECM8910217I9</t>
  </si>
  <si>
    <t>FECM891021MDFRVR01</t>
  </si>
  <si>
    <t>BARA700515RH6</t>
  </si>
  <si>
    <t>BARA700515MGTRML07</t>
  </si>
  <si>
    <t>DUPS9001267KA</t>
  </si>
  <si>
    <t>DUPS900126MGTRRN08</t>
  </si>
  <si>
    <t>PACM931219CM1</t>
  </si>
  <si>
    <t>PACM931219MDGLBY03</t>
  </si>
  <si>
    <t>JAAX8707291Z3</t>
  </si>
  <si>
    <t>JAAX870729MCLRRC03</t>
  </si>
  <si>
    <t>VATL701230M12</t>
  </si>
  <si>
    <t>VATL701230MGTLRZ04</t>
  </si>
  <si>
    <t>JAAA741109NM2</t>
  </si>
  <si>
    <t>JAAA741109MGTSGL04</t>
  </si>
  <si>
    <t>CASE871206B31</t>
  </si>
  <si>
    <t>CASE871206HGTSND05</t>
  </si>
  <si>
    <t>ROVK831026QX5</t>
  </si>
  <si>
    <t>ROVK831026MGTSZR01</t>
  </si>
  <si>
    <t>TOFM860110TE7</t>
  </si>
  <si>
    <t>TOFM860110MGTRNR00</t>
  </si>
  <si>
    <t>GOOG7802057F2</t>
  </si>
  <si>
    <t>GOOG780205HGTNRD04</t>
  </si>
  <si>
    <t>VERT861015NB6</t>
  </si>
  <si>
    <t>VERT861015MGTRMR01</t>
  </si>
  <si>
    <t>MOPS740919966</t>
  </si>
  <si>
    <t>MOPS740919MMCRRL01</t>
  </si>
  <si>
    <t>NAMR8410165H3</t>
  </si>
  <si>
    <t>NAMR841016MGTVRS07</t>
  </si>
  <si>
    <t>MAGG810106790</t>
  </si>
  <si>
    <t>MAGG810106MGTRNR04</t>
  </si>
  <si>
    <t>AAAL860804UN9</t>
  </si>
  <si>
    <t>AAAL860804MTSBZD03</t>
  </si>
  <si>
    <t>EAAJ8712218X3</t>
  </si>
  <si>
    <t>EAAJ871221MMCSLS09</t>
  </si>
  <si>
    <t>HUSM771116C7A</t>
  </si>
  <si>
    <t>HUSM771116MMNNLR06</t>
  </si>
  <si>
    <t>ZAZJ9610201D4</t>
  </si>
  <si>
    <t>ZAZJ961020HQTRRN09</t>
  </si>
  <si>
    <t>FAHG7612098T1</t>
  </si>
  <si>
    <t>FAHG761209MGTLRD03</t>
  </si>
  <si>
    <t>RILM750601TH0</t>
  </si>
  <si>
    <t>RILM750601MOCSSG04</t>
  </si>
  <si>
    <t>MENM790123EM1</t>
  </si>
  <si>
    <t>MENM790123MGTDVR00</t>
  </si>
  <si>
    <t>GUGJ930811J60</t>
  </si>
  <si>
    <t>GUGJ930811MGTRNS05</t>
  </si>
  <si>
    <t>LEGJ871018F93</t>
  </si>
  <si>
    <t>LEGJ871018MGTDNN02</t>
  </si>
  <si>
    <t>PITJ930828Q89</t>
  </si>
  <si>
    <t>PITJ930828HGTCRN07</t>
  </si>
  <si>
    <t>AOJM820726EC0</t>
  </si>
  <si>
    <t>AOJM820726HGTRRR08</t>
  </si>
  <si>
    <t>NADP821016J68</t>
  </si>
  <si>
    <t>NADP821016MGTVRL01</t>
  </si>
  <si>
    <t>CUFC8809064X4</t>
  </si>
  <si>
    <t>CUFC880906MOCRNY08</t>
  </si>
  <si>
    <t>FOAP6704124J5</t>
  </si>
  <si>
    <t>FOAP670412MGTLLT01</t>
  </si>
  <si>
    <t>SEGE921103JEA</t>
  </si>
  <si>
    <t>SEGE921103MMNRRS05</t>
  </si>
  <si>
    <t>MISA810907T8A</t>
  </si>
  <si>
    <t>MISA810907MGTRLL02</t>
  </si>
  <si>
    <t>MADS8906296J1</t>
  </si>
  <si>
    <t>MADS890629MGTRMR05</t>
  </si>
  <si>
    <t>VAMM8611122V7</t>
  </si>
  <si>
    <t>VAMM861112MGTZCY00</t>
  </si>
  <si>
    <t>LOLG8002136P9</t>
  </si>
  <si>
    <t>LOLG800213HGTPNS03</t>
  </si>
  <si>
    <t>AIML940210D95</t>
  </si>
  <si>
    <t>AIML940210MGTRNZ09</t>
  </si>
  <si>
    <t>REFE870611H65</t>
  </si>
  <si>
    <t>REFE870611HGTYNL02</t>
  </si>
  <si>
    <t>MAFR721206U28</t>
  </si>
  <si>
    <t>MAFR721206MGTRLC04</t>
  </si>
  <si>
    <t>GORA840728TD1</t>
  </si>
  <si>
    <t>GORA840728MDFNMN07</t>
  </si>
  <si>
    <t>CACJ850212C85</t>
  </si>
  <si>
    <t>CACJ850212HGTMMN05</t>
  </si>
  <si>
    <t>VAPM701212VE4</t>
  </si>
  <si>
    <t>VAPG701212MGTLRD04</t>
  </si>
  <si>
    <t>JUCR790316G8A</t>
  </si>
  <si>
    <t>JUCR790316HGTRPL02</t>
  </si>
  <si>
    <t>CAGK871023GK5</t>
  </si>
  <si>
    <t>CAGK871023MGTDDR07</t>
  </si>
  <si>
    <t>RERR850915EW0</t>
  </si>
  <si>
    <t>RERR850915HGTGDY04</t>
  </si>
  <si>
    <t>PAEB921210T37</t>
  </si>
  <si>
    <t>PAEB921210HCHLNR04</t>
  </si>
  <si>
    <t>PERK9310249I6</t>
  </si>
  <si>
    <t>PERK931024MGTRCR03</t>
  </si>
  <si>
    <t>AIMF9209181C4</t>
  </si>
  <si>
    <t>AIMF920918MJCVCL02</t>
  </si>
  <si>
    <t>JAAM880824146</t>
  </si>
  <si>
    <t>JAAM880824MCLRRR06</t>
  </si>
  <si>
    <t>CAPA8005264B4</t>
  </si>
  <si>
    <t>CAPA800526MGTMRN08</t>
  </si>
  <si>
    <t>MACB900101238</t>
  </si>
  <si>
    <t>MACB900101MGTRRR07</t>
  </si>
  <si>
    <t>PEJR701210KIA</t>
  </si>
  <si>
    <t>PEJR701210HSLRRB08</t>
  </si>
  <si>
    <t>GAVR910621UJ2</t>
  </si>
  <si>
    <t>GAVR910621HGTRLL01</t>
  </si>
  <si>
    <t>HUSA860811CJ2</t>
  </si>
  <si>
    <t>HUSA860811MGTRRN07</t>
  </si>
  <si>
    <t>HEEI750809EB5</t>
  </si>
  <si>
    <t>HEEI750809HGTRSS09</t>
  </si>
  <si>
    <t>PIEA861225MB2</t>
  </si>
  <si>
    <t>PIEA861225MGTCSL06</t>
  </si>
  <si>
    <t>RADL770820MV0</t>
  </si>
  <si>
    <t>RADL770820HGTMZS07</t>
  </si>
  <si>
    <t>RASE881027V79</t>
  </si>
  <si>
    <t>RASE881027MGTMNL08</t>
  </si>
  <si>
    <t>GOAR790919E90</t>
  </si>
  <si>
    <t>GOAR790919MGTNLS24</t>
  </si>
  <si>
    <t>MOHC8308189E4</t>
  </si>
  <si>
    <t>MOHC830818MGTRRL03</t>
  </si>
  <si>
    <t>OELM6606116J8</t>
  </si>
  <si>
    <t>OELM660611MGTRRR05</t>
  </si>
  <si>
    <t>TICH8812318M5</t>
  </si>
  <si>
    <t>TICH881231HGTNHG09</t>
  </si>
  <si>
    <t>MABR6903188Z5</t>
  </si>
  <si>
    <t>MABR690318MGTRRS05</t>
  </si>
  <si>
    <t>MAOK821228CK5</t>
  </si>
  <si>
    <t>MAOK821228MSPRYR01</t>
  </si>
  <si>
    <t>ROPD690404V35</t>
  </si>
  <si>
    <t>ROPD690404MGTCRL06</t>
  </si>
  <si>
    <t>RARP730620RE1</t>
  </si>
  <si>
    <t>RARP730620MOCMXL03</t>
  </si>
  <si>
    <t>JIRD9407185E8</t>
  </si>
  <si>
    <t>JIRD940718MGTMMN07</t>
  </si>
  <si>
    <t>VICA970107H38</t>
  </si>
  <si>
    <t>VICA970107HGTLNX08</t>
  </si>
  <si>
    <t>QUGJ911110GWA</t>
  </si>
  <si>
    <t>QUGJ911110HGTNRN00</t>
  </si>
  <si>
    <t>MOCF920813MF7</t>
  </si>
  <si>
    <t>MOCF920813MGTNMR00</t>
  </si>
  <si>
    <t>NESR960111AC1</t>
  </si>
  <si>
    <t>NESR960111HGTGLM02</t>
  </si>
  <si>
    <t>PEPC650316356</t>
  </si>
  <si>
    <t>PEPC650316HTSRRL07</t>
  </si>
  <si>
    <t>OOMM7203247E6</t>
  </si>
  <si>
    <t>OOMM720324HBCSRR04</t>
  </si>
  <si>
    <t>OOGS880207RX0</t>
  </si>
  <si>
    <t>OOGS880207MGTRNL00</t>
  </si>
  <si>
    <t>LOLE710618BR0</t>
  </si>
  <si>
    <t>LOLE710618HGTPPN01</t>
  </si>
  <si>
    <t>RAPG870312H98</t>
  </si>
  <si>
    <t>RAPG870312HGTMRS09</t>
  </si>
  <si>
    <t>BEGP870410RW2</t>
  </si>
  <si>
    <t>BEGP870410MGTCRL08</t>
  </si>
  <si>
    <t>HESO821117JX4</t>
  </si>
  <si>
    <t>HESO821117HDFRNT04</t>
  </si>
  <si>
    <t>RALA801116PN3</t>
  </si>
  <si>
    <t>RALA801116MGTMNN02</t>
  </si>
  <si>
    <t>CUAS830330T16</t>
  </si>
  <si>
    <t>CUAS830330HGTRGL03</t>
  </si>
  <si>
    <t>TOMA900802CA7</t>
  </si>
  <si>
    <t>TOMA900802HGTLXB09</t>
  </si>
  <si>
    <t>AUML720616RZ0</t>
  </si>
  <si>
    <t>AUML720616HVZGZS05</t>
  </si>
  <si>
    <t>GUCL800302LS3</t>
  </si>
  <si>
    <t>GUCL800302MMNTRL02</t>
  </si>
  <si>
    <t>ROMM671216JF4</t>
  </si>
  <si>
    <t>ROMG671216MGTDRD02</t>
  </si>
  <si>
    <t>GOGA8202147K2</t>
  </si>
  <si>
    <t>GOGA820214MGTMNL02</t>
  </si>
  <si>
    <t>TOVM831017DE9</t>
  </si>
  <si>
    <t>TOVM831017MGTRZR01</t>
  </si>
  <si>
    <t>JAPN851010TS0</t>
  </si>
  <si>
    <t>JAPN851010MDFSLN03</t>
  </si>
  <si>
    <t>BAMV750720GL8</t>
  </si>
  <si>
    <t>BAMV750720MGTLDR01</t>
  </si>
  <si>
    <t>CAGX921022RV5</t>
  </si>
  <si>
    <t>CXGA921022MGTMRR04</t>
  </si>
  <si>
    <t>GUVE880203AW3</t>
  </si>
  <si>
    <t>GUVE880203HGTVLD07</t>
  </si>
  <si>
    <t>MOAA7003131U9</t>
  </si>
  <si>
    <t>MOAA700313MGTRLN00</t>
  </si>
  <si>
    <t>MAMI8411062F7</t>
  </si>
  <si>
    <t>MAMI841106HMCRRV01</t>
  </si>
  <si>
    <t>ZARM930219ER3</t>
  </si>
  <si>
    <t>ZARM930219MGTVZR00</t>
  </si>
  <si>
    <t>RABR970110443</t>
  </si>
  <si>
    <t>RABR970110MGTMTS07</t>
  </si>
  <si>
    <t>EIMJ770109KS2</t>
  </si>
  <si>
    <t>EIMJ770109HGTSRN00</t>
  </si>
  <si>
    <t>BAMG900521TM0</t>
  </si>
  <si>
    <t>BAMG900521MGTNRD06</t>
  </si>
  <si>
    <t>JURL9801077X3</t>
  </si>
  <si>
    <t>JURL980107MGTRDZ06</t>
  </si>
  <si>
    <t>GOPJ8210132GA</t>
  </si>
  <si>
    <t>GOPJ821013HGTNDN05</t>
  </si>
  <si>
    <t>COMM810204RR0</t>
  </si>
  <si>
    <t>COMM810204MGTNRR05</t>
  </si>
  <si>
    <t>SULI9208184BA</t>
  </si>
  <si>
    <t>SULI920818HGTRNV07</t>
  </si>
  <si>
    <t>PABJ951019B83</t>
  </si>
  <si>
    <t>PABJ951019HGTRZS08</t>
  </si>
  <si>
    <t>OECD790405PT6</t>
  </si>
  <si>
    <t>OECD790405MGTRCL02</t>
  </si>
  <si>
    <t>GORR630704TI6</t>
  </si>
  <si>
    <t>GORR630704MGTNYF05</t>
  </si>
  <si>
    <t>OEFL970406L30</t>
  </si>
  <si>
    <t>OEFL970406HGTLRS00</t>
  </si>
  <si>
    <t>SANA931213KM5</t>
  </si>
  <si>
    <t>SANA931213MDFLJR02</t>
  </si>
  <si>
    <t>LEFS911222PQ1</t>
  </si>
  <si>
    <t>LEFS911222MGTNLR07</t>
  </si>
  <si>
    <t>HIDA830512DC9</t>
  </si>
  <si>
    <t>HIDA830512MGTJRD02</t>
  </si>
  <si>
    <t>NIMA8204224SA</t>
  </si>
  <si>
    <t>NIMA820422MGTXRL05</t>
  </si>
  <si>
    <t>GAGM891007V88</t>
  </si>
  <si>
    <t>GAGM891007MGTRRR08</t>
  </si>
  <si>
    <t>RAMF890925SF0</t>
  </si>
  <si>
    <t>RAMF890925HJCMSR05</t>
  </si>
  <si>
    <t>GOTK9103114S8</t>
  </si>
  <si>
    <t>GOTK910311HQTNRV08</t>
  </si>
  <si>
    <t>HELH830720RZ6</t>
  </si>
  <si>
    <t>HELH830720HGTRPR01</t>
  </si>
  <si>
    <t>JULA990329360</t>
  </si>
  <si>
    <t>JULA990329HGTRBL03</t>
  </si>
  <si>
    <t>AOAA910121SK4</t>
  </si>
  <si>
    <t>AOAA910121MGTCPD13</t>
  </si>
  <si>
    <t>MEMG951108GH7</t>
  </si>
  <si>
    <t>MEMG951108MGTNTS08</t>
  </si>
  <si>
    <t>GAPD820427AX9</t>
  </si>
  <si>
    <t>GAPD820427MMCRLS03</t>
  </si>
  <si>
    <t>RORR810604TS8</t>
  </si>
  <si>
    <t>RORR810604MGTDZN00</t>
  </si>
  <si>
    <t>RAJE700215EB4</t>
  </si>
  <si>
    <t>RAJE700215MGTMRV01</t>
  </si>
  <si>
    <t>CECM890413458</t>
  </si>
  <si>
    <t>CECM890413MGTBSY00</t>
  </si>
  <si>
    <t>TOPG790712KG1</t>
  </si>
  <si>
    <t>TOPG790712HGTRRL22</t>
  </si>
  <si>
    <t>TAAE760605LJ6</t>
  </si>
  <si>
    <t>TAAE760605MGTVCL04</t>
  </si>
  <si>
    <t>NAGI9206286G1</t>
  </si>
  <si>
    <t>NAGI920628MGTVRN01</t>
  </si>
  <si>
    <t>RAFJ870917DI4</t>
  </si>
  <si>
    <t>RAFJ870917MGTMLS07</t>
  </si>
  <si>
    <t>RALL8405204P0</t>
  </si>
  <si>
    <t>RALL840520MGTMPL01</t>
  </si>
  <si>
    <t>EIRF7807091YA</t>
  </si>
  <si>
    <t>EIRF780709MGTSMR04</t>
  </si>
  <si>
    <t>CUPS850228CP6</t>
  </si>
  <si>
    <t>CUPS850228MGTRRN06</t>
  </si>
  <si>
    <t>VEGA970706ID1</t>
  </si>
  <si>
    <t>VEGA970706MDFGNR09</t>
  </si>
  <si>
    <t>NADR900516QZ9</t>
  </si>
  <si>
    <t>NADR900516MGTVRC07</t>
  </si>
  <si>
    <t>LURA9303018P9</t>
  </si>
  <si>
    <t>LURA930301MGTNML06</t>
  </si>
  <si>
    <t>FOME830408AW8</t>
  </si>
  <si>
    <t>FOME830408MMCLNG09</t>
  </si>
  <si>
    <t>BOGZ861220BG6</t>
  </si>
  <si>
    <t>BOGZ861220MGTRNY02</t>
  </si>
  <si>
    <t>VEBF990625TP5</t>
  </si>
  <si>
    <t>VEBF990625HGTLRR02</t>
  </si>
  <si>
    <t>MUCI600819SN8</t>
  </si>
  <si>
    <t>MUCI600819HGTXNV06</t>
  </si>
  <si>
    <t>MUME010504TP7</t>
  </si>
  <si>
    <t>MUME010504MGTXRSA4</t>
  </si>
  <si>
    <t>GARF751205TR4</t>
  </si>
  <si>
    <t>GARF751205HGTRMR07</t>
  </si>
  <si>
    <t>VIRM850720619</t>
  </si>
  <si>
    <t>VIRM850720HSPLDG06</t>
  </si>
  <si>
    <t>SOJH730416364</t>
  </si>
  <si>
    <t>SOJH730416MMNRRT09</t>
  </si>
  <si>
    <t>TORE831028NL3</t>
  </si>
  <si>
    <t>TORE831028MGTRMV00</t>
  </si>
  <si>
    <t>GOOA840826UU8</t>
  </si>
  <si>
    <t>GOOA840826HGTDLL01</t>
  </si>
  <si>
    <t>ZAGA960809BH0</t>
  </si>
  <si>
    <t>ZAGA960809HMNVNB00</t>
  </si>
  <si>
    <t>LURG901001IG7</t>
  </si>
  <si>
    <t>LURG901001MQTNMD03</t>
  </si>
  <si>
    <t>DOTR631119DK8</t>
  </si>
  <si>
    <t>DOTR631119MJCMRS04</t>
  </si>
  <si>
    <t>PEMJ0112185T1</t>
  </si>
  <si>
    <t>PEMJ011218MGTRNNA9</t>
  </si>
  <si>
    <t>EEZS890227LA7</t>
  </si>
  <si>
    <t>EEZS890227MGTSMH03</t>
  </si>
  <si>
    <t>LOEM730429KC0</t>
  </si>
  <si>
    <t>LOEM730429MGTPSG09</t>
  </si>
  <si>
    <t>RAHG830727HF1</t>
  </si>
  <si>
    <t>RAHG830727MGTMND04</t>
  </si>
  <si>
    <t>LOSL850214FY2</t>
  </si>
  <si>
    <t>LOSL850214MGTRTL02</t>
  </si>
  <si>
    <t>MA. ALEJANDRINA CARMEN SANCHEZ CARRASCO</t>
  </si>
  <si>
    <t>PATRICIA DE JESUS ARCIGA LEON</t>
  </si>
  <si>
    <t>ANTONIA BARRERA RODRIGUEZ</t>
  </si>
  <si>
    <t>MIGUEL OROZCO PEREZ</t>
  </si>
  <si>
    <t>J. CARMEN ROCHA JIMENEZ</t>
  </si>
  <si>
    <t>LAURA PRADO CHAVEZ</t>
  </si>
  <si>
    <t>ANA GUTIERREZ MORENO</t>
  </si>
  <si>
    <t>INES ROSARIO GONZALEZ MUJICA</t>
  </si>
  <si>
    <t>ROSA LAURA VAZQUEZ PONCE</t>
  </si>
  <si>
    <t>MARTA MANDUJANO GONZALEZ</t>
  </si>
  <si>
    <t>TERESA FELIX ESTRELLA</t>
  </si>
  <si>
    <t>ANTONIA PEREZ CABELLO</t>
  </si>
  <si>
    <t>FRANCISCO CALDERON CAUDILLO</t>
  </si>
  <si>
    <t>MA. DEL CARMEN HERNANDEZ PEREZ</t>
  </si>
  <si>
    <t>EDUARDO HERNANDEZ AGUADO</t>
  </si>
  <si>
    <t>J. CARLOS ENRIQUEZ RAMIREZ</t>
  </si>
  <si>
    <t>DANIEL RAMIREZ MARTINEZ</t>
  </si>
  <si>
    <t>LIBRADO BRICEÑO RUIZ</t>
  </si>
  <si>
    <t>GRISELDA HERRERA CERVANTES</t>
  </si>
  <si>
    <t>ANTONIO BALTAZAR CORTES</t>
  </si>
  <si>
    <t>ROSA MARIA VARGAS TRUJILLO</t>
  </si>
  <si>
    <t>MA. DE LOS ANGELES GUDIÑO ORDAZ</t>
  </si>
  <si>
    <t>IVAN FABELA HERNANDEZ</t>
  </si>
  <si>
    <t>MARIA DEL CARMEN MEDEL NAVARRETE</t>
  </si>
  <si>
    <t>JACOBO GARCIA MICHACA</t>
  </si>
  <si>
    <t>CRISTOBAL NEGRETE ARIAS</t>
  </si>
  <si>
    <t>SALVADOR CANO VARGAS</t>
  </si>
  <si>
    <t>MARIA DE LOURDES NAVARRO HERNANDEZ</t>
  </si>
  <si>
    <t>SERGIO ARREDONDO RAYA</t>
  </si>
  <si>
    <t>RODOLFO GUEL RAMIREZ</t>
  </si>
  <si>
    <t>JUANA ROBLES SANTANA</t>
  </si>
  <si>
    <t>FILEMON PAREDON QUINTERO</t>
  </si>
  <si>
    <t>GRACIELA ESCAMILLA SANCHEZ</t>
  </si>
  <si>
    <t>SALVADOR BECERRA MANDUJANO</t>
  </si>
  <si>
    <t>CLAUDIA ELISA MOJICA GUZMAN</t>
  </si>
  <si>
    <t>MA. MANUELA CONTRERAS OLMOS</t>
  </si>
  <si>
    <t>ROBERTO CARLOS RIVERA CORONILLA</t>
  </si>
  <si>
    <t>MA. DEL ROSARIO CAMPOS GOMEZ</t>
  </si>
  <si>
    <t>SUSANA TERESA HERNANDEZ CANTERO</t>
  </si>
  <si>
    <t>JOSE ANDRES JUAREZ ARROYO</t>
  </si>
  <si>
    <t>LUIS JAVIER GORDILLO SOSA</t>
  </si>
  <si>
    <t>MARIA DOLORES MUÑOZ HERRERA</t>
  </si>
  <si>
    <t>CAROLINA MARTINEZ AGREDA</t>
  </si>
  <si>
    <t>ROSAURA MIRANDA SALAZAR</t>
  </si>
  <si>
    <t>SONIA RIOS RAMOS</t>
  </si>
  <si>
    <t>SILVIA LAURA NARVAEZ MORA</t>
  </si>
  <si>
    <t>MARIA HERLINDA ZAVALA MARTINEZ</t>
  </si>
  <si>
    <t>MARTHA SORIA SOTO</t>
  </si>
  <si>
    <t>MA. DE LOS ANGELES LOPEZ LUNA</t>
  </si>
  <si>
    <t>RITA MENDEZ LEON</t>
  </si>
  <si>
    <t>MARIA MONICA VILLANUEVA RAMIREZ</t>
  </si>
  <si>
    <t>ERIKA GUADALUPE MAYCOTTE GUTIERREZ</t>
  </si>
  <si>
    <t>NORMA LILIA FLORES .</t>
  </si>
  <si>
    <t>JOSE ALVAREZ RODRIGUEZ</t>
  </si>
  <si>
    <t>MA ROSARIO ARREGUIN LOPEZ</t>
  </si>
  <si>
    <t>CESAR MARTIN MERINO TAPIA</t>
  </si>
  <si>
    <t>MOISES GRANADOS RAMOS</t>
  </si>
  <si>
    <t>LUIS ALBERTO GARCIA MARTINEZ</t>
  </si>
  <si>
    <t>MARISELA HERNANDEZ MONTOYA</t>
  </si>
  <si>
    <t>ADRIANA HERNANDEZ CANTERO</t>
  </si>
  <si>
    <t>CLAUDIA JACQUELINE RAMIREZ JARAMILLO</t>
  </si>
  <si>
    <t>MA. CARLOTA PATRICIA RANGEL RODRIGUEZ</t>
  </si>
  <si>
    <t>MA. CONSUELO AGUILAR TIRADO</t>
  </si>
  <si>
    <t>OSCAR FONSECA MEDRANO</t>
  </si>
  <si>
    <t>JOSE LUIS DOMINGUEZ VALDES</t>
  </si>
  <si>
    <t>HECTOR DANIEL TORRES SAENEZ</t>
  </si>
  <si>
    <t>MA. CARINA ALEJANDRA RAMIREZ RIVAS</t>
  </si>
  <si>
    <t>ALMA ROSA GUEVARA HERNANDEZ</t>
  </si>
  <si>
    <t>MA. GUADALUPE RUTH RAMOS AVILA</t>
  </si>
  <si>
    <t>SUSANA ISABEL CONTRERAS OLMOS</t>
  </si>
  <si>
    <t>MARIA DEL ROSARIO RODRIGUEZ SALGADO</t>
  </si>
  <si>
    <t>ESPERANZA CARRILLO TORRES</t>
  </si>
  <si>
    <t>JAIME CASTILLO RODRIGUEZ</t>
  </si>
  <si>
    <t>JOSE ANTONIO ROJAS LOPEZ</t>
  </si>
  <si>
    <t>BEATRIZ ZAVALA GOMEZ</t>
  </si>
  <si>
    <t>MARIA LOURDES VARGAS RAMIREZ</t>
  </si>
  <si>
    <t>JOSE RODRIGUEZ JIMENEZ</t>
  </si>
  <si>
    <t>BLANCA RAQUEL CORONEL CARBAJAL</t>
  </si>
  <si>
    <t>ALMA DELIA CHAVEZ ROJAS</t>
  </si>
  <si>
    <t>MERCEDES ELENA SAUCEDO MORENO</t>
  </si>
  <si>
    <t>MARIA EUGENIA VEGA PAREDES</t>
  </si>
  <si>
    <t>MONICA LEDESMA ROSALES</t>
  </si>
  <si>
    <t>SILVIA SANTOS GONZALEZ ARANDA</t>
  </si>
  <si>
    <t>MARTINA NEGRETE GOVEA</t>
  </si>
  <si>
    <t>MONICA DEL CARMEN SANDOVAL CASTELLON</t>
  </si>
  <si>
    <t>YADIRA ELISA TERAN MEDINA</t>
  </si>
  <si>
    <t>MARIA DE LOURDES PEREZ LLANOS</t>
  </si>
  <si>
    <t>CARLOS ALBERTO CORDOBA PATIÑO</t>
  </si>
  <si>
    <t>BLANCA BERENICE ARREGUIN PALMA</t>
  </si>
  <si>
    <t>MARIA SANDRA GOMEZ PEREZ</t>
  </si>
  <si>
    <t>JUAN MANUEL REYES GUERRERO</t>
  </si>
  <si>
    <t>JUAN PABLO FLORES MEDINA</t>
  </si>
  <si>
    <t>JOSE GUADALUPE DE LA TORRE MARQUEZ</t>
  </si>
  <si>
    <t>CITLALLIN MARGARITA ROCHA BAEZA</t>
  </si>
  <si>
    <t>RAFAEL SERRATO ESPINOSA</t>
  </si>
  <si>
    <t>ALEJANDRA HERNANDEZ RODRIGUEZ</t>
  </si>
  <si>
    <t>JUANA ZAVALA GALLEGOS</t>
  </si>
  <si>
    <t>LINDA RAMIREZ MACEDO</t>
  </si>
  <si>
    <t>MA. DEL REFUGIO MORONES SANCHEZ</t>
  </si>
  <si>
    <t>JUAN CARLOS ARMENTA ACEVEDO</t>
  </si>
  <si>
    <t>J. MERCED OJEDA MEDINA</t>
  </si>
  <si>
    <t>ARNULFO MARQUEZ LOPEZ</t>
  </si>
  <si>
    <t>FRANCISCO JAVIER VALDEZ LANDIN</t>
  </si>
  <si>
    <t>VERONICA GUERRERO RODRIGUEZ</t>
  </si>
  <si>
    <t>VERONICA ULLOA RANGEL</t>
  </si>
  <si>
    <t>ZINTIA DENISE LARA MENDIVIL</t>
  </si>
  <si>
    <t>EMMANUEL GONZALEZ RODRIGUEZ</t>
  </si>
  <si>
    <t>JULIO CESAR CAMACHO PRADO</t>
  </si>
  <si>
    <t>BEATRIZ LOPEZ LLANOS</t>
  </si>
  <si>
    <t>SILVIA CUEVAS PESCADOR</t>
  </si>
  <si>
    <t>JOSE ANTONIO CORDOBA BAUTISTA</t>
  </si>
  <si>
    <t>ALMA ROSA GALINDO LOPEZ</t>
  </si>
  <si>
    <t>LEONOR FLORES QUEVEDO</t>
  </si>
  <si>
    <t>MA. DEL CARMEN MALDONADO ALMANZA</t>
  </si>
  <si>
    <t>CINTHYA PEÑALOZA CISNEROS</t>
  </si>
  <si>
    <t>RICARDO ERNESTO LUGO MATA</t>
  </si>
  <si>
    <t>MARIA ELENA RAMOS LOYOLA</t>
  </si>
  <si>
    <t>JOSE MANUEL HERNANDEZ DELGADO</t>
  </si>
  <si>
    <t>YAJAHIRA CARDENAS GUTIERREZ</t>
  </si>
  <si>
    <t>EVELIN GUADALUPE RODRIGUEZ PEREZ</t>
  </si>
  <si>
    <t>MARIANA MACHUCA BUSTAMANTE</t>
  </si>
  <si>
    <t>MARIO ALBERTO COPADO IRINEO</t>
  </si>
  <si>
    <t>LUIS ALBERTO QUINTINO CINTORA</t>
  </si>
  <si>
    <t>MARIA DEL CARMEN IVONNE JUAREZ ESPITIA</t>
  </si>
  <si>
    <t>BRENDA AYALA GUTIERREZ</t>
  </si>
  <si>
    <t>GERARDO HERNANDEZ CABEZA</t>
  </si>
  <si>
    <t>SANDRA ELISA ELIAS CONTRERAS</t>
  </si>
  <si>
    <t>MARIA CRUZ CASTAÑEDA ORNELAS</t>
  </si>
  <si>
    <t>FRANCISCO SOLORZANO BERNAL</t>
  </si>
  <si>
    <t>MARTHA ANGELICA HERNANDEZ LEDESMA</t>
  </si>
  <si>
    <t>JOSE LUIS MARTINEZ NUÑEZ</t>
  </si>
  <si>
    <t>LIDIA CAROLINA CORTES SIERRA</t>
  </si>
  <si>
    <t>ZAZIL RICO ROJAS</t>
  </si>
  <si>
    <t>MARIA CRISTINA AGUADO NUÑEZ</t>
  </si>
  <si>
    <t>MARIANA GUISELA FERREIRA CUEVAS</t>
  </si>
  <si>
    <t>ALMA VELIA BARBOSA RAMIREZ</t>
  </si>
  <si>
    <t>SANDRA IVONNE DURAN PRADO</t>
  </si>
  <si>
    <t>MAYLEN NOEMI PLASCENCIA CABRERA</t>
  </si>
  <si>
    <t>XOCHITL YUVICELA JARA ARRIAGA</t>
  </si>
  <si>
    <t>LUZ MARIA VALLE TORRES</t>
  </si>
  <si>
    <t>ALMA PATRICIA JASSO AGUILERA</t>
  </si>
  <si>
    <t>JOSE EDUARDO CASTAÑEDA SAENZ</t>
  </si>
  <si>
    <t>MARIA KARINA ROSAS VAZQUEZ</t>
  </si>
  <si>
    <t>MARTHA EDITH TORRES FUENTES</t>
  </si>
  <si>
    <t>JOSE GUADALUPE GONZALEZ ORTEGA</t>
  </si>
  <si>
    <t>TERESA VERDE RAMIREZ</t>
  </si>
  <si>
    <t>SILVIA MORENO PARADA</t>
  </si>
  <si>
    <t>ROSALINDA NAVARRO MARTINEZ</t>
  </si>
  <si>
    <t>GRACIELA MARTINEZ GONZALEZ</t>
  </si>
  <si>
    <t>LUDIM ABRAHAM AZUARA</t>
  </si>
  <si>
    <t>MARIA DE JESUS ESCAMILLA ALVAREZ</t>
  </si>
  <si>
    <t>MARIZA HUANTE SILVA</t>
  </si>
  <si>
    <t>JONATAN REMBERTO ZARAZUA ZARAZUA</t>
  </si>
  <si>
    <t>MA. GUADALUPE FALCON HERNANDEZ</t>
  </si>
  <si>
    <t>MAGDALENA RIOS LUIS</t>
  </si>
  <si>
    <t>MIRIAM DE LOS ANGELES GABRIELA MEDEL NAVARRETE</t>
  </si>
  <si>
    <t>MARIA JOSE GUERRERO GONZALEZ</t>
  </si>
  <si>
    <t>JENIFER LEDEZMA GONZALEZ</t>
  </si>
  <si>
    <t>JONATHAN EDUARDO PICON TORRES</t>
  </si>
  <si>
    <t>MARIO ARGOTE JUAREZ</t>
  </si>
  <si>
    <t>MARIA DEL PILAR NAVARRO DURAN</t>
  </si>
  <si>
    <t>CYNTHIA CRUZ FUENTES</t>
  </si>
  <si>
    <t>PATRICIA FLORES ALVAREZ</t>
  </si>
  <si>
    <t>ESTEFANIA SERRATO GARCIA</t>
  </si>
  <si>
    <t>ALICIA MIRANDA SALAZAR</t>
  </si>
  <si>
    <t>SUREY VIRIDIANA MARTINEZ DOMINGUEZ</t>
  </si>
  <si>
    <t>MAYRA VAZQUEZ MACARENA</t>
  </si>
  <si>
    <t>GUSTAVO LOPEZ LUNA</t>
  </si>
  <si>
    <t>LUZ PATRICIA ARVIZU MONTES</t>
  </si>
  <si>
    <t>ELI JUAN RUBEN REYES FUENTES</t>
  </si>
  <si>
    <t>ROCIO ANEL MARTINEZ FLORES</t>
  </si>
  <si>
    <t>ANA LAURA GONZALEZ RAMOS</t>
  </si>
  <si>
    <t>JUAN MIGUEL CAMARILLO CAMARILLO</t>
  </si>
  <si>
    <t>MA. GUADALUPE VALADEZ PEREZ</t>
  </si>
  <si>
    <t>RAUL HERIBERTO JUAREZ CAPETILLO</t>
  </si>
  <si>
    <t>KARLA ESTEFANA CAUDILLO GODINEZ</t>
  </si>
  <si>
    <t>JOSE REYES REGALADO RODRIGUEZ</t>
  </si>
  <si>
    <t>BRIAN KEDWIN  PALOMINO  ENRIQUEZ</t>
  </si>
  <si>
    <t>KARLA FERNANDA PEREZ  ROCHA</t>
  </si>
  <si>
    <t>FLOR SOFIA AVILA  MACIAS</t>
  </si>
  <si>
    <t>MARISOL IBETH JARA ARRIAGA</t>
  </si>
  <si>
    <t>ANA RUTH CAMACHO PRADO</t>
  </si>
  <si>
    <t>BRENDA ARACELI MARTINEZ CRUZ</t>
  </si>
  <si>
    <t>RUBEN PEREZ JUAREZ</t>
  </si>
  <si>
    <t>RAUL ALEJANDRO GRANADOS VALLE</t>
  </si>
  <si>
    <t>MARIA DE LOS ANGELES HURTADO SUAREZ</t>
  </si>
  <si>
    <t>ISIDORO DE SEVILLA HERNANDEZ ESCOGIDO</t>
  </si>
  <si>
    <t>ALMA ROSA PICHARDO ESTRADA</t>
  </si>
  <si>
    <t>LUIS ALEJANDRO RAMIREZ DIAZ</t>
  </si>
  <si>
    <t>ELIA PATRICIA RAMIREZ SANCHEZ</t>
  </si>
  <si>
    <t>ROSA MARIA GONZALEZ ALEJOS</t>
  </si>
  <si>
    <t>CLAUDIA GABRIELA MORENO HERNANDEZ</t>
  </si>
  <si>
    <t>MARTINA ORNELAS LARA</t>
  </si>
  <si>
    <t>HUGO ARTURO TINAJERO CHAVEZ</t>
  </si>
  <si>
    <t>ROSA MARIA MARES BERMUDEZ</t>
  </si>
  <si>
    <t>KARLA MARISOL MARTINEZ OYERVIDES</t>
  </si>
  <si>
    <t>MARIA DOLORES ROCHA PEREZ</t>
  </si>
  <si>
    <t>PAULA GABRIELA RAMIREZ DEL RIO</t>
  </si>
  <si>
    <t>DANIELA JIMENEZ RAMIREZ</t>
  </si>
  <si>
    <t>AXEL GABRIEL VILCHES CANO</t>
  </si>
  <si>
    <t>JONATHAN ROMARIO QUINTERO GUERRA</t>
  </si>
  <si>
    <t>MARIA FERNANDA MONTECILLO CAMACHO</t>
  </si>
  <si>
    <t>RAMON GUILLERMO NEGRETE SOLANO</t>
  </si>
  <si>
    <t>CLEMENTE PEREZ PRIETO</t>
  </si>
  <si>
    <t>MARCO ANTONIO OSORIO MORENO</t>
  </si>
  <si>
    <t>SILVIA OROZCO GONZALEZ</t>
  </si>
  <si>
    <t>ENRIQUE LOPEZ LOPEZ</t>
  </si>
  <si>
    <t>GUSTAVO RAMIREZ PEREZ</t>
  </si>
  <si>
    <t>PAULINA DE LOS DOLORES BECERRA GUERRERO</t>
  </si>
  <si>
    <t>OTONIEL HERNANDEZ SANTIAGO</t>
  </si>
  <si>
    <t>ANA LAURA RAMOS LUNAR</t>
  </si>
  <si>
    <t>SAULO DEL REY CRUZ AGUIRRE</t>
  </si>
  <si>
    <t>ABNER OBED TOLENTINO MUÑIZ</t>
  </si>
  <si>
    <t>LUIS ENRIQUE AGUILERA MAZA</t>
  </si>
  <si>
    <t>LILY MONSERRAT GUTIERREZ CRUZ</t>
  </si>
  <si>
    <t>MA. GUADALUPE RODRIGUEZ MARMOLEJO</t>
  </si>
  <si>
    <t>ALMA DELIA GOMEZ GONZALEZ</t>
  </si>
  <si>
    <t>MARGARITA DEL ROSARIO TORRES VAZQUEZ</t>
  </si>
  <si>
    <t>NANCY JASSO PLATA</t>
  </si>
  <si>
    <t>VERONICA BALBINO MEDINA</t>
  </si>
  <si>
    <t>ARACELI CAMPOS GARCIA</t>
  </si>
  <si>
    <t>EDUARDO GUEVARA VILLANUEVA</t>
  </si>
  <si>
    <t>MA. DE LOS ANGELES MORALES ALFARO</t>
  </si>
  <si>
    <t>IVAN MARTINEZ MORALES</t>
  </si>
  <si>
    <t>MARIA MARGARITA ZAVALA RAZO</t>
  </si>
  <si>
    <t>ROSALBA RAMIREZ BAUTISTA</t>
  </si>
  <si>
    <t>J. JUAN ESPINOZA MORALES</t>
  </si>
  <si>
    <t>MARIA GUADALUPE BANDA MORENO</t>
  </si>
  <si>
    <t>LIZBETH DE LA PAZ JUAREZ RODRIGUEZ</t>
  </si>
  <si>
    <t>JUAN MANUEL GONZALEZ PEDROZA</t>
  </si>
  <si>
    <t>MARTHA CRISTINA CONSTANTINO MARTINEZ</t>
  </si>
  <si>
    <t>IVAN GERARDO SUAREZ LUNA</t>
  </si>
  <si>
    <t>JESUS MISSAEL PARADA BAEZA</t>
  </si>
  <si>
    <t>MARIA DOLORES ORTEGA CACIQUE</t>
  </si>
  <si>
    <t>MA. DEL REFUGIO GONZALEZ RAYA</t>
  </si>
  <si>
    <t>LUIS ANGEL OLVERA FRIAS</t>
  </si>
  <si>
    <t>ARELY PATRICIA SALDAÑA NAJERA</t>
  </si>
  <si>
    <t>SAIRA LEON FLORES</t>
  </si>
  <si>
    <t>ADRIANA DEL ROCIO HIJAR DURAN</t>
  </si>
  <si>
    <t>ALICIA BEATRIZ NIÑO MARTINEZ</t>
  </si>
  <si>
    <t>MARLENE GARCIA GARCIA</t>
  </si>
  <si>
    <t>FRANCISCO ROBERTO RAMOS MOSQUEDA</t>
  </si>
  <si>
    <t>KEVIN ALEJANDRO GONZALEZ TERAN</t>
  </si>
  <si>
    <t>HERBE HERRERA LOPEZ</t>
  </si>
  <si>
    <t>ALEJANDRO MANUEL JUAREZ LABRADA</t>
  </si>
  <si>
    <t>ADRIANA GUADALUPE ACOSTA APASEO</t>
  </si>
  <si>
    <t>GISELA MENDEZ MATA</t>
  </si>
  <si>
    <t>DEAISY VICTORIA GARCIA PALMA</t>
  </si>
  <si>
    <t>RENATA RODRIGUEZ RUIZ</t>
  </si>
  <si>
    <t>EVA LUZ RAMIREZ JARAMILLO</t>
  </si>
  <si>
    <t>MAYRA FABIOLA CEBALLOS CASTILLO</t>
  </si>
  <si>
    <t>GUALBERTO TORRES PEREZ</t>
  </si>
  <si>
    <t>ELIZABETH TAVARES ACEVES</t>
  </si>
  <si>
    <t>INGRID VIRIDIANA NAVARRO GRANADOS</t>
  </si>
  <si>
    <t>JESSICA IVONNE RAMIREZ FLORES</t>
  </si>
  <si>
    <t>LILIANA RAMIREZ LOPEZ</t>
  </si>
  <si>
    <t>FRANCISCA PALOMA ESMERALDA ESPINOSA RAMIREZ</t>
  </si>
  <si>
    <t>MARIA SANDRA CRUZ PORRAS</t>
  </si>
  <si>
    <t>AURA ESTEFANY VEGA GONZALEZ</t>
  </si>
  <si>
    <t>MARIA DEL ROCIO NAVARRO DURAN</t>
  </si>
  <si>
    <t>MARIA ALEJANDRA LUNA RAMIREZ</t>
  </si>
  <si>
    <t>MARIA EUGENIA FLORES MANCILLA</t>
  </si>
  <si>
    <t>ZAYRA DENISSE BORJA GONZALEZ</t>
  </si>
  <si>
    <t>FRANCISCO JAVIER VELA BERMUDEZ</t>
  </si>
  <si>
    <t>IVAN MUÑOZ CONTRERAS</t>
  </si>
  <si>
    <t>MARIA ESKARLET MUÑOZ MURILLO</t>
  </si>
  <si>
    <t>JOSE FRANCISCO GARCIA RAMIREZ</t>
  </si>
  <si>
    <t>MIGUEL ANGEL VILLA RODRIGUEZ</t>
  </si>
  <si>
    <t>HETEL SORIA JUAREZ</t>
  </si>
  <si>
    <t>EVELYN TORRES RAMIREZ</t>
  </si>
  <si>
    <t>ALVARO GODINEZ OLVERA</t>
  </si>
  <si>
    <t>ABNER RENE ZAVALA GONZALEZ</t>
  </si>
  <si>
    <t>MARIA GUADALUPE LUNA RAMIREZ</t>
  </si>
  <si>
    <t>ROSA MARIA DOMINGUEZ TORRES</t>
  </si>
  <si>
    <t>JOANA DANIELA PEREZ MENDOZA</t>
  </si>
  <si>
    <t>SIHOMARA JASHIBE ESTEVA ZAMBRANO</t>
  </si>
  <si>
    <t>MAGNOLIA LOPEZ ESCOTO</t>
  </si>
  <si>
    <t>MARIA GUADALUPE RAMIREZ HINOJOS</t>
  </si>
  <si>
    <t>LILIA ADRIANA LOERA SOTO</t>
  </si>
  <si>
    <t>TECNICO DOCENTE</t>
  </si>
  <si>
    <t>ESPECIALISTA EN PROYECTOS TECNICOS</t>
  </si>
  <si>
    <t>SECRETARIA C</t>
  </si>
  <si>
    <t>TECNICO MEDIO</t>
  </si>
  <si>
    <t>JEFE DE DEPARTAMENTO ZONA I</t>
  </si>
  <si>
    <t>COORDINADOR DE UNIDAD DE SERVICIOS ESPECIALIZADOS</t>
  </si>
  <si>
    <t>TECNICO SUPERIOR</t>
  </si>
  <si>
    <t>ESPECIALISTA EN TELEINFORMATICA</t>
  </si>
  <si>
    <t>SECRETARIA EJECUTIVA B</t>
  </si>
  <si>
    <t>00</t>
  </si>
  <si>
    <t>VACANTE</t>
  </si>
  <si>
    <t>ANALISTA PROGRAMADOR B</t>
  </si>
  <si>
    <t>CASR861208V53</t>
  </si>
  <si>
    <t>CASR861208MGTRNC08</t>
  </si>
  <si>
    <t>SIRG840915MQ0</t>
  </si>
  <si>
    <t>SIRG840915HGTLML02</t>
  </si>
  <si>
    <t>AAUW8404184E7</t>
  </si>
  <si>
    <t>AAUW840418MDFRRN01</t>
  </si>
  <si>
    <t>VAGJ881128341</t>
  </si>
  <si>
    <t>VAGJ881128HGTZTS07</t>
  </si>
  <si>
    <t>VIAC950616PC5</t>
  </si>
  <si>
    <t>VIAC950616MGTLMN07</t>
  </si>
  <si>
    <t>COVJ700521TV6</t>
  </si>
  <si>
    <t>COVJ700521HGRPLN01</t>
  </si>
  <si>
    <t>ROGM9808079A3</t>
  </si>
  <si>
    <t>ROGM980807HGTMRR00</t>
  </si>
  <si>
    <t>RAAL971026Q55</t>
  </si>
  <si>
    <t>RAAL971026HGTMLS09</t>
  </si>
  <si>
    <t>PEAL920614HQ4</t>
  </si>
  <si>
    <t>PEAL920614MGTRGR09</t>
  </si>
  <si>
    <t>CEVB731120C46</t>
  </si>
  <si>
    <t>CEVB731120HGTDRR00</t>
  </si>
  <si>
    <t>AEBB900708T23</t>
  </si>
  <si>
    <t>AEBB900708MGTRCL07</t>
  </si>
  <si>
    <t>CAVE6801207G2</t>
  </si>
  <si>
    <t>CAVE680120HDFRLD03</t>
  </si>
  <si>
    <t>PADM910719JJ1</t>
  </si>
  <si>
    <t>PADM910719MGTRVR07</t>
  </si>
  <si>
    <t>PASL040222JN3</t>
  </si>
  <si>
    <t>PASL040222MGTLTRA4</t>
  </si>
  <si>
    <t>LERI710126TA5</t>
  </si>
  <si>
    <t>LERI710126MGTNMS02</t>
  </si>
  <si>
    <t>ROCIO CARMONA SANTOYO</t>
  </si>
  <si>
    <t>GUILLERMO SILVA RAMIREZ</t>
  </si>
  <si>
    <t>WENDY ESTEFANI ARAUJO URIBE</t>
  </si>
  <si>
    <t>JOSE DE JESUS VAZQUEZ GUTIERREZ</t>
  </si>
  <si>
    <t>CANDY ARACELI VILCHES AMARO</t>
  </si>
  <si>
    <t>JUAN ALFREDO COOPER VALDEZ</t>
  </si>
  <si>
    <t>MARCO ANTONIO ROMERO GRANADOS</t>
  </si>
  <si>
    <t>LUIS ANDRES RAMIREZ ALVARADO</t>
  </si>
  <si>
    <t>MARIA DE LOURDES PEREZ AGUIRRE</t>
  </si>
  <si>
    <t>BERNARDO CEDILLO VERA</t>
  </si>
  <si>
    <t>BLANCA FABIOLA ARMENDARIZ BECERRA</t>
  </si>
  <si>
    <t>EDUARDO ALEJANDRO CARRILLO VALENCIA</t>
  </si>
  <si>
    <t>MARLENE ELIZABETH PARADA DAVALOS</t>
  </si>
  <si>
    <t>LAURA DANIELA PALACIOS SOTO</t>
  </si>
  <si>
    <t>ISELA DEL ROCIO LEON RAMIREZ</t>
  </si>
  <si>
    <t xml:space="preserve">LICENCIA SINDICAL </t>
  </si>
  <si>
    <t>LICENCIA SIN GOCE DE SUELDO</t>
  </si>
  <si>
    <t>CARGO SINDICAL</t>
  </si>
  <si>
    <t>SIN GOCE</t>
  </si>
  <si>
    <t>216</t>
  </si>
  <si>
    <t>103</t>
  </si>
  <si>
    <t>85</t>
  </si>
  <si>
    <t>107</t>
  </si>
  <si>
    <t>149</t>
  </si>
  <si>
    <t>197</t>
  </si>
  <si>
    <t>145</t>
  </si>
  <si>
    <t>182</t>
  </si>
  <si>
    <t>124</t>
  </si>
  <si>
    <t>111</t>
  </si>
  <si>
    <t>186</t>
  </si>
  <si>
    <t>120</t>
  </si>
  <si>
    <t>1494</t>
  </si>
  <si>
    <t>202</t>
  </si>
  <si>
    <t>209</t>
  </si>
  <si>
    <t>171</t>
  </si>
  <si>
    <t>222</t>
  </si>
  <si>
    <t>223</t>
  </si>
  <si>
    <t>225</t>
  </si>
  <si>
    <t>42</t>
  </si>
  <si>
    <t>238</t>
  </si>
  <si>
    <t>90</t>
  </si>
  <si>
    <t>29</t>
  </si>
  <si>
    <t>240</t>
  </si>
  <si>
    <t>246</t>
  </si>
  <si>
    <t>247</t>
  </si>
  <si>
    <t>253</t>
  </si>
  <si>
    <t>31</t>
  </si>
  <si>
    <t>112</t>
  </si>
  <si>
    <t>268</t>
  </si>
  <si>
    <t>273</t>
  </si>
  <si>
    <t>250</t>
  </si>
  <si>
    <t>290</t>
  </si>
  <si>
    <t>1492</t>
  </si>
  <si>
    <t>296</t>
  </si>
  <si>
    <t>293</t>
  </si>
  <si>
    <t>101</t>
  </si>
  <si>
    <t>299</t>
  </si>
  <si>
    <t>126</t>
  </si>
  <si>
    <t>243</t>
  </si>
  <si>
    <t>302</t>
  </si>
  <si>
    <t>303</t>
  </si>
  <si>
    <t>301</t>
  </si>
  <si>
    <t>178</t>
  </si>
  <si>
    <t>313</t>
  </si>
  <si>
    <t>259</t>
  </si>
  <si>
    <t>278</t>
  </si>
  <si>
    <t>227</t>
  </si>
  <si>
    <t>195</t>
  </si>
  <si>
    <t>312</t>
  </si>
  <si>
    <t>249</t>
  </si>
  <si>
    <t>153</t>
  </si>
  <si>
    <t>33</t>
  </si>
  <si>
    <t>170</t>
  </si>
  <si>
    <t>308</t>
  </si>
  <si>
    <t>190</t>
  </si>
  <si>
    <t>262</t>
  </si>
  <si>
    <t>260</t>
  </si>
  <si>
    <t>1526</t>
  </si>
  <si>
    <t>289</t>
  </si>
  <si>
    <t>229</t>
  </si>
  <si>
    <t>129</t>
  </si>
  <si>
    <t>9</t>
  </si>
  <si>
    <t>245</t>
  </si>
  <si>
    <t>228</t>
  </si>
  <si>
    <t>38</t>
  </si>
  <si>
    <t>236</t>
  </si>
  <si>
    <t>64</t>
  </si>
  <si>
    <t>292</t>
  </si>
  <si>
    <t>255</t>
  </si>
  <si>
    <t>132</t>
  </si>
  <si>
    <t>230</t>
  </si>
  <si>
    <t>203</t>
  </si>
  <si>
    <t>176</t>
  </si>
  <si>
    <t>189</t>
  </si>
  <si>
    <t>205</t>
  </si>
  <si>
    <t>91</t>
  </si>
  <si>
    <t>135</t>
  </si>
  <si>
    <t>215</t>
  </si>
  <si>
    <t>241</t>
  </si>
  <si>
    <t>6</t>
  </si>
  <si>
    <t>36</t>
  </si>
  <si>
    <t>231</t>
  </si>
  <si>
    <t>154</t>
  </si>
  <si>
    <t>239</t>
  </si>
  <si>
    <t>234</t>
  </si>
  <si>
    <t>297</t>
  </si>
  <si>
    <t>232</t>
  </si>
  <si>
    <t>1493</t>
  </si>
  <si>
    <t>79</t>
  </si>
  <si>
    <t>199</t>
  </si>
  <si>
    <t>1513</t>
  </si>
  <si>
    <t>1521</t>
  </si>
  <si>
    <t>265</t>
  </si>
  <si>
    <t>266</t>
  </si>
  <si>
    <t>68</t>
  </si>
  <si>
    <t>8</t>
  </si>
  <si>
    <t>1517</t>
  </si>
  <si>
    <t>269</t>
  </si>
  <si>
    <t>221</t>
  </si>
  <si>
    <t>88</t>
  </si>
  <si>
    <t>156</t>
  </si>
  <si>
    <t>193</t>
  </si>
  <si>
    <t>214</t>
  </si>
  <si>
    <t>125</t>
  </si>
  <si>
    <t>191</t>
  </si>
  <si>
    <t>188</t>
  </si>
  <si>
    <t>147</t>
  </si>
  <si>
    <t>51</t>
  </si>
  <si>
    <t>288</t>
  </si>
  <si>
    <t>210</t>
  </si>
  <si>
    <t>74</t>
  </si>
  <si>
    <t>276</t>
  </si>
  <si>
    <t>204</t>
  </si>
  <si>
    <t>119</t>
  </si>
  <si>
    <t>201</t>
  </si>
  <si>
    <t>307</t>
  </si>
  <si>
    <t>93</t>
  </si>
  <si>
    <t>274</t>
  </si>
  <si>
    <t>220</t>
  </si>
  <si>
    <t>1519</t>
  </si>
  <si>
    <t>143</t>
  </si>
  <si>
    <t>63</t>
  </si>
  <si>
    <t>166</t>
  </si>
  <si>
    <t>26</t>
  </si>
  <si>
    <t>218</t>
  </si>
  <si>
    <t>208</t>
  </si>
  <si>
    <t>89</t>
  </si>
  <si>
    <t>196</t>
  </si>
  <si>
    <t>183</t>
  </si>
  <si>
    <t>37</t>
  </si>
  <si>
    <t>97</t>
  </si>
  <si>
    <t>113</t>
  </si>
  <si>
    <t>140</t>
  </si>
  <si>
    <t>314</t>
  </si>
  <si>
    <t>163</t>
  </si>
  <si>
    <t>151</t>
  </si>
  <si>
    <t>316</t>
  </si>
  <si>
    <t>17</t>
  </si>
  <si>
    <t>211</t>
  </si>
  <si>
    <t>60</t>
  </si>
  <si>
    <t>53</t>
  </si>
  <si>
    <t>56</t>
  </si>
  <si>
    <t>174</t>
  </si>
  <si>
    <t>164</t>
  </si>
  <si>
    <t>275</t>
  </si>
  <si>
    <t>1508</t>
  </si>
  <si>
    <t>295</t>
  </si>
  <si>
    <t>294</t>
  </si>
  <si>
    <t>198</t>
  </si>
  <si>
    <t>235</t>
  </si>
  <si>
    <t>194</t>
  </si>
  <si>
    <t>317</t>
  </si>
  <si>
    <t>284</t>
  </si>
  <si>
    <t>152</t>
  </si>
  <si>
    <t>172</t>
  </si>
  <si>
    <t>105</t>
  </si>
  <si>
    <t>127</t>
  </si>
  <si>
    <t>73</t>
  </si>
  <si>
    <t>104</t>
  </si>
  <si>
    <t>169</t>
  </si>
  <si>
    <t>286</t>
  </si>
  <si>
    <t>158</t>
  </si>
  <si>
    <t>102</t>
  </si>
  <si>
    <t>22</t>
  </si>
  <si>
    <t>84</t>
  </si>
  <si>
    <t>141</t>
  </si>
  <si>
    <t>1497</t>
  </si>
  <si>
    <t>1535</t>
  </si>
  <si>
    <t>23</t>
  </si>
  <si>
    <t>82</t>
  </si>
  <si>
    <t>83</t>
  </si>
  <si>
    <t>61</t>
  </si>
  <si>
    <t>65</t>
  </si>
  <si>
    <t>86</t>
  </si>
  <si>
    <t>1512</t>
  </si>
  <si>
    <t>319</t>
  </si>
  <si>
    <t>130</t>
  </si>
  <si>
    <t>58</t>
  </si>
  <si>
    <t>134</t>
  </si>
  <si>
    <t>46</t>
  </si>
  <si>
    <t>59</t>
  </si>
  <si>
    <t>41</t>
  </si>
  <si>
    <t>1534</t>
  </si>
  <si>
    <t>1509</t>
  </si>
  <si>
    <t>318</t>
  </si>
  <si>
    <t>1484</t>
  </si>
  <si>
    <t>1485</t>
  </si>
  <si>
    <t>1514</t>
  </si>
  <si>
    <t>34</t>
  </si>
  <si>
    <t>254</t>
  </si>
  <si>
    <t>1498</t>
  </si>
  <si>
    <t>1490</t>
  </si>
  <si>
    <t>1506</t>
  </si>
  <si>
    <t>258</t>
  </si>
  <si>
    <t>155</t>
  </si>
  <si>
    <t>1504</t>
  </si>
  <si>
    <t>13</t>
  </si>
  <si>
    <t>57</t>
  </si>
  <si>
    <t>1511</t>
  </si>
  <si>
    <t>27</t>
  </si>
  <si>
    <t>212</t>
  </si>
  <si>
    <t>25</t>
  </si>
  <si>
    <t>305</t>
  </si>
  <si>
    <t>19</t>
  </si>
  <si>
    <t>251</t>
  </si>
  <si>
    <t>1533</t>
  </si>
  <si>
    <t>264</t>
  </si>
  <si>
    <t>121</t>
  </si>
  <si>
    <t>1525</t>
  </si>
  <si>
    <t>131</t>
  </si>
  <si>
    <t>94</t>
  </si>
  <si>
    <t>69</t>
  </si>
  <si>
    <t>96</t>
  </si>
  <si>
    <t>99</t>
  </si>
  <si>
    <t>39</t>
  </si>
  <si>
    <t>1522</t>
  </si>
  <si>
    <t>1491</t>
  </si>
  <si>
    <t>122</t>
  </si>
  <si>
    <t>1487</t>
  </si>
  <si>
    <t>1516</t>
  </si>
  <si>
    <t>114</t>
  </si>
  <si>
    <t>281</t>
  </si>
  <si>
    <t>80</t>
  </si>
  <si>
    <t>117</t>
  </si>
  <si>
    <t>139</t>
  </si>
  <si>
    <t>244</t>
  </si>
  <si>
    <t>304</t>
  </si>
  <si>
    <t>298</t>
  </si>
  <si>
    <t>200</t>
  </si>
  <si>
    <t>185</t>
  </si>
  <si>
    <t>62</t>
  </si>
  <si>
    <t>98</t>
  </si>
  <si>
    <t>54</t>
  </si>
  <si>
    <t>285</t>
  </si>
  <si>
    <t>177</t>
  </si>
  <si>
    <t>267</t>
  </si>
  <si>
    <t>47</t>
  </si>
  <si>
    <t>49</t>
  </si>
  <si>
    <t>237</t>
  </si>
  <si>
    <t>146</t>
  </si>
  <si>
    <t>179</t>
  </si>
  <si>
    <t>206</t>
  </si>
  <si>
    <t>173</t>
  </si>
  <si>
    <t>270</t>
  </si>
  <si>
    <t>165</t>
  </si>
  <si>
    <t>261</t>
  </si>
  <si>
    <t>213</t>
  </si>
  <si>
    <t>1532</t>
  </si>
  <si>
    <t>1503</t>
  </si>
  <si>
    <t>128</t>
  </si>
  <si>
    <t>35</t>
  </si>
  <si>
    <t>12</t>
  </si>
  <si>
    <t>118</t>
  </si>
  <si>
    <t>14</t>
  </si>
  <si>
    <t>271</t>
  </si>
  <si>
    <t>226</t>
  </si>
  <si>
    <t>256</t>
  </si>
  <si>
    <t>78</t>
  </si>
  <si>
    <t>219</t>
  </si>
  <si>
    <t>282</t>
  </si>
  <si>
    <t>217</t>
  </si>
  <si>
    <t>144</t>
  </si>
  <si>
    <t>66</t>
  </si>
  <si>
    <t>116</t>
  </si>
  <si>
    <t>70</t>
  </si>
  <si>
    <t>283</t>
  </si>
  <si>
    <t>92</t>
  </si>
  <si>
    <t>21</t>
  </si>
  <si>
    <t>133</t>
  </si>
  <si>
    <t>43</t>
  </si>
  <si>
    <t>76</t>
  </si>
  <si>
    <t>1528</t>
  </si>
  <si>
    <t>167</t>
  </si>
  <si>
    <t>168</t>
  </si>
  <si>
    <t>1537</t>
  </si>
  <si>
    <t>1529</t>
  </si>
  <si>
    <t>1536</t>
  </si>
  <si>
    <t>72</t>
  </si>
  <si>
    <t>137</t>
  </si>
  <si>
    <t>123</t>
  </si>
  <si>
    <t>110</t>
  </si>
  <si>
    <t>24</t>
  </si>
  <si>
    <t>55</t>
  </si>
  <si>
    <t>309</t>
  </si>
  <si>
    <t>109</t>
  </si>
  <si>
    <t>71</t>
  </si>
  <si>
    <t>160</t>
  </si>
  <si>
    <t>45</t>
  </si>
  <si>
    <t>15</t>
  </si>
  <si>
    <t>32</t>
  </si>
  <si>
    <t>315</t>
  </si>
  <si>
    <t>207</t>
  </si>
  <si>
    <t>157</t>
  </si>
  <si>
    <t>300</t>
  </si>
  <si>
    <t>224</t>
  </si>
  <si>
    <t>279</t>
  </si>
  <si>
    <t>272</t>
  </si>
  <si>
    <t>95</t>
  </si>
  <si>
    <t>252</t>
  </si>
  <si>
    <t>277</t>
  </si>
  <si>
    <t>310</t>
  </si>
  <si>
    <t>1482</t>
  </si>
  <si>
    <t>8310111744A01807.001494</t>
  </si>
  <si>
    <t>8310111742A01807.000111</t>
  </si>
  <si>
    <t>8310111757A01806.000171</t>
  </si>
  <si>
    <t>8310111743T03820.000202</t>
  </si>
  <si>
    <t>8310111732T03820.000209</t>
  </si>
  <si>
    <t>8310111736A01806.000120</t>
  </si>
  <si>
    <t>04</t>
  </si>
  <si>
    <t>PREJUBILATORIA</t>
  </si>
  <si>
    <t>MAFD8312243N5</t>
  </si>
  <si>
    <t>MAFD831224MJCRLN04</t>
  </si>
  <si>
    <t>DIANA ROSARIO MARTIN DEL CAMPO FLORES</t>
  </si>
  <si>
    <t>CACM800330GA2</t>
  </si>
  <si>
    <t>CACM800330MGTHDG04</t>
  </si>
  <si>
    <t>MARIA MAGDALENA CHARGOY CAUDILLO</t>
  </si>
  <si>
    <t>LEÓN, GUANAJUATO. A 6 DE ABRIL DE 2026.</t>
  </si>
  <si>
    <t>1er. Trimestre 2026</t>
  </si>
  <si>
    <t>8310111734T03820.000185</t>
  </si>
  <si>
    <t>8310111732T03820.000301</t>
  </si>
  <si>
    <t>02</t>
  </si>
  <si>
    <t>LICENCIA PREJUBILATORIA BASE</t>
  </si>
  <si>
    <t>LICENCIA ESCALAFONARIA</t>
  </si>
  <si>
    <t>HORTENCIA ALMANZA GARCIA</t>
  </si>
  <si>
    <t>SAME750520NR8</t>
  </si>
  <si>
    <t>SAME750520MGTNJR05</t>
  </si>
  <si>
    <t>ERIKA SANCHEZ MEJIA</t>
  </si>
  <si>
    <t>RACR900815EI5</t>
  </si>
  <si>
    <t>RACR900815MGTMHS02</t>
  </si>
  <si>
    <t>ROSARIO BETSABE RAMIREZ CHAVEZ</t>
  </si>
  <si>
    <t>RIDO941227QN6</t>
  </si>
  <si>
    <t>RIDO941227HGTSRS00</t>
  </si>
  <si>
    <t>OSCAR RIOS DURAN</t>
  </si>
  <si>
    <t>LILIA DRIANA LOERA SOTO</t>
  </si>
  <si>
    <t>TERESA FELIZ ESTRELLA</t>
  </si>
  <si>
    <t>IVAN MARTINEZ MORELES</t>
  </si>
  <si>
    <t>0.0</t>
  </si>
  <si>
    <t>06_2026</t>
  </si>
  <si>
    <t>8310111747T03820.000189</t>
  </si>
  <si>
    <t>8310111610T03810.000022</t>
  </si>
  <si>
    <t>8310111700A01803.001482</t>
  </si>
  <si>
    <t>8310111620CF36014.000136</t>
  </si>
  <si>
    <t>8310111731T03820.001505</t>
  </si>
  <si>
    <t>1505</t>
  </si>
  <si>
    <t>8310111736t03820.000108</t>
  </si>
  <si>
    <t>8310111710CF01059.000016</t>
  </si>
  <si>
    <t>00000001</t>
  </si>
  <si>
    <t>P002B</t>
  </si>
  <si>
    <t>R_PREVISION SOCIAL MULTIPLE B Y C  Ordinaria</t>
  </si>
  <si>
    <t>COMP. POR ANTIGÜEDAD. QUIN</t>
  </si>
  <si>
    <t>P009B</t>
  </si>
  <si>
    <t>DESPENSA MM</t>
  </si>
  <si>
    <t>P009C</t>
  </si>
  <si>
    <t>RET. DESPENSA</t>
  </si>
  <si>
    <t>P012B</t>
  </si>
  <si>
    <t>R_AYUDA PARA SERVICIOS B Y C  Ordinaria</t>
  </si>
  <si>
    <t>COMPENSACION POR ANTIGÜEDAD</t>
  </si>
  <si>
    <t>P014D</t>
  </si>
  <si>
    <t>DEVOLUCION POR FALTA JUSTIFICADA</t>
  </si>
  <si>
    <t>P016A</t>
  </si>
  <si>
    <t xml:space="preserve">DIA DE REYES </t>
  </si>
  <si>
    <t>P018A</t>
  </si>
  <si>
    <t>DIA DE LA MADRE</t>
  </si>
  <si>
    <t>P019A</t>
  </si>
  <si>
    <t xml:space="preserve">DIA DEL PADRE </t>
  </si>
  <si>
    <t>P020B</t>
  </si>
  <si>
    <t>P - 020B DIFERENCIA CAPACITACION Y DESARROLLO</t>
  </si>
  <si>
    <t>P027A</t>
  </si>
  <si>
    <t>AYUDA POR DEFUNCION</t>
  </si>
  <si>
    <t>P028B</t>
  </si>
  <si>
    <t xml:space="preserve">APARATOS ORTOPEDICOS </t>
  </si>
  <si>
    <t>P029B</t>
  </si>
  <si>
    <t>PROTESIS</t>
  </si>
  <si>
    <t>P033A</t>
  </si>
  <si>
    <t>DIA DEL NIÑO</t>
  </si>
  <si>
    <t>AYUDA DE TITULACIÓN</t>
  </si>
  <si>
    <t>P035A</t>
  </si>
  <si>
    <t>VALES DE DESPENSA</t>
  </si>
  <si>
    <t>P040A</t>
  </si>
  <si>
    <t>COMIDA DE FIN DE AÑO</t>
  </si>
  <si>
    <t>P042A</t>
  </si>
  <si>
    <t>VIATICOS</t>
  </si>
  <si>
    <t>P043A</t>
  </si>
  <si>
    <t>PRIMA DE ANTIGUEDAD POR RENUNCIA CCT</t>
  </si>
  <si>
    <t>P044A</t>
  </si>
  <si>
    <t>PRIMA DE ANTIGUEDAD POR RENUNCIA LFT</t>
  </si>
  <si>
    <t>P049A</t>
  </si>
  <si>
    <t xml:space="preserve">JORNADAS CULTURALES </t>
  </si>
  <si>
    <t>P051A</t>
  </si>
  <si>
    <t>IMPUESTO SOBRE LA RENTA_G</t>
  </si>
  <si>
    <t>P045A</t>
  </si>
  <si>
    <t>VACACIONES</t>
  </si>
  <si>
    <t>P064A</t>
  </si>
  <si>
    <t xml:space="preserve">SALARIOS CAIDOS </t>
  </si>
  <si>
    <t>P064B</t>
  </si>
  <si>
    <t>INTERESES POR SALARIOS CAIDOS</t>
  </si>
  <si>
    <t>D</t>
  </si>
  <si>
    <t xml:space="preserve">IMPUESTO SOBRE LA RENTA  </t>
  </si>
  <si>
    <t>D007B</t>
  </si>
  <si>
    <t>R_PRESTAMO HIPOTECARIO  Ordinaria</t>
  </si>
  <si>
    <t>D014D</t>
  </si>
  <si>
    <t>D062B</t>
  </si>
  <si>
    <t>PENSION ALIMENTICIA.</t>
  </si>
  <si>
    <t>LEÓN, GUANAJUATO. A 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</si>
</sst>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0.00_ ;\-0.00\ 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73" fillId="0" borderId="0" applyNumberFormat="0" applyFill="0" applyBorder="0" applyAlignment="0" applyProtection="0"/>
    <xf numFmtId="0" fontId="74" fillId="0" borderId="22" applyNumberFormat="0" applyFill="0" applyAlignment="0" applyProtection="0"/>
    <xf numFmtId="0" fontId="75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7" fillId="10" borderId="0" applyNumberFormat="0" applyBorder="0" applyAlignment="0" applyProtection="0"/>
    <xf numFmtId="0" fontId="78" fillId="11" borderId="0" applyNumberFormat="0" applyBorder="0" applyAlignment="0" applyProtection="0"/>
    <xf numFmtId="0" fontId="79" fillId="13" borderId="25" applyNumberFormat="0" applyAlignment="0" applyProtection="0"/>
    <xf numFmtId="0" fontId="80" fillId="14" borderId="26" applyNumberFormat="0" applyAlignment="0" applyProtection="0"/>
    <xf numFmtId="0" fontId="81" fillId="14" borderId="25" applyNumberFormat="0" applyAlignment="0" applyProtection="0"/>
    <xf numFmtId="0" fontId="82" fillId="0" borderId="27" applyNumberFormat="0" applyFill="0" applyAlignment="0" applyProtection="0"/>
    <xf numFmtId="0" fontId="2" fillId="15" borderId="28" applyNumberFormat="0" applyAlignment="0" applyProtection="0"/>
    <xf numFmtId="0" fontId="83" fillId="0" borderId="0" applyNumberFormat="0" applyFill="0" applyBorder="0" applyAlignment="0" applyProtection="0"/>
    <xf numFmtId="0" fontId="1" fillId="16" borderId="29" applyNumberFormat="0" applyFont="0" applyAlignment="0" applyProtection="0"/>
    <xf numFmtId="0" fontId="84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5" borderId="0" applyNumberFormat="0" applyBorder="0" applyAlignment="0" applyProtection="0"/>
    <xf numFmtId="0" fontId="1" fillId="26" borderId="0" applyNumberFormat="0" applyBorder="0" applyAlignment="0" applyProtection="0"/>
    <xf numFmtId="0" fontId="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39" borderId="0" applyNumberFormat="0" applyBorder="0" applyAlignment="0" applyProtection="0"/>
    <xf numFmtId="0" fontId="85" fillId="12" borderId="0" applyNumberFormat="0" applyBorder="0" applyAlignment="0" applyProtection="0"/>
  </cellStyleXfs>
  <cellXfs count="411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Font="1" applyFill="1" applyAlignment="1">
      <alignment horizontal="left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60" fillId="0" borderId="0" xfId="0" applyFont="1"/>
    <xf numFmtId="0" fontId="60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1" fillId="7" borderId="13" xfId="0" applyFont="1" applyFill="1" applyBorder="1" applyAlignment="1">
      <alignment horizontal="center" vertical="center"/>
    </xf>
    <xf numFmtId="0" fontId="62" fillId="0" borderId="0" xfId="0" applyFont="1"/>
    <xf numFmtId="0" fontId="5" fillId="5" borderId="0" xfId="0" applyFont="1" applyFill="1" applyAlignment="1">
      <alignment horizontal="right"/>
    </xf>
    <xf numFmtId="0" fontId="60" fillId="5" borderId="11" xfId="0" applyFont="1" applyFill="1" applyBorder="1"/>
    <xf numFmtId="0" fontId="60" fillId="5" borderId="0" xfId="0" applyFont="1" applyFill="1"/>
    <xf numFmtId="0" fontId="5" fillId="5" borderId="6" xfId="0" applyFont="1" applyFill="1" applyBorder="1" applyAlignment="1">
      <alignment horizontal="right"/>
    </xf>
    <xf numFmtId="43" fontId="60" fillId="5" borderId="0" xfId="1" applyFont="1" applyFill="1" applyBorder="1" applyAlignment="1" applyProtection="1"/>
    <xf numFmtId="0" fontId="3" fillId="5" borderId="12" xfId="0" applyFont="1" applyFill="1" applyBorder="1"/>
    <xf numFmtId="0" fontId="60" fillId="5" borderId="5" xfId="0" applyFont="1" applyFill="1" applyBorder="1"/>
    <xf numFmtId="0" fontId="60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1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7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5" fillId="5" borderId="5" xfId="0" applyFont="1" applyFill="1" applyBorder="1"/>
    <xf numFmtId="0" fontId="65" fillId="5" borderId="6" xfId="0" applyFont="1" applyFill="1" applyBorder="1"/>
    <xf numFmtId="0" fontId="65" fillId="5" borderId="6" xfId="0" applyFont="1" applyFill="1" applyBorder="1" applyAlignment="1">
      <alignment horizontal="right"/>
    </xf>
    <xf numFmtId="0" fontId="65" fillId="5" borderId="7" xfId="0" applyFont="1" applyFill="1" applyBorder="1"/>
    <xf numFmtId="0" fontId="19" fillId="5" borderId="0" xfId="0" applyFont="1" applyFill="1"/>
    <xf numFmtId="0" fontId="65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5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2" fillId="5" borderId="8" xfId="0" applyFont="1" applyFill="1" applyBorder="1"/>
    <xf numFmtId="0" fontId="62" fillId="5" borderId="9" xfId="0" applyFont="1" applyFill="1" applyBorder="1"/>
    <xf numFmtId="0" fontId="62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0" fillId="7" borderId="13" xfId="0" applyFont="1" applyFill="1" applyBorder="1" applyAlignment="1">
      <alignment horizontal="center" vertical="center" wrapText="1"/>
    </xf>
    <xf numFmtId="0" fontId="60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7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5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8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 wrapText="1"/>
    </xf>
    <xf numFmtId="0" fontId="68" fillId="0" borderId="13" xfId="0" applyFont="1" applyBorder="1"/>
    <xf numFmtId="0" fontId="62" fillId="0" borderId="13" xfId="0" applyFont="1" applyBorder="1"/>
    <xf numFmtId="0" fontId="61" fillId="0" borderId="11" xfId="0" applyFont="1" applyBorder="1" applyAlignment="1">
      <alignment horizontal="left"/>
    </xf>
    <xf numFmtId="166" fontId="46" fillId="5" borderId="0" xfId="1" applyNumberFormat="1" applyFont="1" applyFill="1" applyBorder="1" applyProtection="1">
      <protection locked="0"/>
    </xf>
    <xf numFmtId="0" fontId="61" fillId="0" borderId="0" xfId="0" applyFont="1"/>
    <xf numFmtId="0" fontId="61" fillId="8" borderId="0" xfId="0" applyFont="1" applyFill="1"/>
    <xf numFmtId="7" fontId="69" fillId="0" borderId="0" xfId="4" applyNumberFormat="1" applyFont="1" applyFill="1" applyBorder="1"/>
    <xf numFmtId="7" fontId="69" fillId="0" borderId="12" xfId="4" applyNumberFormat="1" applyFont="1" applyFill="1" applyBorder="1"/>
    <xf numFmtId="0" fontId="69" fillId="0" borderId="11" xfId="0" applyFont="1" applyBorder="1"/>
    <xf numFmtId="0" fontId="69" fillId="0" borderId="0" xfId="0" applyFont="1"/>
    <xf numFmtId="0" fontId="68" fillId="0" borderId="12" xfId="0" applyFont="1" applyBorder="1"/>
    <xf numFmtId="0" fontId="68" fillId="0" borderId="8" xfId="0" applyFont="1" applyBorder="1"/>
    <xf numFmtId="0" fontId="68" fillId="0" borderId="9" xfId="0" applyFont="1" applyBorder="1"/>
    <xf numFmtId="0" fontId="68" fillId="0" borderId="10" xfId="0" applyFont="1" applyBorder="1"/>
    <xf numFmtId="0" fontId="70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0" fillId="0" borderId="12" xfId="0" applyFont="1" applyBorder="1"/>
    <xf numFmtId="0" fontId="66" fillId="0" borderId="11" xfId="0" applyFont="1" applyBorder="1"/>
    <xf numFmtId="0" fontId="66" fillId="0" borderId="0" xfId="0" applyFont="1"/>
    <xf numFmtId="0" fontId="71" fillId="0" borderId="0" xfId="0" applyFont="1"/>
    <xf numFmtId="0" fontId="15" fillId="0" borderId="12" xfId="0" applyFont="1" applyBorder="1"/>
    <xf numFmtId="165" fontId="60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2" fontId="0" fillId="0" borderId="13" xfId="0" applyNumberFormat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165" fontId="65" fillId="0" borderId="0" xfId="1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2" fontId="58" fillId="0" borderId="0" xfId="0" applyNumberFormat="1" applyFont="1" applyAlignment="1" applyProtection="1">
      <alignment horizont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0" fontId="0" fillId="0" borderId="13" xfId="0" quotePrefix="1" applyBorder="1" applyAlignment="1">
      <alignment horizontal="right"/>
    </xf>
    <xf numFmtId="0" fontId="0" fillId="0" borderId="0" xfId="0" quotePrefix="1" applyAlignment="1">
      <alignment horizontal="right"/>
    </xf>
    <xf numFmtId="0" fontId="0" fillId="40" borderId="13" xfId="0" applyFill="1" applyBorder="1"/>
    <xf numFmtId="0" fontId="36" fillId="40" borderId="13" xfId="0" applyFont="1" applyFill="1" applyBorder="1"/>
    <xf numFmtId="0" fontId="0" fillId="40" borderId="0" xfId="0" applyFill="1"/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0" fontId="60" fillId="6" borderId="13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60" fillId="6" borderId="13" xfId="0" applyFont="1" applyFill="1" applyBorder="1" applyAlignment="1">
      <alignment horizontal="center" vertical="center"/>
    </xf>
    <xf numFmtId="0" fontId="60" fillId="0" borderId="0" xfId="0" applyFont="1" applyAlignment="1">
      <alignment horizontal="right"/>
    </xf>
    <xf numFmtId="0" fontId="60" fillId="5" borderId="11" xfId="0" applyFont="1" applyFill="1" applyBorder="1" applyAlignment="1">
      <alignment horizontal="left"/>
    </xf>
    <xf numFmtId="0" fontId="60" fillId="5" borderId="0" xfId="0" applyFont="1" applyFill="1" applyAlignment="1">
      <alignment horizontal="left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0" fillId="7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61" fillId="5" borderId="11" xfId="0" applyFont="1" applyFill="1" applyBorder="1" applyAlignment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0" fillId="5" borderId="0" xfId="1" applyFont="1" applyFill="1" applyBorder="1" applyAlignment="1" applyProtection="1">
      <alignment horizontal="right"/>
    </xf>
    <xf numFmtId="0" fontId="63" fillId="5" borderId="0" xfId="0" applyFont="1" applyFill="1" applyAlignment="1">
      <alignment horizontal="right"/>
    </xf>
    <xf numFmtId="0" fontId="60" fillId="5" borderId="6" xfId="0" applyFont="1" applyFill="1" applyBorder="1" applyAlignment="1">
      <alignment horizontal="right"/>
    </xf>
    <xf numFmtId="0" fontId="61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5" fillId="5" borderId="0" xfId="0" applyFont="1" applyFill="1" applyAlignment="1">
      <alignment horizontal="right"/>
    </xf>
    <xf numFmtId="0" fontId="65" fillId="5" borderId="6" xfId="0" applyFont="1" applyFill="1" applyBorder="1" applyAlignment="1">
      <alignment horizontal="right"/>
    </xf>
    <xf numFmtId="0" fontId="64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7" borderId="13" xfId="5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40" borderId="13" xfId="0" applyFont="1" applyFill="1" applyBorder="1" applyAlignment="1">
      <alignment horizontal="center" vertical="center" wrapText="1"/>
    </xf>
  </cellXfs>
  <cellStyles count="46">
    <cellStyle name="20% - Énfasis1" xfId="23" builtinId="30" customBuiltin="1"/>
    <cellStyle name="20% - Énfasis2" xfId="26" builtinId="34" customBuiltin="1"/>
    <cellStyle name="20% - Énfasis3" xfId="29" builtinId="38" customBuiltin="1"/>
    <cellStyle name="20% - Énfasis4" xfId="31" builtinId="42" customBuiltin="1"/>
    <cellStyle name="20% - Énfasis5" xfId="34" builtinId="46" customBuiltin="1"/>
    <cellStyle name="20% - Énfasis6" xfId="37" builtinId="50" customBuiltin="1"/>
    <cellStyle name="40% - Énfasis1" xfId="24" builtinId="31" customBuiltin="1"/>
    <cellStyle name="40% - Énfasis2" xfId="27" builtinId="35" customBuiltin="1"/>
    <cellStyle name="40% - Énfasis3" xfId="2" builtinId="39" customBuiltin="1"/>
    <cellStyle name="40% - Énfasis4" xfId="32" builtinId="43" customBuiltin="1"/>
    <cellStyle name="40% - Énfasis5" xfId="35" builtinId="47" customBuiltin="1"/>
    <cellStyle name="40% - Énfasis6" xfId="38" builtinId="51" customBuiltin="1"/>
    <cellStyle name="60% - Énfasis1 2" xfId="39" xr:uid="{6D20FF11-1DED-4922-9F81-83480C6DE9F5}"/>
    <cellStyle name="60% - Énfasis2 2" xfId="40" xr:uid="{BD30F482-016D-4485-9A52-3700BDC6322C}"/>
    <cellStyle name="60% - Énfasis3 2" xfId="41" xr:uid="{808A64B4-E9A4-4BBA-A168-F5E79A0E639F}"/>
    <cellStyle name="60% - Énfasis4 2" xfId="42" xr:uid="{70BAD133-69B9-4A5B-B4C8-504AB0B97593}"/>
    <cellStyle name="60% - Énfasis5 2" xfId="43" xr:uid="{F874B968-0AFD-4808-BC14-DD0C010BCF78}"/>
    <cellStyle name="60% - Énfasis6 2" xfId="44" xr:uid="{EA37B93A-69D7-4903-8C27-B8F0998BAAE8}"/>
    <cellStyle name="Bueno" xfId="11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5" builtinId="33" customBuiltin="1"/>
    <cellStyle name="Énfasis3" xfId="28" builtinId="37" customBuiltin="1"/>
    <cellStyle name="Énfasis4" xfId="30" builtinId="41" customBuiltin="1"/>
    <cellStyle name="Énfasis5" xfId="33" builtinId="45" customBuiltin="1"/>
    <cellStyle name="Énfasis6" xfId="36" builtinId="49" customBuiltin="1"/>
    <cellStyle name="Entrada" xfId="13" builtinId="20" customBuiltin="1"/>
    <cellStyle name="Hipervínculo" xfId="3" builtinId="8"/>
    <cellStyle name="Incorrecto" xfId="12" builtinId="27" customBuiltin="1"/>
    <cellStyle name="Millares" xfId="1" builtinId="3"/>
    <cellStyle name="Moneda" xfId="4" builtinId="4"/>
    <cellStyle name="Neutral 2" xfId="45" xr:uid="{137DA724-C86F-4AB8-B1E2-5937AD7E6EB1}"/>
    <cellStyle name="Normal" xfId="0" builtinId="0"/>
    <cellStyle name="Normal 2 2" xfId="5" xr:uid="{00000000-0005-0000-0000-000005000000}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20B97BC8-023F-4944-B61B-6EAEE0980B0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816429</xdr:colOff>
      <xdr:row>49</xdr:row>
      <xdr:rowOff>40822</xdr:rowOff>
    </xdr:from>
    <xdr:to>
      <xdr:col>5</xdr:col>
      <xdr:colOff>11431</xdr:colOff>
      <xdr:row>51</xdr:row>
      <xdr:rowOff>183697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14BC79-094E-43CC-824D-1E4644B9A62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347358" y="13035643"/>
          <a:ext cx="582930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34</xdr:row>
      <xdr:rowOff>19050</xdr:rowOff>
    </xdr:from>
    <xdr:to>
      <xdr:col>3</xdr:col>
      <xdr:colOff>852991</xdr:colOff>
      <xdr:row>36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1A8BE3-D7E9-479E-B1BC-486622015A4D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2476500</xdr:colOff>
      <xdr:row>42</xdr:row>
      <xdr:rowOff>15875</xdr:rowOff>
    </xdr:from>
    <xdr:to>
      <xdr:col>4</xdr:col>
      <xdr:colOff>3062791</xdr:colOff>
      <xdr:row>44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F3D3B5-5CFD-419B-8B8F-FF82D8994DBA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5111750" y="687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2584450</xdr:colOff>
      <xdr:row>43</xdr:row>
      <xdr:rowOff>19050</xdr:rowOff>
    </xdr:from>
    <xdr:to>
      <xdr:col>3</xdr:col>
      <xdr:colOff>3170741</xdr:colOff>
      <xdr:row>45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8F9280-28F9-440A-88AE-49D7AB25D1E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4473575" y="792480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</xdr:rowOff>
    </xdr:from>
    <xdr:to>
      <xdr:col>6</xdr:col>
      <xdr:colOff>295275</xdr:colOff>
      <xdr:row>5</xdr:row>
      <xdr:rowOff>422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2"/>
          <a:ext cx="5514975" cy="949664"/>
        </a:xfrm>
        <a:prstGeom prst="rect">
          <a:avLst/>
        </a:prstGeom>
      </xdr:spPr>
    </xdr:pic>
    <xdr:clientData/>
  </xdr:twoCellAnchor>
  <xdr:twoCellAnchor editAs="oneCell">
    <xdr:from>
      <xdr:col>3</xdr:col>
      <xdr:colOff>936625</xdr:colOff>
      <xdr:row>116</xdr:row>
      <xdr:rowOff>31750</xdr:rowOff>
    </xdr:from>
    <xdr:to>
      <xdr:col>4</xdr:col>
      <xdr:colOff>491041</xdr:colOff>
      <xdr:row>118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D9B830-6E44-4EF8-9F12-26FF8D6F6DE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62250" y="558800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29</xdr:row>
      <xdr:rowOff>47625</xdr:rowOff>
    </xdr:from>
    <xdr:to>
      <xdr:col>3</xdr:col>
      <xdr:colOff>840291</xdr:colOff>
      <xdr:row>32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E1E6DB-7762-4B0E-B578-F6CE2525B3E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159125" y="561975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391584</xdr:colOff>
      <xdr:row>13</xdr:row>
      <xdr:rowOff>1</xdr:rowOff>
    </xdr:from>
    <xdr:to>
      <xdr:col>7</xdr:col>
      <xdr:colOff>963084</xdr:colOff>
      <xdr:row>16</xdr:row>
      <xdr:rowOff>95251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47B247DE-7222-43E1-846C-F4A50D10C27D}"/>
            </a:ext>
          </a:extLst>
        </xdr:cNvPr>
        <xdr:cNvSpPr txBox="1"/>
      </xdr:nvSpPr>
      <xdr:spPr>
        <a:xfrm>
          <a:off x="476251" y="2529418"/>
          <a:ext cx="1249891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/>
            <a:t>EN EL TRIMESTRE QUE SE REPORTA NO SE PRESENTARON CASOS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1317625</xdr:colOff>
      <xdr:row>37</xdr:row>
      <xdr:rowOff>31750</xdr:rowOff>
    </xdr:from>
    <xdr:to>
      <xdr:col>3</xdr:col>
      <xdr:colOff>1903916</xdr:colOff>
      <xdr:row>39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F79609-4A4D-47D1-9B89-EAA690FA7F5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4159250" y="7826375"/>
          <a:ext cx="586291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682624</xdr:colOff>
      <xdr:row>12</xdr:row>
      <xdr:rowOff>142875</xdr:rowOff>
    </xdr:from>
    <xdr:to>
      <xdr:col>17</xdr:col>
      <xdr:colOff>571499</xdr:colOff>
      <xdr:row>19</xdr:row>
      <xdr:rowOff>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3AF9609-2B67-4240-983B-F2FC7B628CED}"/>
            </a:ext>
          </a:extLst>
        </xdr:cNvPr>
        <xdr:cNvSpPr txBox="1"/>
      </xdr:nvSpPr>
      <xdr:spPr>
        <a:xfrm>
          <a:off x="777874" y="2905125"/>
          <a:ext cx="22653625" cy="1301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2502476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42</xdr:row>
      <xdr:rowOff>63500</xdr:rowOff>
    </xdr:from>
    <xdr:to>
      <xdr:col>3</xdr:col>
      <xdr:colOff>1446716</xdr:colOff>
      <xdr:row>45</xdr:row>
      <xdr:rowOff>2382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1E89EB-2A30-4C70-96DC-1CEF078D367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905125" y="869950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158751</xdr:colOff>
      <xdr:row>13</xdr:row>
      <xdr:rowOff>31750</xdr:rowOff>
    </xdr:from>
    <xdr:to>
      <xdr:col>19</xdr:col>
      <xdr:colOff>587376</xdr:colOff>
      <xdr:row>20</xdr:row>
      <xdr:rowOff>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C37F00D-9546-4644-A724-9FA8DBC26CB6}"/>
            </a:ext>
          </a:extLst>
        </xdr:cNvPr>
        <xdr:cNvSpPr txBox="1"/>
      </xdr:nvSpPr>
      <xdr:spPr>
        <a:xfrm>
          <a:off x="222251" y="3143250"/>
          <a:ext cx="20764500" cy="1301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 b="1"/>
            <a:t>EN EL TRIMESTRE QUE SE REPORTA NO SE PRESENTARON CASOS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31</xdr:row>
      <xdr:rowOff>31750</xdr:rowOff>
    </xdr:from>
    <xdr:to>
      <xdr:col>3</xdr:col>
      <xdr:colOff>922841</xdr:colOff>
      <xdr:row>33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8D252-39B3-4075-B468-278655DA9154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476500" y="638175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142875</xdr:colOff>
      <xdr:row>12</xdr:row>
      <xdr:rowOff>476250</xdr:rowOff>
    </xdr:from>
    <xdr:to>
      <xdr:col>19</xdr:col>
      <xdr:colOff>793750</xdr:colOff>
      <xdr:row>17</xdr:row>
      <xdr:rowOff>47625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74A2245-EDEE-4CC4-B87A-68851D6348D7}"/>
            </a:ext>
          </a:extLst>
        </xdr:cNvPr>
        <xdr:cNvSpPr txBox="1"/>
      </xdr:nvSpPr>
      <xdr:spPr>
        <a:xfrm>
          <a:off x="174625" y="2905125"/>
          <a:ext cx="18589625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28</xdr:row>
      <xdr:rowOff>31750</xdr:rowOff>
    </xdr:from>
    <xdr:to>
      <xdr:col>3</xdr:col>
      <xdr:colOff>922841</xdr:colOff>
      <xdr:row>30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76A6B-553D-4781-93EC-6F44B787F65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486025" y="637540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345281</xdr:colOff>
      <xdr:row>12</xdr:row>
      <xdr:rowOff>0</xdr:rowOff>
    </xdr:from>
    <xdr:to>
      <xdr:col>7</xdr:col>
      <xdr:colOff>833437</xdr:colOff>
      <xdr:row>15</xdr:row>
      <xdr:rowOff>83344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1FDF541-069A-4C62-A7FA-E7F6A2DBE2F8}"/>
            </a:ext>
          </a:extLst>
        </xdr:cNvPr>
        <xdr:cNvSpPr txBox="1"/>
      </xdr:nvSpPr>
      <xdr:spPr>
        <a:xfrm>
          <a:off x="416719" y="2702719"/>
          <a:ext cx="11251406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/>
            <a:t>EN EL TRIMESTRE QUE SE REPORTA NO SE PRESENTARON CASOS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240722</xdr:colOff>
      <xdr:row>43</xdr:row>
      <xdr:rowOff>36369</xdr:rowOff>
    </xdr:from>
    <xdr:to>
      <xdr:col>3</xdr:col>
      <xdr:colOff>827013</xdr:colOff>
      <xdr:row>45</xdr:row>
      <xdr:rowOff>179244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0CC9FC-31F0-405D-9FEB-06C37F7095F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682586" y="898121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1108362</xdr:colOff>
      <xdr:row>14</xdr:row>
      <xdr:rowOff>34637</xdr:rowOff>
    </xdr:from>
    <xdr:to>
      <xdr:col>23</xdr:col>
      <xdr:colOff>1111686</xdr:colOff>
      <xdr:row>20</xdr:row>
      <xdr:rowOff>113078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62D9CD7A-0DC6-4A85-B796-FDD9FD9EA92F}"/>
            </a:ext>
          </a:extLst>
        </xdr:cNvPr>
        <xdr:cNvSpPr txBox="1"/>
      </xdr:nvSpPr>
      <xdr:spPr>
        <a:xfrm>
          <a:off x="3550226" y="3255819"/>
          <a:ext cx="26257687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34</xdr:row>
      <xdr:rowOff>19050</xdr:rowOff>
    </xdr:from>
    <xdr:to>
      <xdr:col>3</xdr:col>
      <xdr:colOff>852991</xdr:colOff>
      <xdr:row>36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6475B5-DD3F-4F52-9D70-98D6FFDD92A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38</xdr:row>
      <xdr:rowOff>19050</xdr:rowOff>
    </xdr:from>
    <xdr:to>
      <xdr:col>3</xdr:col>
      <xdr:colOff>852991</xdr:colOff>
      <xdr:row>40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7ACCBD-CFAA-4BD8-8D7D-AC6AAAFCD02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889000</xdr:colOff>
      <xdr:row>12</xdr:row>
      <xdr:rowOff>111125</xdr:rowOff>
    </xdr:from>
    <xdr:to>
      <xdr:col>18</xdr:col>
      <xdr:colOff>714375</xdr:colOff>
      <xdr:row>18</xdr:row>
      <xdr:rowOff>189566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EE62C49D-152A-49C5-9213-043E4B68972D}"/>
            </a:ext>
          </a:extLst>
        </xdr:cNvPr>
        <xdr:cNvSpPr txBox="1"/>
      </xdr:nvSpPr>
      <xdr:spPr>
        <a:xfrm>
          <a:off x="968375" y="3206750"/>
          <a:ext cx="18907125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714374</xdr:colOff>
      <xdr:row>4</xdr:row>
      <xdr:rowOff>174291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"/>
          <a:ext cx="5405437" cy="93629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328</xdr:row>
      <xdr:rowOff>19050</xdr:rowOff>
    </xdr:from>
    <xdr:to>
      <xdr:col>3</xdr:col>
      <xdr:colOff>852991</xdr:colOff>
      <xdr:row>330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6872F-A430-437E-9418-B9C0AC7B62E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179365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103908</xdr:colOff>
      <xdr:row>386</xdr:row>
      <xdr:rowOff>51955</xdr:rowOff>
    </xdr:from>
    <xdr:to>
      <xdr:col>4</xdr:col>
      <xdr:colOff>690199</xdr:colOff>
      <xdr:row>389</xdr:row>
      <xdr:rowOff>4331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63425-1418-4187-96DE-B20140EEB005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822863" y="8832273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1820333</xdr:colOff>
      <xdr:row>5</xdr:row>
      <xdr:rowOff>54675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5842000" cy="100717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36</xdr:row>
      <xdr:rowOff>19050</xdr:rowOff>
    </xdr:from>
    <xdr:to>
      <xdr:col>3</xdr:col>
      <xdr:colOff>852991</xdr:colOff>
      <xdr:row>39</xdr:row>
      <xdr:rowOff>45508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A6F97-36A6-4091-B041-195E8DB5258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37</xdr:row>
      <xdr:rowOff>19050</xdr:rowOff>
    </xdr:from>
    <xdr:to>
      <xdr:col>3</xdr:col>
      <xdr:colOff>852991</xdr:colOff>
      <xdr:row>39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37ACC2-1000-41D8-824B-1B98716AA72B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459385</xdr:colOff>
      <xdr:row>12</xdr:row>
      <xdr:rowOff>37084</xdr:rowOff>
    </xdr:from>
    <xdr:to>
      <xdr:col>16</xdr:col>
      <xdr:colOff>1412875</xdr:colOff>
      <xdr:row>17</xdr:row>
      <xdr:rowOff>85184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651AF3A-1FFA-4022-ADC1-C53C67213F3E}"/>
            </a:ext>
          </a:extLst>
        </xdr:cNvPr>
        <xdr:cNvSpPr txBox="1"/>
      </xdr:nvSpPr>
      <xdr:spPr>
        <a:xfrm>
          <a:off x="618135" y="2958084"/>
          <a:ext cx="16923740" cy="115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800" b="1"/>
            <a:t>EN EL TRIMESTRE QUE SE REPORTA NO SE PRESENTARON CASOS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28</xdr:row>
      <xdr:rowOff>19050</xdr:rowOff>
    </xdr:from>
    <xdr:to>
      <xdr:col>3</xdr:col>
      <xdr:colOff>852991</xdr:colOff>
      <xdr:row>30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7452E4-9581-434B-A751-3059B6CD820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5:V370" totalsRowShown="0" headerRowDxfId="23" dataDxfId="22" tableBorderDxfId="21">
  <sortState xmlns:xlrd2="http://schemas.microsoft.com/office/spreadsheetml/2017/richdata2" ref="B372:V566">
    <sortCondition ref="N371:N566"/>
    <sortCondition ref="L371:L566"/>
    <sortCondition ref="M371:M566"/>
    <sortCondition ref="P371:P566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T57"/>
  <sheetViews>
    <sheetView showGridLines="0" tabSelected="1" topLeftCell="A3" zoomScale="55" zoomScaleNormal="90" workbookViewId="0">
      <selection activeCell="D38" sqref="D38:G38"/>
    </sheetView>
  </sheetViews>
  <sheetFormatPr baseColWidth="10" defaultRowHeight="14.5" x14ac:dyDescent="0.35"/>
  <cols>
    <col min="1" max="1" width="3" customWidth="1"/>
    <col min="2" max="2" width="4.54296875" customWidth="1"/>
    <col min="3" max="3" width="9.54296875" customWidth="1"/>
    <col min="4" max="6" width="20.7265625" customWidth="1"/>
    <col min="7" max="7" width="13.54296875" customWidth="1"/>
    <col min="8" max="8" width="1.7265625" customWidth="1"/>
    <col min="9" max="9" width="14.26953125" customWidth="1"/>
    <col min="10" max="10" width="1.54296875" customWidth="1"/>
    <col min="11" max="11" width="15" customWidth="1"/>
    <col min="12" max="12" width="1.7265625" customWidth="1"/>
    <col min="13" max="13" width="15" customWidth="1"/>
    <col min="14" max="14" width="1.26953125" customWidth="1"/>
    <col min="15" max="15" width="14.81640625" customWidth="1"/>
    <col min="16" max="16" width="1.26953125" hidden="1" customWidth="1"/>
    <col min="17" max="17" width="17.54296875" customWidth="1"/>
    <col min="18" max="18" width="1.54296875" customWidth="1"/>
    <col min="19" max="19" width="15" customWidth="1"/>
    <col min="20" max="20" width="1.26953125" customWidth="1"/>
  </cols>
  <sheetData>
    <row r="9" spans="2:19" ht="15" customHeight="1" x14ac:dyDescent="0.35"/>
    <row r="10" spans="2:19" ht="21" customHeight="1" x14ac:dyDescent="0.35">
      <c r="C10" s="336" t="s">
        <v>0</v>
      </c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</row>
    <row r="11" spans="2:19" ht="21" customHeight="1" x14ac:dyDescent="0.35"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</row>
    <row r="12" spans="2:19" ht="21" customHeight="1" x14ac:dyDescent="0.35"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</row>
    <row r="15" spans="2:19" ht="15" customHeight="1" x14ac:dyDescent="0.35"/>
    <row r="16" spans="2:19" ht="18.5" x14ac:dyDescent="0.45">
      <c r="B16" s="326" t="s">
        <v>1</v>
      </c>
      <c r="C16" s="326"/>
      <c r="D16" s="326"/>
      <c r="E16" s="327" t="s">
        <v>282</v>
      </c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</row>
    <row r="17" spans="2:20" ht="18.5" x14ac:dyDescent="0.45">
      <c r="B17" s="145" t="s">
        <v>2</v>
      </c>
      <c r="E17" s="327" t="s">
        <v>243</v>
      </c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</row>
    <row r="18" spans="2:20" ht="18.5" x14ac:dyDescent="0.45">
      <c r="B18" s="145" t="s">
        <v>3</v>
      </c>
      <c r="D18" s="210"/>
      <c r="E18" s="337" t="s">
        <v>1750</v>
      </c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</row>
    <row r="20" spans="2:20" ht="31.5" thickBot="1" x14ac:dyDescent="0.4">
      <c r="I20" s="1" t="s">
        <v>266</v>
      </c>
      <c r="J20" s="1"/>
      <c r="K20" s="1" t="s">
        <v>4</v>
      </c>
      <c r="L20" s="1"/>
      <c r="M20" s="2" t="s">
        <v>267</v>
      </c>
      <c r="N20" s="1"/>
      <c r="O20" s="173" t="s">
        <v>268</v>
      </c>
      <c r="P20" s="1"/>
      <c r="Q20" s="2" t="s">
        <v>252</v>
      </c>
      <c r="R20" s="1"/>
      <c r="S20" s="2" t="s">
        <v>6</v>
      </c>
      <c r="T20" s="1"/>
    </row>
    <row r="21" spans="2:20" ht="15.5" x14ac:dyDescent="0.3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5" x14ac:dyDescent="0.3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5" x14ac:dyDescent="0.3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35">
      <c r="B24" s="191">
        <v>1</v>
      </c>
      <c r="C24" s="143" t="s">
        <v>7</v>
      </c>
      <c r="D24" s="330" t="s">
        <v>8</v>
      </c>
      <c r="E24" s="330"/>
      <c r="F24" s="330"/>
      <c r="G24" s="331"/>
      <c r="H24" s="141"/>
      <c r="I24" s="174">
        <v>0</v>
      </c>
      <c r="J24" s="192"/>
      <c r="K24" s="174">
        <v>1</v>
      </c>
      <c r="L24" s="192"/>
      <c r="M24" s="174">
        <v>0</v>
      </c>
      <c r="N24" s="174"/>
      <c r="O24" s="174">
        <v>0</v>
      </c>
      <c r="P24" s="174"/>
      <c r="Q24" s="174">
        <v>0</v>
      </c>
      <c r="R24" s="192"/>
      <c r="S24" s="174">
        <v>0</v>
      </c>
      <c r="T24" s="4"/>
    </row>
    <row r="25" spans="2:20" ht="24" customHeight="1" x14ac:dyDescent="0.35">
      <c r="B25" s="191">
        <v>2</v>
      </c>
      <c r="C25" s="143" t="s">
        <v>9</v>
      </c>
      <c r="D25" s="330" t="s">
        <v>10</v>
      </c>
      <c r="E25" s="330"/>
      <c r="F25" s="330"/>
      <c r="G25" s="331"/>
      <c r="H25" s="141"/>
      <c r="I25" s="174">
        <f>+'A Y II D4'!C23</f>
        <v>9</v>
      </c>
      <c r="J25" s="192"/>
      <c r="K25" s="174">
        <v>1</v>
      </c>
      <c r="L25" s="192"/>
      <c r="M25" s="174">
        <f>I25</f>
        <v>9</v>
      </c>
      <c r="N25" s="174"/>
      <c r="O25" s="174">
        <f>I25</f>
        <v>9</v>
      </c>
      <c r="P25" s="174"/>
      <c r="Q25" s="302">
        <f>+'A Y II D4'!P23</f>
        <v>395125.77833120007</v>
      </c>
      <c r="R25" s="192"/>
      <c r="S25" s="174">
        <v>0</v>
      </c>
      <c r="T25" s="4"/>
    </row>
    <row r="26" spans="2:20" ht="42" customHeight="1" x14ac:dyDescent="0.35">
      <c r="B26" s="191">
        <v>3</v>
      </c>
      <c r="C26" s="143" t="s">
        <v>11</v>
      </c>
      <c r="D26" s="332" t="s">
        <v>12</v>
      </c>
      <c r="E26" s="332"/>
      <c r="F26" s="332"/>
      <c r="G26" s="333"/>
      <c r="H26" s="142"/>
      <c r="I26" s="174">
        <v>0</v>
      </c>
      <c r="J26" s="192"/>
      <c r="K26" s="174">
        <v>1</v>
      </c>
      <c r="L26" s="192"/>
      <c r="M26" s="174">
        <v>0</v>
      </c>
      <c r="N26" s="174"/>
      <c r="O26" s="174">
        <v>0</v>
      </c>
      <c r="P26" s="174"/>
      <c r="Q26" s="174">
        <v>0</v>
      </c>
      <c r="R26" s="192"/>
      <c r="S26" s="174">
        <v>0</v>
      </c>
      <c r="T26" s="4"/>
    </row>
    <row r="27" spans="2:20" ht="24" customHeight="1" x14ac:dyDescent="0.35">
      <c r="B27" s="191">
        <v>4</v>
      </c>
      <c r="C27" s="143" t="s">
        <v>13</v>
      </c>
      <c r="D27" s="328" t="s">
        <v>14</v>
      </c>
      <c r="E27" s="328"/>
      <c r="F27" s="328"/>
      <c r="G27" s="329"/>
      <c r="H27" s="141"/>
      <c r="I27" s="174">
        <f>+'II B) Y 1'!C320</f>
        <v>305</v>
      </c>
      <c r="J27" s="192"/>
      <c r="K27" s="174">
        <v>6</v>
      </c>
      <c r="L27" s="192"/>
      <c r="M27" s="174">
        <f>+'II B) Y 1'!C320</f>
        <v>305</v>
      </c>
      <c r="N27" s="174"/>
      <c r="O27" s="174">
        <f>+'II B) Y 1'!C320</f>
        <v>305</v>
      </c>
      <c r="P27" s="192"/>
      <c r="Q27" s="302">
        <f>+'II B) Y 1'!Y320</f>
        <v>25036357.892773312</v>
      </c>
      <c r="R27" s="192"/>
      <c r="S27" s="174">
        <v>0</v>
      </c>
      <c r="T27" s="4"/>
    </row>
    <row r="28" spans="2:20" ht="24" customHeight="1" x14ac:dyDescent="0.35">
      <c r="B28" s="191">
        <v>5</v>
      </c>
      <c r="C28" s="143" t="s">
        <v>15</v>
      </c>
      <c r="D28" s="328" t="s">
        <v>16</v>
      </c>
      <c r="E28" s="328"/>
      <c r="F28" s="328"/>
      <c r="G28" s="329"/>
      <c r="H28" s="141"/>
      <c r="I28" s="174">
        <f>COUNTIF('II C y 1_'!B16:B370,"GUANAJUATO")</f>
        <v>355</v>
      </c>
      <c r="J28" s="192"/>
      <c r="K28" s="174">
        <v>7</v>
      </c>
      <c r="L28" s="192"/>
      <c r="M28" s="174">
        <f>+I280+355-COUNTIF('II C y 1_'!E16:E370,"VACANTE")</f>
        <v>301</v>
      </c>
      <c r="N28" s="174"/>
      <c r="O28" s="174">
        <f>+I28</f>
        <v>355</v>
      </c>
      <c r="P28" s="174"/>
      <c r="Q28" s="302">
        <f>+'II C y 1_'!U373</f>
        <v>20714052.475093342</v>
      </c>
      <c r="R28" s="192"/>
      <c r="S28" s="174">
        <v>0</v>
      </c>
      <c r="T28" s="4"/>
    </row>
    <row r="29" spans="2:20" ht="24" customHeight="1" x14ac:dyDescent="0.35">
      <c r="B29" s="191">
        <v>6</v>
      </c>
      <c r="C29" s="143" t="s">
        <v>17</v>
      </c>
      <c r="D29" s="328" t="s">
        <v>18</v>
      </c>
      <c r="E29" s="328"/>
      <c r="F29" s="328"/>
      <c r="G29" s="329"/>
      <c r="H29" s="141"/>
      <c r="I29" s="174">
        <f>+'II D) 2'!C28</f>
        <v>13</v>
      </c>
      <c r="J29" s="192"/>
      <c r="K29" s="174">
        <v>1</v>
      </c>
      <c r="L29" s="192"/>
      <c r="M29" s="174">
        <f>+'II D) 2'!C28</f>
        <v>13</v>
      </c>
      <c r="N29" s="174"/>
      <c r="O29" s="174">
        <f>+M29</f>
        <v>13</v>
      </c>
      <c r="P29" s="174"/>
      <c r="Q29" s="174">
        <v>0</v>
      </c>
      <c r="R29" s="186"/>
      <c r="S29" s="174">
        <v>0</v>
      </c>
      <c r="T29" s="4"/>
    </row>
    <row r="30" spans="2:20" ht="24" customHeight="1" x14ac:dyDescent="0.35">
      <c r="B30" s="191">
        <v>7</v>
      </c>
      <c r="C30" s="143" t="s">
        <v>270</v>
      </c>
      <c r="D30" s="328" t="s">
        <v>19</v>
      </c>
      <c r="E30" s="328"/>
      <c r="F30" s="328"/>
      <c r="G30" s="329"/>
      <c r="H30" s="141"/>
      <c r="I30" s="174">
        <v>0</v>
      </c>
      <c r="J30" s="192"/>
      <c r="K30" s="174">
        <v>1</v>
      </c>
      <c r="L30" s="192"/>
      <c r="M30" s="174">
        <v>0</v>
      </c>
      <c r="N30" s="174"/>
      <c r="O30" s="174">
        <v>0</v>
      </c>
      <c r="P30" s="174"/>
      <c r="Q30" s="174">
        <v>0</v>
      </c>
      <c r="R30" s="186"/>
      <c r="S30" s="174">
        <v>0</v>
      </c>
      <c r="T30" s="4"/>
    </row>
    <row r="31" spans="2:20" ht="24" customHeight="1" x14ac:dyDescent="0.35">
      <c r="B31" s="191">
        <v>8</v>
      </c>
      <c r="C31" s="143" t="s">
        <v>271</v>
      </c>
      <c r="D31" s="328" t="s">
        <v>20</v>
      </c>
      <c r="E31" s="328"/>
      <c r="F31" s="328"/>
      <c r="G31" s="329"/>
      <c r="H31" s="141"/>
      <c r="I31" s="174">
        <f>'II D) 4 A'!C17</f>
        <v>6</v>
      </c>
      <c r="J31" s="192"/>
      <c r="K31" s="174">
        <v>1</v>
      </c>
      <c r="L31" s="192"/>
      <c r="M31" s="174">
        <f>I31</f>
        <v>6</v>
      </c>
      <c r="N31" s="174"/>
      <c r="O31" s="174">
        <f>'II D) 4 A'!M17</f>
        <v>2</v>
      </c>
      <c r="P31" s="174"/>
      <c r="Q31" s="302">
        <f>'II D) 4 A'!P17</f>
        <v>87875.282866666661</v>
      </c>
      <c r="R31" s="192"/>
      <c r="S31" s="174">
        <v>0</v>
      </c>
      <c r="T31" s="4"/>
    </row>
    <row r="32" spans="2:20" ht="24" customHeight="1" x14ac:dyDescent="0.35">
      <c r="B32" s="191">
        <v>9</v>
      </c>
      <c r="C32" s="143" t="s">
        <v>21</v>
      </c>
      <c r="D32" s="328" t="s">
        <v>22</v>
      </c>
      <c r="E32" s="328"/>
      <c r="F32" s="328"/>
      <c r="G32" s="329"/>
      <c r="H32" s="141"/>
      <c r="I32" s="174">
        <v>56</v>
      </c>
      <c r="J32" s="192"/>
      <c r="K32" s="174">
        <v>2</v>
      </c>
      <c r="L32" s="192"/>
      <c r="M32" s="174">
        <f>+'II D) 6'!D23</f>
        <v>11</v>
      </c>
      <c r="N32" s="174"/>
      <c r="O32" s="174">
        <f>+'II D) 6'!D23</f>
        <v>11</v>
      </c>
      <c r="P32" s="174"/>
      <c r="Q32" s="302">
        <f>+'II D) 6'!L26</f>
        <v>52300.44</v>
      </c>
      <c r="R32" s="192"/>
      <c r="S32" s="174">
        <v>0</v>
      </c>
      <c r="T32" s="4"/>
    </row>
    <row r="33" spans="2:20" ht="24" customHeight="1" x14ac:dyDescent="0.35">
      <c r="B33" s="191">
        <v>10</v>
      </c>
      <c r="C33" s="143" t="s">
        <v>23</v>
      </c>
      <c r="D33" s="328" t="s">
        <v>24</v>
      </c>
      <c r="E33" s="328"/>
      <c r="F33" s="328"/>
      <c r="G33" s="329"/>
      <c r="H33" s="141"/>
      <c r="I33" s="174">
        <v>19</v>
      </c>
      <c r="J33" s="192"/>
      <c r="K33" s="174">
        <v>1</v>
      </c>
      <c r="L33" s="192"/>
      <c r="M33" s="174">
        <v>0</v>
      </c>
      <c r="N33" s="174"/>
      <c r="O33" s="174">
        <v>355</v>
      </c>
      <c r="P33" s="174"/>
      <c r="Q33" s="302">
        <f>+'II D) 7 1'!S33</f>
        <v>3284191</v>
      </c>
      <c r="R33" s="192"/>
      <c r="S33" s="174">
        <v>0</v>
      </c>
      <c r="T33" s="4"/>
    </row>
    <row r="34" spans="2:20" ht="24" customHeight="1" x14ac:dyDescent="0.35">
      <c r="B34" s="191">
        <v>11</v>
      </c>
      <c r="C34" s="143" t="s">
        <v>25</v>
      </c>
      <c r="D34" s="328" t="s">
        <v>26</v>
      </c>
      <c r="E34" s="328"/>
      <c r="F34" s="328"/>
      <c r="G34" s="329"/>
      <c r="H34" s="141"/>
      <c r="I34" s="174">
        <v>19</v>
      </c>
      <c r="J34" s="192"/>
      <c r="K34" s="174">
        <v>1</v>
      </c>
      <c r="L34" s="192"/>
      <c r="M34" s="174">
        <v>0</v>
      </c>
      <c r="N34" s="174"/>
      <c r="O34" s="174">
        <v>0</v>
      </c>
      <c r="P34" s="174"/>
      <c r="Q34" s="302">
        <f>+'II D) 7 2 '!M34</f>
        <v>177887</v>
      </c>
      <c r="R34" s="192"/>
      <c r="S34" s="174">
        <v>0</v>
      </c>
      <c r="T34" s="4"/>
    </row>
    <row r="35" spans="2:20" ht="24" customHeight="1" x14ac:dyDescent="0.35">
      <c r="B35" s="191">
        <v>12</v>
      </c>
      <c r="C35" s="143" t="s">
        <v>27</v>
      </c>
      <c r="D35" s="328" t="s">
        <v>28</v>
      </c>
      <c r="E35" s="328"/>
      <c r="F35" s="328"/>
      <c r="G35" s="329"/>
      <c r="H35" s="141"/>
      <c r="I35" s="174">
        <v>91</v>
      </c>
      <c r="J35" s="192"/>
      <c r="K35" s="174">
        <v>3</v>
      </c>
      <c r="L35" s="192"/>
      <c r="M35" s="174">
        <v>0</v>
      </c>
      <c r="N35" s="174"/>
      <c r="O35" s="174">
        <v>0</v>
      </c>
      <c r="P35" s="174"/>
      <c r="Q35" s="174">
        <v>0</v>
      </c>
      <c r="R35" s="192"/>
      <c r="S35" s="174">
        <v>0</v>
      </c>
      <c r="T35" s="4"/>
    </row>
    <row r="36" spans="2:20" ht="24" customHeight="1" x14ac:dyDescent="0.35">
      <c r="B36" s="191">
        <v>13</v>
      </c>
      <c r="C36" s="143" t="s">
        <v>29</v>
      </c>
      <c r="D36" s="328" t="s">
        <v>30</v>
      </c>
      <c r="E36" s="328"/>
      <c r="F36" s="328"/>
      <c r="G36" s="329"/>
      <c r="H36" s="141"/>
      <c r="I36" s="174">
        <v>0</v>
      </c>
      <c r="J36" s="192"/>
      <c r="K36" s="174">
        <v>1</v>
      </c>
      <c r="L36" s="192"/>
      <c r="M36" s="174">
        <v>0</v>
      </c>
      <c r="N36" s="174"/>
      <c r="O36" s="174">
        <v>0</v>
      </c>
      <c r="P36" s="174"/>
      <c r="Q36" s="174">
        <v>0</v>
      </c>
      <c r="R36" s="192"/>
      <c r="S36" s="174">
        <v>0</v>
      </c>
      <c r="T36" s="4"/>
    </row>
    <row r="37" spans="2:20" ht="40.5" customHeight="1" x14ac:dyDescent="0.35">
      <c r="B37" s="191">
        <v>14</v>
      </c>
      <c r="C37" s="143" t="s">
        <v>31</v>
      </c>
      <c r="D37" s="332" t="s">
        <v>32</v>
      </c>
      <c r="E37" s="332"/>
      <c r="F37" s="332"/>
      <c r="G37" s="333"/>
      <c r="H37" s="142"/>
      <c r="I37" s="174">
        <v>0</v>
      </c>
      <c r="J37" s="192"/>
      <c r="K37" s="174">
        <v>1</v>
      </c>
      <c r="L37" s="192"/>
      <c r="M37" s="174">
        <v>0</v>
      </c>
      <c r="N37" s="174"/>
      <c r="O37" s="174">
        <v>0</v>
      </c>
      <c r="P37" s="174"/>
      <c r="Q37" s="174">
        <v>0</v>
      </c>
      <c r="R37" s="192"/>
      <c r="S37" s="174">
        <v>0</v>
      </c>
      <c r="T37" s="4"/>
    </row>
    <row r="38" spans="2:20" ht="41.25" customHeight="1" x14ac:dyDescent="0.35">
      <c r="B38" s="191">
        <v>15</v>
      </c>
      <c r="C38" s="143" t="s">
        <v>33</v>
      </c>
      <c r="D38" s="332" t="s">
        <v>34</v>
      </c>
      <c r="E38" s="332"/>
      <c r="F38" s="332"/>
      <c r="G38" s="333"/>
      <c r="H38" s="142"/>
      <c r="I38" s="174">
        <v>0</v>
      </c>
      <c r="J38" s="192"/>
      <c r="K38" s="174">
        <v>1</v>
      </c>
      <c r="L38" s="192"/>
      <c r="M38" s="174">
        <v>0</v>
      </c>
      <c r="N38" s="174"/>
      <c r="O38" s="174">
        <v>0</v>
      </c>
      <c r="P38" s="174"/>
      <c r="Q38" s="174">
        <v>0</v>
      </c>
      <c r="R38" s="192"/>
      <c r="S38" s="174">
        <v>0</v>
      </c>
      <c r="T38" s="4"/>
    </row>
    <row r="39" spans="2:20" ht="60" customHeight="1" x14ac:dyDescent="0.35">
      <c r="B39" s="191">
        <v>16</v>
      </c>
      <c r="C39" s="143" t="s">
        <v>35</v>
      </c>
      <c r="D39" s="334" t="s">
        <v>36</v>
      </c>
      <c r="E39" s="334"/>
      <c r="F39" s="334"/>
      <c r="G39" s="335"/>
      <c r="H39" s="142"/>
      <c r="I39" s="174">
        <v>0</v>
      </c>
      <c r="J39" s="192"/>
      <c r="K39" s="174">
        <v>1</v>
      </c>
      <c r="L39" s="192"/>
      <c r="M39" s="174">
        <v>0</v>
      </c>
      <c r="N39" s="174"/>
      <c r="O39" s="174">
        <v>0</v>
      </c>
      <c r="P39" s="174"/>
      <c r="Q39" s="174">
        <v>0</v>
      </c>
      <c r="R39" s="192"/>
      <c r="S39" s="174">
        <v>0</v>
      </c>
      <c r="T39" s="4"/>
    </row>
    <row r="40" spans="2:20" ht="24" customHeight="1" x14ac:dyDescent="0.35">
      <c r="B40" s="191">
        <v>17</v>
      </c>
      <c r="C40" s="143" t="s">
        <v>253</v>
      </c>
      <c r="D40" s="334" t="s">
        <v>233</v>
      </c>
      <c r="E40" s="334"/>
      <c r="F40" s="334"/>
      <c r="G40" s="335"/>
      <c r="H40" s="142"/>
      <c r="I40" s="174">
        <v>0</v>
      </c>
      <c r="J40" s="192"/>
      <c r="K40" s="174">
        <v>1</v>
      </c>
      <c r="L40" s="192"/>
      <c r="M40" s="174">
        <v>0</v>
      </c>
      <c r="N40" s="174"/>
      <c r="O40" s="174">
        <v>0</v>
      </c>
      <c r="P40" s="174"/>
      <c r="Q40" s="192">
        <v>0</v>
      </c>
      <c r="R40" s="192"/>
      <c r="S40" s="192">
        <v>0</v>
      </c>
      <c r="T40" s="4"/>
    </row>
    <row r="41" spans="2:20" x14ac:dyDescent="0.35">
      <c r="D41" s="5"/>
      <c r="E41" s="5"/>
      <c r="F41" s="5"/>
      <c r="G41" s="5"/>
      <c r="H41" s="5"/>
      <c r="I41" s="6"/>
    </row>
    <row r="42" spans="2:20" x14ac:dyDescent="0.35">
      <c r="D42" s="5"/>
      <c r="E42" s="5"/>
      <c r="F42" s="5"/>
      <c r="G42" s="5"/>
      <c r="H42" s="5"/>
    </row>
    <row r="45" spans="2:20" x14ac:dyDescent="0.35">
      <c r="C45" s="170"/>
      <c r="D45" s="171"/>
      <c r="E45" s="171"/>
      <c r="F45" s="172"/>
    </row>
    <row r="46" spans="2:20" x14ac:dyDescent="0.35">
      <c r="C46" s="323" t="s">
        <v>303</v>
      </c>
      <c r="D46" s="324"/>
      <c r="E46" s="324"/>
      <c r="F46" s="325"/>
    </row>
    <row r="47" spans="2:20" x14ac:dyDescent="0.35">
      <c r="C47" s="320" t="s">
        <v>37</v>
      </c>
      <c r="D47" s="321"/>
      <c r="E47" s="321"/>
      <c r="F47" s="322"/>
    </row>
    <row r="48" spans="2:20" x14ac:dyDescent="0.35">
      <c r="C48" s="163"/>
      <c r="D48" s="164"/>
      <c r="E48" s="164"/>
      <c r="F48" s="165"/>
    </row>
    <row r="49" spans="3:6" x14ac:dyDescent="0.35">
      <c r="C49" s="323" t="s">
        <v>304</v>
      </c>
      <c r="D49" s="324"/>
      <c r="E49" s="324"/>
      <c r="F49" s="325"/>
    </row>
    <row r="50" spans="3:6" x14ac:dyDescent="0.35">
      <c r="C50" s="320" t="s">
        <v>38</v>
      </c>
      <c r="D50" s="321"/>
      <c r="E50" s="321"/>
      <c r="F50" s="322"/>
    </row>
    <row r="51" spans="3:6" x14ac:dyDescent="0.35">
      <c r="C51" s="163"/>
      <c r="D51" s="164"/>
      <c r="E51" s="164"/>
      <c r="F51" s="165"/>
    </row>
    <row r="52" spans="3:6" x14ac:dyDescent="0.35">
      <c r="C52" s="323"/>
      <c r="D52" s="324"/>
      <c r="E52" s="324"/>
      <c r="F52" s="325"/>
    </row>
    <row r="53" spans="3:6" x14ac:dyDescent="0.35">
      <c r="C53" s="320" t="s">
        <v>39</v>
      </c>
      <c r="D53" s="321"/>
      <c r="E53" s="321"/>
      <c r="F53" s="322"/>
    </row>
    <row r="54" spans="3:6" x14ac:dyDescent="0.35">
      <c r="C54" s="163"/>
      <c r="D54" s="164"/>
      <c r="E54" s="164"/>
      <c r="F54" s="165"/>
    </row>
    <row r="55" spans="3:6" x14ac:dyDescent="0.35">
      <c r="C55" s="317" t="s">
        <v>1836</v>
      </c>
      <c r="D55" s="324"/>
      <c r="E55" s="324"/>
      <c r="F55" s="325"/>
    </row>
    <row r="56" spans="3:6" x14ac:dyDescent="0.35">
      <c r="C56" s="320" t="s">
        <v>269</v>
      </c>
      <c r="D56" s="321"/>
      <c r="E56" s="321"/>
      <c r="F56" s="322"/>
    </row>
    <row r="57" spans="3:6" x14ac:dyDescent="0.35">
      <c r="C57" s="323"/>
      <c r="D57" s="324"/>
      <c r="E57" s="324"/>
      <c r="F57" s="325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43"/>
  <sheetViews>
    <sheetView showGridLines="0" view="pageBreakPreview" zoomScale="61" zoomScaleNormal="70" zoomScaleSheetLayoutView="90" workbookViewId="0">
      <selection activeCell="F34" sqref="F34"/>
    </sheetView>
  </sheetViews>
  <sheetFormatPr baseColWidth="10" defaultColWidth="38.1796875" defaultRowHeight="14.5" x14ac:dyDescent="0.35"/>
  <cols>
    <col min="1" max="1" width="1.453125" customWidth="1"/>
    <col min="2" max="2" width="17.453125" customWidth="1"/>
    <col min="3" max="3" width="19.81640625" customWidth="1"/>
    <col min="4" max="4" width="24.26953125" bestFit="1" customWidth="1"/>
    <col min="5" max="5" width="27.1796875" customWidth="1"/>
    <col min="6" max="6" width="49.26953125" customWidth="1"/>
    <col min="7" max="7" width="16.7265625" customWidth="1"/>
    <col min="8" max="8" width="13.26953125" customWidth="1"/>
    <col min="9" max="9" width="11.81640625" customWidth="1"/>
    <col min="10" max="11" width="15.7265625" customWidth="1"/>
    <col min="12" max="12" width="61.7265625" customWidth="1"/>
    <col min="13" max="13" width="16.453125" customWidth="1"/>
    <col min="14" max="14" width="0.7265625" hidden="1" customWidth="1"/>
    <col min="15" max="15" width="0.54296875" hidden="1" customWidth="1"/>
    <col min="16" max="16" width="2" hidden="1" customWidth="1"/>
    <col min="17" max="246" width="11.453125" customWidth="1"/>
    <col min="247" max="248" width="3.7265625" customWidth="1"/>
    <col min="249" max="249" width="20.453125" customWidth="1"/>
    <col min="250" max="250" width="24.26953125" bestFit="1" customWidth="1"/>
    <col min="251" max="251" width="22.453125" bestFit="1" customWidth="1"/>
  </cols>
  <sheetData>
    <row r="1" spans="1:247" ht="15" customHeight="1" x14ac:dyDescent="0.35"/>
    <row r="2" spans="1:247" ht="15" customHeight="1" x14ac:dyDescent="0.35"/>
    <row r="3" spans="1:247" ht="15" customHeight="1" x14ac:dyDescent="0.35"/>
    <row r="4" spans="1:247" ht="15" customHeight="1" x14ac:dyDescent="0.35"/>
    <row r="5" spans="1:247" ht="15" customHeight="1" x14ac:dyDescent="0.35"/>
    <row r="7" spans="1:247" x14ac:dyDescent="0.35">
      <c r="B7" s="213" t="s">
        <v>145</v>
      </c>
      <c r="C7" s="214"/>
      <c r="D7" s="214"/>
      <c r="E7" s="214"/>
      <c r="F7" s="214"/>
      <c r="G7" s="214"/>
      <c r="H7" s="214"/>
      <c r="I7" s="214"/>
      <c r="J7" s="214"/>
      <c r="K7" s="214"/>
      <c r="L7" s="215" t="str">
        <f>'Caratula Resumen'!E16</f>
        <v>GUANAJUATO</v>
      </c>
      <c r="M7" s="216"/>
    </row>
    <row r="8" spans="1:247" ht="18.5" x14ac:dyDescent="0.45">
      <c r="B8" s="387" t="str">
        <f>'Caratula Resumen'!E17</f>
        <v>Fondo de Aportaciones para la Educación Tecnológica y de Adultos/Instituto Nacional para la Educación de los Adultos (FAETA/INEA)</v>
      </c>
      <c r="C8" s="388"/>
      <c r="D8" s="388"/>
      <c r="E8" s="388"/>
      <c r="F8" s="388"/>
      <c r="G8" s="388"/>
      <c r="H8" s="217"/>
      <c r="I8" s="217"/>
      <c r="J8" s="217"/>
      <c r="K8" s="217"/>
      <c r="L8" s="218" t="str">
        <f>'Caratula Resumen'!E18</f>
        <v>1er. Trimestre 2026</v>
      </c>
      <c r="M8" s="219"/>
      <c r="N8" s="160"/>
      <c r="O8" s="160"/>
      <c r="P8" s="160"/>
    </row>
    <row r="9" spans="1:247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35">
      <c r="A11" s="52"/>
      <c r="B11" s="346" t="s">
        <v>41</v>
      </c>
      <c r="C11" s="346" t="s">
        <v>140</v>
      </c>
      <c r="D11" s="346" t="s">
        <v>42</v>
      </c>
      <c r="E11" s="346" t="s">
        <v>43</v>
      </c>
      <c r="F11" s="346" t="s">
        <v>44</v>
      </c>
      <c r="G11" s="385" t="s">
        <v>146</v>
      </c>
      <c r="H11" s="346" t="s">
        <v>147</v>
      </c>
      <c r="I11" s="346"/>
      <c r="J11" s="346" t="s">
        <v>148</v>
      </c>
      <c r="K11" s="346"/>
      <c r="L11" s="385" t="s">
        <v>149</v>
      </c>
      <c r="M11" s="385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6" x14ac:dyDescent="0.35">
      <c r="A12" s="52"/>
      <c r="B12" s="346"/>
      <c r="C12" s="346"/>
      <c r="D12" s="346"/>
      <c r="E12" s="346"/>
      <c r="F12" s="346"/>
      <c r="G12" s="385"/>
      <c r="H12" s="21" t="s">
        <v>61</v>
      </c>
      <c r="I12" s="21" t="s">
        <v>62</v>
      </c>
      <c r="J12" s="220" t="s">
        <v>64</v>
      </c>
      <c r="K12" s="21" t="s">
        <v>65</v>
      </c>
      <c r="L12" s="385"/>
      <c r="M12" s="385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86" customFormat="1" ht="15" customHeight="1" x14ac:dyDescent="0.35">
      <c r="A13" s="147"/>
      <c r="B13" s="211" t="s">
        <v>282</v>
      </c>
      <c r="C13" s="211" t="s">
        <v>308</v>
      </c>
      <c r="D13" s="310" t="s">
        <v>317</v>
      </c>
      <c r="E13" s="310" t="s">
        <v>318</v>
      </c>
      <c r="F13" s="211" t="s">
        <v>323</v>
      </c>
      <c r="G13" s="296" t="s">
        <v>1779</v>
      </c>
      <c r="H13" s="296">
        <v>0</v>
      </c>
      <c r="I13" s="296" t="s">
        <v>326</v>
      </c>
      <c r="J13" s="296">
        <v>20260216</v>
      </c>
      <c r="K13" s="296">
        <v>20260228</v>
      </c>
      <c r="L13" s="211" t="s">
        <v>327</v>
      </c>
      <c r="M13" s="297">
        <v>5811.16</v>
      </c>
    </row>
    <row r="14" spans="1:247" s="186" customFormat="1" ht="15" customHeight="1" x14ac:dyDescent="0.35">
      <c r="A14" s="147"/>
      <c r="B14" s="211" t="s">
        <v>282</v>
      </c>
      <c r="C14" s="211" t="s">
        <v>308</v>
      </c>
      <c r="D14" s="310" t="s">
        <v>328</v>
      </c>
      <c r="E14" s="310" t="s">
        <v>329</v>
      </c>
      <c r="F14" s="211" t="s">
        <v>330</v>
      </c>
      <c r="G14" s="296" t="s">
        <v>325</v>
      </c>
      <c r="H14" s="296">
        <v>0</v>
      </c>
      <c r="I14" s="296" t="s">
        <v>326</v>
      </c>
      <c r="J14" s="296">
        <v>20260216</v>
      </c>
      <c r="K14" s="296">
        <v>20260228</v>
      </c>
      <c r="L14" s="211" t="s">
        <v>327</v>
      </c>
      <c r="M14" s="297">
        <v>5811.16</v>
      </c>
    </row>
    <row r="15" spans="1:247" s="186" customFormat="1" ht="15" customHeight="1" x14ac:dyDescent="0.35">
      <c r="A15" s="147"/>
      <c r="B15" s="211" t="s">
        <v>282</v>
      </c>
      <c r="C15" s="211" t="s">
        <v>308</v>
      </c>
      <c r="D15" s="310" t="s">
        <v>313</v>
      </c>
      <c r="E15" s="310" t="s">
        <v>314</v>
      </c>
      <c r="F15" s="211" t="s">
        <v>321</v>
      </c>
      <c r="G15" s="296" t="s">
        <v>324</v>
      </c>
      <c r="H15" s="296">
        <v>0</v>
      </c>
      <c r="I15" s="296" t="s">
        <v>326</v>
      </c>
      <c r="J15" s="296">
        <v>20260216</v>
      </c>
      <c r="K15" s="296">
        <v>20260228</v>
      </c>
      <c r="L15" s="211" t="s">
        <v>327</v>
      </c>
      <c r="M15" s="297">
        <v>5811.16</v>
      </c>
    </row>
    <row r="16" spans="1:247" s="186" customFormat="1" ht="15" customHeight="1" x14ac:dyDescent="0.35">
      <c r="A16" s="147"/>
      <c r="B16" s="211" t="s">
        <v>282</v>
      </c>
      <c r="C16" s="211" t="s">
        <v>308</v>
      </c>
      <c r="D16" s="310" t="s">
        <v>317</v>
      </c>
      <c r="E16" s="310" t="s">
        <v>318</v>
      </c>
      <c r="F16" s="211" t="s">
        <v>323</v>
      </c>
      <c r="G16" s="296" t="s">
        <v>1779</v>
      </c>
      <c r="H16" s="296">
        <v>0</v>
      </c>
      <c r="I16" s="296" t="s">
        <v>326</v>
      </c>
      <c r="J16" s="296">
        <v>20260301</v>
      </c>
      <c r="K16" s="296">
        <v>20260315</v>
      </c>
      <c r="L16" s="211" t="s">
        <v>327</v>
      </c>
      <c r="M16" s="297">
        <v>5811.16</v>
      </c>
    </row>
    <row r="17" spans="1:13" s="186" customFormat="1" ht="15" customHeight="1" x14ac:dyDescent="0.35">
      <c r="A17" s="147"/>
      <c r="B17" s="211" t="s">
        <v>282</v>
      </c>
      <c r="C17" s="211" t="s">
        <v>308</v>
      </c>
      <c r="D17" s="310" t="s">
        <v>328</v>
      </c>
      <c r="E17" s="310" t="s">
        <v>329</v>
      </c>
      <c r="F17" s="211" t="s">
        <v>330</v>
      </c>
      <c r="G17" s="296" t="s">
        <v>325</v>
      </c>
      <c r="H17" s="296">
        <v>0</v>
      </c>
      <c r="I17" s="296" t="s">
        <v>326</v>
      </c>
      <c r="J17" s="296">
        <v>20260301</v>
      </c>
      <c r="K17" s="296">
        <v>20260315</v>
      </c>
      <c r="L17" s="211" t="s">
        <v>327</v>
      </c>
      <c r="M17" s="297">
        <v>5811.16</v>
      </c>
    </row>
    <row r="18" spans="1:13" s="186" customFormat="1" ht="15" customHeight="1" x14ac:dyDescent="0.35">
      <c r="A18" s="147"/>
      <c r="B18" s="211" t="s">
        <v>282</v>
      </c>
      <c r="C18" s="211" t="s">
        <v>308</v>
      </c>
      <c r="D18" s="310" t="s">
        <v>313</v>
      </c>
      <c r="E18" s="310" t="s">
        <v>314</v>
      </c>
      <c r="F18" s="211" t="s">
        <v>321</v>
      </c>
      <c r="G18" s="296" t="s">
        <v>324</v>
      </c>
      <c r="H18" s="296">
        <v>0</v>
      </c>
      <c r="I18" s="296" t="s">
        <v>326</v>
      </c>
      <c r="J18" s="296">
        <v>20260301</v>
      </c>
      <c r="K18" s="296">
        <v>20260315</v>
      </c>
      <c r="L18" s="211" t="s">
        <v>327</v>
      </c>
      <c r="M18" s="297">
        <v>5811.16</v>
      </c>
    </row>
    <row r="19" spans="1:13" s="186" customFormat="1" ht="15" customHeight="1" x14ac:dyDescent="0.35">
      <c r="A19" s="147"/>
      <c r="B19" s="211" t="s">
        <v>282</v>
      </c>
      <c r="C19" s="211" t="s">
        <v>308</v>
      </c>
      <c r="D19" s="310" t="s">
        <v>317</v>
      </c>
      <c r="E19" s="310" t="s">
        <v>318</v>
      </c>
      <c r="F19" s="211" t="s">
        <v>323</v>
      </c>
      <c r="G19" s="296" t="s">
        <v>1779</v>
      </c>
      <c r="H19" s="296">
        <v>0</v>
      </c>
      <c r="I19" s="296" t="s">
        <v>326</v>
      </c>
      <c r="J19" s="296">
        <v>20260316</v>
      </c>
      <c r="K19" s="296">
        <v>20260331</v>
      </c>
      <c r="L19" s="211" t="s">
        <v>327</v>
      </c>
      <c r="M19" s="297">
        <v>5811.16</v>
      </c>
    </row>
    <row r="20" spans="1:13" s="186" customFormat="1" ht="15" customHeight="1" x14ac:dyDescent="0.35">
      <c r="A20" s="147"/>
      <c r="B20" s="211" t="s">
        <v>282</v>
      </c>
      <c r="C20" s="211" t="s">
        <v>308</v>
      </c>
      <c r="D20" s="310" t="s">
        <v>328</v>
      </c>
      <c r="E20" s="310" t="s">
        <v>329</v>
      </c>
      <c r="F20" s="211" t="s">
        <v>330</v>
      </c>
      <c r="G20" s="296" t="s">
        <v>325</v>
      </c>
      <c r="H20" s="296">
        <v>0</v>
      </c>
      <c r="I20" s="296" t="s">
        <v>326</v>
      </c>
      <c r="J20" s="296">
        <v>20260316</v>
      </c>
      <c r="K20" s="296">
        <v>20260331</v>
      </c>
      <c r="L20" s="211" t="s">
        <v>327</v>
      </c>
      <c r="M20" s="297">
        <v>5811.16</v>
      </c>
    </row>
    <row r="21" spans="1:13" s="186" customFormat="1" ht="15" customHeight="1" x14ac:dyDescent="0.35">
      <c r="A21" s="147"/>
      <c r="B21" s="211" t="s">
        <v>282</v>
      </c>
      <c r="C21" s="211" t="s">
        <v>308</v>
      </c>
      <c r="D21" s="310" t="s">
        <v>313</v>
      </c>
      <c r="E21" s="310" t="s">
        <v>314</v>
      </c>
      <c r="F21" s="211" t="s">
        <v>321</v>
      </c>
      <c r="G21" s="296" t="s">
        <v>324</v>
      </c>
      <c r="H21" s="296">
        <v>0</v>
      </c>
      <c r="I21" s="296" t="s">
        <v>326</v>
      </c>
      <c r="J21" s="296">
        <v>20260316</v>
      </c>
      <c r="K21" s="296">
        <v>20260331</v>
      </c>
      <c r="L21" s="211" t="s">
        <v>327</v>
      </c>
      <c r="M21" s="297">
        <v>5811.16</v>
      </c>
    </row>
    <row r="22" spans="1:13" s="186" customFormat="1" ht="15" customHeight="1" x14ac:dyDescent="0.35">
      <c r="A22" s="147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</row>
    <row r="23" spans="1:13" x14ac:dyDescent="0.35">
      <c r="B23" s="47" t="s">
        <v>151</v>
      </c>
      <c r="C23" s="10"/>
      <c r="D23" s="193">
        <v>11</v>
      </c>
      <c r="E23" s="30"/>
      <c r="F23" s="30"/>
      <c r="G23" s="30"/>
      <c r="H23" s="30"/>
      <c r="L23" s="53" t="s">
        <v>152</v>
      </c>
      <c r="M23" s="202">
        <f>SUM(M13:M22)</f>
        <v>52300.44</v>
      </c>
    </row>
    <row r="24" spans="1:13" x14ac:dyDescent="0.35">
      <c r="B24" s="105"/>
      <c r="C24" s="30"/>
      <c r="D24" s="30"/>
      <c r="E24" s="30"/>
      <c r="F24" s="30"/>
      <c r="G24" s="30"/>
      <c r="H24" s="30"/>
      <c r="I24" s="10"/>
      <c r="J24" s="30"/>
      <c r="K24" s="30"/>
      <c r="L24" s="30"/>
      <c r="M24" s="31"/>
    </row>
    <row r="25" spans="1:13" x14ac:dyDescent="0.35">
      <c r="B25" s="105"/>
      <c r="C25" s="30"/>
      <c r="D25" s="30"/>
      <c r="E25" s="30"/>
      <c r="F25" s="30"/>
      <c r="G25" s="30"/>
      <c r="H25" s="30"/>
      <c r="I25" s="10"/>
      <c r="J25" s="30"/>
      <c r="K25" s="30"/>
      <c r="L25" s="30"/>
      <c r="M25" s="31"/>
    </row>
    <row r="26" spans="1:13" x14ac:dyDescent="0.35">
      <c r="B26" s="27"/>
      <c r="C26" s="28"/>
      <c r="E26" s="28"/>
      <c r="F26" s="28"/>
      <c r="G26" s="28"/>
      <c r="H26" s="28"/>
      <c r="J26" s="24" t="s">
        <v>153</v>
      </c>
      <c r="L26" s="203">
        <f>+M23</f>
        <v>52300.44</v>
      </c>
      <c r="M26" s="31"/>
    </row>
    <row r="27" spans="1:13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</row>
    <row r="28" spans="1:13" x14ac:dyDescent="0.35">
      <c r="B28" s="28" t="s">
        <v>134</v>
      </c>
      <c r="C28" s="36"/>
      <c r="D28" s="36"/>
      <c r="E28" s="95"/>
      <c r="F28" s="36"/>
      <c r="G28" s="36"/>
      <c r="H28" s="36"/>
      <c r="I28" s="36"/>
      <c r="J28" s="36"/>
      <c r="K28" s="36"/>
      <c r="L28" s="36"/>
      <c r="M28" s="36"/>
    </row>
    <row r="29" spans="1:13" x14ac:dyDescent="0.3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35">
      <c r="B30" s="7"/>
      <c r="C30" s="8"/>
      <c r="D30" s="9"/>
    </row>
    <row r="31" spans="1:13" x14ac:dyDescent="0.35">
      <c r="B31" s="323" t="s">
        <v>303</v>
      </c>
      <c r="C31" s="324"/>
      <c r="D31" s="325"/>
    </row>
    <row r="32" spans="1:13" x14ac:dyDescent="0.35">
      <c r="B32" s="320" t="s">
        <v>37</v>
      </c>
      <c r="C32" s="321"/>
      <c r="D32" s="322"/>
    </row>
    <row r="33" spans="2:4" x14ac:dyDescent="0.35">
      <c r="B33" s="163"/>
      <c r="C33" s="164"/>
      <c r="D33" s="165"/>
    </row>
    <row r="34" spans="2:4" x14ac:dyDescent="0.35">
      <c r="B34" s="323" t="s">
        <v>304</v>
      </c>
      <c r="C34" s="324"/>
      <c r="D34" s="325"/>
    </row>
    <row r="35" spans="2:4" x14ac:dyDescent="0.35">
      <c r="B35" s="320" t="s">
        <v>38</v>
      </c>
      <c r="C35" s="321"/>
      <c r="D35" s="322"/>
    </row>
    <row r="36" spans="2:4" x14ac:dyDescent="0.35">
      <c r="B36" s="163"/>
      <c r="C36" s="164"/>
      <c r="D36" s="165"/>
    </row>
    <row r="37" spans="2:4" x14ac:dyDescent="0.35">
      <c r="B37" s="323"/>
      <c r="C37" s="324"/>
      <c r="D37" s="325"/>
    </row>
    <row r="38" spans="2:4" x14ac:dyDescent="0.35">
      <c r="B38" s="320" t="s">
        <v>39</v>
      </c>
      <c r="C38" s="321"/>
      <c r="D38" s="322"/>
    </row>
    <row r="39" spans="2:4" x14ac:dyDescent="0.35">
      <c r="B39" s="163"/>
      <c r="C39" s="164"/>
      <c r="D39" s="165"/>
    </row>
    <row r="40" spans="2:4" x14ac:dyDescent="0.35">
      <c r="B40" s="317" t="s">
        <v>1749</v>
      </c>
      <c r="C40" s="318"/>
      <c r="D40" s="319"/>
    </row>
    <row r="41" spans="2:4" x14ac:dyDescent="0.35">
      <c r="B41" s="320" t="s">
        <v>269</v>
      </c>
      <c r="C41" s="321"/>
      <c r="D41" s="322"/>
    </row>
    <row r="42" spans="2:4" x14ac:dyDescent="0.35">
      <c r="B42" s="166"/>
      <c r="C42" s="167"/>
      <c r="D42" s="168"/>
    </row>
    <row r="43" spans="2:4" x14ac:dyDescent="0.35">
      <c r="B43" s="186"/>
      <c r="C43" s="186"/>
      <c r="D43" s="186"/>
    </row>
  </sheetData>
  <sheetProtection insertRows="0" deleteRows="0" autoFilter="0"/>
  <mergeCells count="19"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40:D40"/>
    <mergeCell ref="B41:D41"/>
    <mergeCell ref="B31:D31"/>
    <mergeCell ref="B32:D32"/>
    <mergeCell ref="B34:D34"/>
    <mergeCell ref="B35:D35"/>
    <mergeCell ref="B37:D37"/>
    <mergeCell ref="B38:D38"/>
  </mergeCells>
  <phoneticPr fontId="72" type="noConversion"/>
  <dataValidations disablePrompts="1"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50"/>
  <sheetViews>
    <sheetView showGridLines="0" view="pageBreakPreview" zoomScale="44" zoomScaleNormal="70" zoomScaleSheetLayoutView="70" workbookViewId="0">
      <pane ySplit="12" topLeftCell="A13" activePane="bottomLeft" state="frozen"/>
      <selection activeCell="Q23" sqref="Q23"/>
      <selection pane="bottomLeft" activeCell="P7" sqref="P7:R7"/>
    </sheetView>
  </sheetViews>
  <sheetFormatPr baseColWidth="10" defaultRowHeight="14.5" x14ac:dyDescent="0.35"/>
  <cols>
    <col min="1" max="1" width="1" customWidth="1"/>
    <col min="2" max="4" width="12.81640625" customWidth="1"/>
    <col min="5" max="5" width="56.453125" customWidth="1"/>
    <col min="6" max="6" width="19.1796875" customWidth="1"/>
    <col min="7" max="7" width="16.1796875" customWidth="1"/>
    <col min="8" max="9" width="12" customWidth="1"/>
    <col min="10" max="10" width="37.1796875" customWidth="1"/>
    <col min="11" max="13" width="12.81640625" customWidth="1"/>
    <col min="14" max="16" width="20.7265625" customWidth="1"/>
    <col min="17" max="18" width="14.1796875" customWidth="1"/>
    <col min="19" max="19" width="23.1796875" customWidth="1"/>
    <col min="255" max="255" width="3.72656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x14ac:dyDescent="0.35">
      <c r="B7" s="213" t="s">
        <v>154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0" t="str">
        <f>'Caratula Resumen'!E16</f>
        <v>GUANAJUATO</v>
      </c>
      <c r="Q7" s="390"/>
      <c r="R7" s="390"/>
      <c r="S7" s="221"/>
    </row>
    <row r="8" spans="2:19" x14ac:dyDescent="0.35">
      <c r="B8" s="387" t="str">
        <f>'Caratula Resumen'!E17</f>
        <v>Fondo de Aportaciones para la Educación Tecnológica y de Adultos/Instituto Nacional para la Educación de los Adultos (FAETA/INEA)</v>
      </c>
      <c r="C8" s="388"/>
      <c r="D8" s="388"/>
      <c r="E8" s="388"/>
      <c r="F8" s="388"/>
      <c r="G8" s="388"/>
      <c r="H8" s="388"/>
      <c r="I8" s="388"/>
      <c r="J8" s="388"/>
      <c r="K8" s="217"/>
      <c r="L8" s="217"/>
      <c r="M8" s="217"/>
      <c r="N8" s="217"/>
      <c r="O8" s="217"/>
      <c r="P8" s="389" t="str">
        <f>'Caratula Resumen'!E18</f>
        <v>1er. Trimestre 2026</v>
      </c>
      <c r="Q8" s="389"/>
      <c r="R8" s="389"/>
      <c r="S8" s="222"/>
    </row>
    <row r="9" spans="2:19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35">
      <c r="B11" s="391" t="s">
        <v>155</v>
      </c>
      <c r="C11" s="391" t="s">
        <v>156</v>
      </c>
      <c r="D11" s="391" t="s">
        <v>157</v>
      </c>
      <c r="E11" s="391" t="s">
        <v>158</v>
      </c>
      <c r="F11" s="385" t="s">
        <v>159</v>
      </c>
      <c r="G11" s="385" t="s">
        <v>57</v>
      </c>
      <c r="H11" s="386" t="s">
        <v>160</v>
      </c>
      <c r="I11" s="386"/>
      <c r="J11" s="386"/>
      <c r="K11" s="385" t="s">
        <v>130</v>
      </c>
      <c r="L11" s="385" t="s">
        <v>161</v>
      </c>
      <c r="M11" s="385" t="s">
        <v>162</v>
      </c>
      <c r="N11" s="385" t="s">
        <v>163</v>
      </c>
      <c r="O11" s="385" t="s">
        <v>164</v>
      </c>
      <c r="P11" s="385" t="s">
        <v>165</v>
      </c>
      <c r="Q11" s="385" t="s">
        <v>166</v>
      </c>
      <c r="R11" s="385" t="s">
        <v>167</v>
      </c>
      <c r="S11" s="385" t="s">
        <v>168</v>
      </c>
    </row>
    <row r="12" spans="2:19" s="176" customFormat="1" ht="62.25" customHeight="1" x14ac:dyDescent="0.35">
      <c r="B12" s="391"/>
      <c r="C12" s="391"/>
      <c r="D12" s="391"/>
      <c r="E12" s="391"/>
      <c r="F12" s="385"/>
      <c r="G12" s="385"/>
      <c r="H12" s="22" t="s">
        <v>117</v>
      </c>
      <c r="I12" s="22" t="s">
        <v>169</v>
      </c>
      <c r="J12" s="104" t="s">
        <v>170</v>
      </c>
      <c r="K12" s="385"/>
      <c r="L12" s="385"/>
      <c r="M12" s="385"/>
      <c r="N12" s="385"/>
      <c r="O12" s="385"/>
      <c r="P12" s="385"/>
      <c r="Q12" s="385"/>
      <c r="R12" s="385"/>
      <c r="S12" s="385"/>
    </row>
    <row r="13" spans="2:19" s="186" customFormat="1" x14ac:dyDescent="0.35">
      <c r="B13" s="296">
        <v>6</v>
      </c>
      <c r="C13" s="296">
        <v>61</v>
      </c>
      <c r="D13" s="296">
        <v>64</v>
      </c>
      <c r="E13" s="211" t="s">
        <v>331</v>
      </c>
      <c r="F13" s="296" t="s">
        <v>332</v>
      </c>
      <c r="G13" s="296">
        <v>83101</v>
      </c>
      <c r="H13" s="296">
        <v>1</v>
      </c>
      <c r="I13" s="296" t="s">
        <v>333</v>
      </c>
      <c r="J13" s="211" t="s">
        <v>334</v>
      </c>
      <c r="K13" s="296" t="s">
        <v>335</v>
      </c>
      <c r="L13" s="296">
        <v>29</v>
      </c>
      <c r="M13" s="296">
        <v>2</v>
      </c>
      <c r="N13" s="296" t="s">
        <v>336</v>
      </c>
      <c r="O13" s="298">
        <v>8667</v>
      </c>
      <c r="P13" s="296">
        <v>0</v>
      </c>
      <c r="Q13" s="296">
        <v>5</v>
      </c>
      <c r="R13" s="296">
        <v>0</v>
      </c>
      <c r="S13" s="297">
        <v>43335</v>
      </c>
    </row>
    <row r="14" spans="2:19" s="186" customFormat="1" x14ac:dyDescent="0.35">
      <c r="B14" s="296">
        <v>6</v>
      </c>
      <c r="C14" s="296">
        <v>61</v>
      </c>
      <c r="D14" s="296">
        <v>64</v>
      </c>
      <c r="E14" s="211" t="s">
        <v>331</v>
      </c>
      <c r="F14" s="296" t="s">
        <v>332</v>
      </c>
      <c r="G14" s="296">
        <v>83101</v>
      </c>
      <c r="H14" s="296">
        <v>1</v>
      </c>
      <c r="I14" s="296" t="s">
        <v>305</v>
      </c>
      <c r="J14" s="211" t="s">
        <v>337</v>
      </c>
      <c r="K14" s="296" t="s">
        <v>335</v>
      </c>
      <c r="L14" s="296">
        <v>43</v>
      </c>
      <c r="M14" s="296">
        <v>2</v>
      </c>
      <c r="N14" s="296" t="s">
        <v>336</v>
      </c>
      <c r="O14" s="298">
        <v>8667</v>
      </c>
      <c r="P14" s="296">
        <v>0</v>
      </c>
      <c r="Q14" s="296">
        <v>27</v>
      </c>
      <c r="R14" s="296">
        <v>0</v>
      </c>
      <c r="S14" s="297">
        <v>234009</v>
      </c>
    </row>
    <row r="15" spans="2:19" s="186" customFormat="1" x14ac:dyDescent="0.35">
      <c r="B15" s="296">
        <v>6</v>
      </c>
      <c r="C15" s="296">
        <v>61</v>
      </c>
      <c r="D15" s="296">
        <v>64</v>
      </c>
      <c r="E15" s="211" t="s">
        <v>331</v>
      </c>
      <c r="F15" s="296" t="s">
        <v>332</v>
      </c>
      <c r="G15" s="296">
        <v>83101</v>
      </c>
      <c r="H15" s="296">
        <v>1</v>
      </c>
      <c r="I15" s="296" t="s">
        <v>338</v>
      </c>
      <c r="J15" s="211" t="s">
        <v>339</v>
      </c>
      <c r="K15" s="296" t="s">
        <v>335</v>
      </c>
      <c r="L15" s="296">
        <v>21</v>
      </c>
      <c r="M15" s="296">
        <v>2</v>
      </c>
      <c r="N15" s="296" t="s">
        <v>336</v>
      </c>
      <c r="O15" s="298">
        <v>8667</v>
      </c>
      <c r="P15" s="296">
        <v>0</v>
      </c>
      <c r="Q15" s="296">
        <v>4</v>
      </c>
      <c r="R15" s="296">
        <v>0</v>
      </c>
      <c r="S15" s="297">
        <v>34668</v>
      </c>
    </row>
    <row r="16" spans="2:19" s="186" customFormat="1" x14ac:dyDescent="0.35">
      <c r="B16" s="296">
        <v>6</v>
      </c>
      <c r="C16" s="296">
        <v>61</v>
      </c>
      <c r="D16" s="296">
        <v>64</v>
      </c>
      <c r="E16" s="211" t="s">
        <v>331</v>
      </c>
      <c r="F16" s="296" t="s">
        <v>332</v>
      </c>
      <c r="G16" s="296">
        <v>83101</v>
      </c>
      <c r="H16" s="296">
        <v>1</v>
      </c>
      <c r="I16" s="296" t="s">
        <v>340</v>
      </c>
      <c r="J16" s="211" t="s">
        <v>341</v>
      </c>
      <c r="K16" s="296" t="s">
        <v>335</v>
      </c>
      <c r="L16" s="296">
        <v>47</v>
      </c>
      <c r="M16" s="296">
        <v>2</v>
      </c>
      <c r="N16" s="296" t="s">
        <v>336</v>
      </c>
      <c r="O16" s="298">
        <v>8667</v>
      </c>
      <c r="P16" s="296">
        <v>0</v>
      </c>
      <c r="Q16" s="296">
        <v>24</v>
      </c>
      <c r="R16" s="296">
        <v>0</v>
      </c>
      <c r="S16" s="297">
        <v>208008</v>
      </c>
    </row>
    <row r="17" spans="2:19" s="186" customFormat="1" x14ac:dyDescent="0.35">
      <c r="B17" s="296">
        <v>6</v>
      </c>
      <c r="C17" s="296">
        <v>61</v>
      </c>
      <c r="D17" s="296">
        <v>64</v>
      </c>
      <c r="E17" s="211" t="s">
        <v>331</v>
      </c>
      <c r="F17" s="296" t="s">
        <v>332</v>
      </c>
      <c r="G17" s="296">
        <v>83101</v>
      </c>
      <c r="H17" s="296">
        <v>1</v>
      </c>
      <c r="I17" s="296" t="s">
        <v>342</v>
      </c>
      <c r="J17" s="211" t="s">
        <v>343</v>
      </c>
      <c r="K17" s="296" t="s">
        <v>335</v>
      </c>
      <c r="L17" s="296">
        <v>39</v>
      </c>
      <c r="M17" s="296">
        <v>2</v>
      </c>
      <c r="N17" s="296" t="s">
        <v>336</v>
      </c>
      <c r="O17" s="298">
        <v>8667</v>
      </c>
      <c r="P17" s="296">
        <v>0</v>
      </c>
      <c r="Q17" s="296">
        <v>26</v>
      </c>
      <c r="R17" s="296">
        <v>0</v>
      </c>
      <c r="S17" s="297">
        <v>225342</v>
      </c>
    </row>
    <row r="18" spans="2:19" s="186" customFormat="1" x14ac:dyDescent="0.35">
      <c r="B18" s="296">
        <v>6</v>
      </c>
      <c r="C18" s="296">
        <v>61</v>
      </c>
      <c r="D18" s="296">
        <v>64</v>
      </c>
      <c r="E18" s="211" t="s">
        <v>331</v>
      </c>
      <c r="F18" s="296" t="s">
        <v>332</v>
      </c>
      <c r="G18" s="296">
        <v>83101</v>
      </c>
      <c r="H18" s="296">
        <v>1</v>
      </c>
      <c r="I18" s="296" t="s">
        <v>344</v>
      </c>
      <c r="J18" s="211" t="s">
        <v>345</v>
      </c>
      <c r="K18" s="296" t="s">
        <v>335</v>
      </c>
      <c r="L18" s="296">
        <v>70</v>
      </c>
      <c r="M18" s="296">
        <v>3</v>
      </c>
      <c r="N18" s="296" t="s">
        <v>336</v>
      </c>
      <c r="O18" s="298">
        <v>8907</v>
      </c>
      <c r="P18" s="296">
        <v>0</v>
      </c>
      <c r="Q18" s="296">
        <v>20</v>
      </c>
      <c r="R18" s="296">
        <v>0</v>
      </c>
      <c r="S18" s="297">
        <v>178140</v>
      </c>
    </row>
    <row r="19" spans="2:19" s="186" customFormat="1" x14ac:dyDescent="0.35">
      <c r="B19" s="296">
        <v>6</v>
      </c>
      <c r="C19" s="296">
        <v>61</v>
      </c>
      <c r="D19" s="296">
        <v>64</v>
      </c>
      <c r="E19" s="211" t="s">
        <v>331</v>
      </c>
      <c r="F19" s="296" t="s">
        <v>332</v>
      </c>
      <c r="G19" s="296">
        <v>83101</v>
      </c>
      <c r="H19" s="296">
        <v>1</v>
      </c>
      <c r="I19" s="296" t="s">
        <v>346</v>
      </c>
      <c r="J19" s="211" t="s">
        <v>345</v>
      </c>
      <c r="K19" s="296" t="s">
        <v>335</v>
      </c>
      <c r="L19" s="296">
        <v>70</v>
      </c>
      <c r="M19" s="296">
        <v>3</v>
      </c>
      <c r="N19" s="296" t="s">
        <v>336</v>
      </c>
      <c r="O19" s="298">
        <v>8907</v>
      </c>
      <c r="P19" s="296">
        <v>0</v>
      </c>
      <c r="Q19" s="296">
        <v>1</v>
      </c>
      <c r="R19" s="296">
        <v>0</v>
      </c>
      <c r="S19" s="297">
        <v>8907</v>
      </c>
    </row>
    <row r="20" spans="2:19" s="186" customFormat="1" x14ac:dyDescent="0.35">
      <c r="B20" s="296">
        <v>6</v>
      </c>
      <c r="C20" s="296">
        <v>61</v>
      </c>
      <c r="D20" s="296">
        <v>64</v>
      </c>
      <c r="E20" s="211" t="s">
        <v>331</v>
      </c>
      <c r="F20" s="296" t="s">
        <v>332</v>
      </c>
      <c r="G20" s="296">
        <v>83101</v>
      </c>
      <c r="H20" s="296">
        <v>1</v>
      </c>
      <c r="I20" s="296" t="s">
        <v>306</v>
      </c>
      <c r="J20" s="211" t="s">
        <v>347</v>
      </c>
      <c r="K20" s="296" t="s">
        <v>335</v>
      </c>
      <c r="L20" s="296">
        <v>81</v>
      </c>
      <c r="M20" s="296">
        <v>5</v>
      </c>
      <c r="N20" s="296" t="s">
        <v>336</v>
      </c>
      <c r="O20" s="298">
        <v>9369</v>
      </c>
      <c r="P20" s="296">
        <v>0</v>
      </c>
      <c r="Q20" s="296">
        <v>29</v>
      </c>
      <c r="R20" s="296">
        <v>0</v>
      </c>
      <c r="S20" s="297">
        <v>271701</v>
      </c>
    </row>
    <row r="21" spans="2:19" s="186" customFormat="1" x14ac:dyDescent="0.35">
      <c r="B21" s="296">
        <v>6</v>
      </c>
      <c r="C21" s="296">
        <v>61</v>
      </c>
      <c r="D21" s="296">
        <v>64</v>
      </c>
      <c r="E21" s="211" t="s">
        <v>331</v>
      </c>
      <c r="F21" s="296" t="s">
        <v>332</v>
      </c>
      <c r="G21" s="296">
        <v>83101</v>
      </c>
      <c r="H21" s="296">
        <v>1</v>
      </c>
      <c r="I21" s="296" t="s">
        <v>348</v>
      </c>
      <c r="J21" s="211" t="s">
        <v>349</v>
      </c>
      <c r="K21" s="296" t="s">
        <v>335</v>
      </c>
      <c r="L21" s="296">
        <v>83</v>
      </c>
      <c r="M21" s="296">
        <v>6</v>
      </c>
      <c r="N21" s="296" t="s">
        <v>336</v>
      </c>
      <c r="O21" s="298">
        <v>9462</v>
      </c>
      <c r="P21" s="296">
        <v>0</v>
      </c>
      <c r="Q21" s="296">
        <v>1</v>
      </c>
      <c r="R21" s="296">
        <v>0</v>
      </c>
      <c r="S21" s="297">
        <v>9462</v>
      </c>
    </row>
    <row r="22" spans="2:19" s="186" customFormat="1" x14ac:dyDescent="0.35">
      <c r="B22" s="296">
        <v>6</v>
      </c>
      <c r="C22" s="296">
        <v>61</v>
      </c>
      <c r="D22" s="296">
        <v>64</v>
      </c>
      <c r="E22" s="211" t="s">
        <v>331</v>
      </c>
      <c r="F22" s="296" t="s">
        <v>332</v>
      </c>
      <c r="G22" s="296">
        <v>83101</v>
      </c>
      <c r="H22" s="296">
        <v>1</v>
      </c>
      <c r="I22" s="296" t="s">
        <v>350</v>
      </c>
      <c r="J22" s="211" t="s">
        <v>351</v>
      </c>
      <c r="K22" s="296" t="s">
        <v>335</v>
      </c>
      <c r="L22" s="296">
        <v>61</v>
      </c>
      <c r="M22" s="296">
        <v>6</v>
      </c>
      <c r="N22" s="296" t="s">
        <v>336</v>
      </c>
      <c r="O22" s="298">
        <v>9462</v>
      </c>
      <c r="P22" s="296">
        <v>0</v>
      </c>
      <c r="Q22" s="296">
        <v>1</v>
      </c>
      <c r="R22" s="296">
        <v>0</v>
      </c>
      <c r="S22" s="297">
        <v>9462</v>
      </c>
    </row>
    <row r="23" spans="2:19" s="186" customFormat="1" x14ac:dyDescent="0.35">
      <c r="B23" s="296">
        <v>6</v>
      </c>
      <c r="C23" s="296">
        <v>61</v>
      </c>
      <c r="D23" s="296">
        <v>64</v>
      </c>
      <c r="E23" s="211" t="s">
        <v>331</v>
      </c>
      <c r="F23" s="296" t="s">
        <v>332</v>
      </c>
      <c r="G23" s="296">
        <v>83101</v>
      </c>
      <c r="H23" s="296">
        <v>1</v>
      </c>
      <c r="I23" s="296" t="s">
        <v>352</v>
      </c>
      <c r="J23" s="211" t="s">
        <v>353</v>
      </c>
      <c r="K23" s="296" t="s">
        <v>335</v>
      </c>
      <c r="L23" s="296">
        <v>86</v>
      </c>
      <c r="M23" s="296">
        <v>7</v>
      </c>
      <c r="N23" s="296" t="s">
        <v>336</v>
      </c>
      <c r="O23" s="298">
        <v>9572</v>
      </c>
      <c r="P23" s="296">
        <v>0</v>
      </c>
      <c r="Q23" s="296">
        <v>2</v>
      </c>
      <c r="R23" s="296">
        <v>0</v>
      </c>
      <c r="S23" s="297">
        <v>19144</v>
      </c>
    </row>
    <row r="24" spans="2:19" s="186" customFormat="1" x14ac:dyDescent="0.35">
      <c r="B24" s="296">
        <v>6</v>
      </c>
      <c r="C24" s="296">
        <v>61</v>
      </c>
      <c r="D24" s="296">
        <v>64</v>
      </c>
      <c r="E24" s="211" t="s">
        <v>331</v>
      </c>
      <c r="F24" s="296" t="s">
        <v>332</v>
      </c>
      <c r="G24" s="296">
        <v>83101</v>
      </c>
      <c r="H24" s="296">
        <v>1</v>
      </c>
      <c r="I24" s="296" t="s">
        <v>307</v>
      </c>
      <c r="J24" s="211" t="s">
        <v>354</v>
      </c>
      <c r="K24" s="296" t="s">
        <v>335</v>
      </c>
      <c r="L24" s="296">
        <v>82</v>
      </c>
      <c r="M24" s="296">
        <v>7</v>
      </c>
      <c r="N24" s="296" t="s">
        <v>336</v>
      </c>
      <c r="O24" s="298">
        <v>9572</v>
      </c>
      <c r="P24" s="296">
        <v>0</v>
      </c>
      <c r="Q24" s="296">
        <v>175</v>
      </c>
      <c r="R24" s="296">
        <v>0</v>
      </c>
      <c r="S24" s="297">
        <v>1675100</v>
      </c>
    </row>
    <row r="25" spans="2:19" s="186" customFormat="1" x14ac:dyDescent="0.35">
      <c r="B25" s="296">
        <v>6</v>
      </c>
      <c r="C25" s="296">
        <v>61</v>
      </c>
      <c r="D25" s="296">
        <v>64</v>
      </c>
      <c r="E25" s="211" t="s">
        <v>331</v>
      </c>
      <c r="F25" s="296" t="s">
        <v>332</v>
      </c>
      <c r="G25" s="296">
        <v>83101</v>
      </c>
      <c r="H25" s="296">
        <v>1</v>
      </c>
      <c r="I25" s="296" t="s">
        <v>355</v>
      </c>
      <c r="J25" s="211" t="s">
        <v>356</v>
      </c>
      <c r="K25" s="296" t="s">
        <v>335</v>
      </c>
      <c r="L25" s="296">
        <v>85</v>
      </c>
      <c r="M25" s="296">
        <v>7</v>
      </c>
      <c r="N25" s="296" t="s">
        <v>336</v>
      </c>
      <c r="O25" s="298">
        <v>9572</v>
      </c>
      <c r="P25" s="296">
        <v>0</v>
      </c>
      <c r="Q25" s="296">
        <v>6</v>
      </c>
      <c r="R25" s="296">
        <v>0</v>
      </c>
      <c r="S25" s="297">
        <v>57432</v>
      </c>
    </row>
    <row r="26" spans="2:19" s="186" customFormat="1" x14ac:dyDescent="0.35">
      <c r="B26" s="296">
        <v>6</v>
      </c>
      <c r="C26" s="296">
        <v>61</v>
      </c>
      <c r="D26" s="296">
        <v>64</v>
      </c>
      <c r="E26" s="211" t="s">
        <v>331</v>
      </c>
      <c r="F26" s="296" t="s">
        <v>332</v>
      </c>
      <c r="G26" s="296">
        <v>83101</v>
      </c>
      <c r="H26" s="296">
        <v>1</v>
      </c>
      <c r="I26" s="296" t="s">
        <v>357</v>
      </c>
      <c r="J26" s="211" t="s">
        <v>358</v>
      </c>
      <c r="K26" s="296" t="s">
        <v>335</v>
      </c>
      <c r="L26" s="296">
        <v>88</v>
      </c>
      <c r="M26" s="296">
        <v>8</v>
      </c>
      <c r="N26" s="296" t="s">
        <v>336</v>
      </c>
      <c r="O26" s="298">
        <v>9690</v>
      </c>
      <c r="P26" s="296">
        <v>0</v>
      </c>
      <c r="Q26" s="296">
        <v>13</v>
      </c>
      <c r="R26" s="296">
        <v>0</v>
      </c>
      <c r="S26" s="297">
        <v>125970</v>
      </c>
    </row>
    <row r="27" spans="2:19" s="186" customFormat="1" x14ac:dyDescent="0.35">
      <c r="B27" s="296">
        <v>6</v>
      </c>
      <c r="C27" s="296">
        <v>61</v>
      </c>
      <c r="D27" s="296">
        <v>64</v>
      </c>
      <c r="E27" s="211" t="s">
        <v>331</v>
      </c>
      <c r="F27" s="296" t="s">
        <v>332</v>
      </c>
      <c r="G27" s="296">
        <v>83101</v>
      </c>
      <c r="H27" s="296">
        <v>1</v>
      </c>
      <c r="I27" s="296" t="s">
        <v>359</v>
      </c>
      <c r="J27" s="211" t="s">
        <v>360</v>
      </c>
      <c r="K27" s="296" t="s">
        <v>335</v>
      </c>
      <c r="L27" s="296">
        <v>97</v>
      </c>
      <c r="M27" s="296" t="s">
        <v>361</v>
      </c>
      <c r="N27" s="296" t="s">
        <v>336</v>
      </c>
      <c r="O27" s="298">
        <v>16671</v>
      </c>
      <c r="P27" s="296">
        <v>0</v>
      </c>
      <c r="Q27" s="296">
        <v>1</v>
      </c>
      <c r="R27" s="296">
        <v>0</v>
      </c>
      <c r="S27" s="297">
        <v>16671</v>
      </c>
    </row>
    <row r="28" spans="2:19" s="186" customFormat="1" x14ac:dyDescent="0.35">
      <c r="B28" s="296">
        <v>6</v>
      </c>
      <c r="C28" s="296">
        <v>61</v>
      </c>
      <c r="D28" s="296">
        <v>64</v>
      </c>
      <c r="E28" s="211" t="s">
        <v>331</v>
      </c>
      <c r="F28" s="296" t="s">
        <v>332</v>
      </c>
      <c r="G28" s="296">
        <v>83101</v>
      </c>
      <c r="H28" s="296">
        <v>1</v>
      </c>
      <c r="I28" s="296" t="s">
        <v>362</v>
      </c>
      <c r="J28" s="211" t="s">
        <v>363</v>
      </c>
      <c r="K28" s="296" t="s">
        <v>335</v>
      </c>
      <c r="L28" s="296">
        <v>95</v>
      </c>
      <c r="M28" s="296" t="s">
        <v>364</v>
      </c>
      <c r="N28" s="296" t="s">
        <v>336</v>
      </c>
      <c r="O28" s="298">
        <v>8342</v>
      </c>
      <c r="P28" s="296">
        <v>0</v>
      </c>
      <c r="Q28" s="296">
        <v>1</v>
      </c>
      <c r="R28" s="296">
        <v>0</v>
      </c>
      <c r="S28" s="297">
        <v>8342</v>
      </c>
    </row>
    <row r="29" spans="2:19" s="186" customFormat="1" x14ac:dyDescent="0.35">
      <c r="B29" s="296">
        <v>6</v>
      </c>
      <c r="C29" s="296">
        <v>61</v>
      </c>
      <c r="D29" s="296">
        <v>64</v>
      </c>
      <c r="E29" s="211" t="s">
        <v>331</v>
      </c>
      <c r="F29" s="296" t="s">
        <v>332</v>
      </c>
      <c r="G29" s="296">
        <v>83101</v>
      </c>
      <c r="H29" s="296">
        <v>1</v>
      </c>
      <c r="I29" s="296" t="s">
        <v>365</v>
      </c>
      <c r="J29" s="211" t="s">
        <v>366</v>
      </c>
      <c r="K29" s="296" t="s">
        <v>335</v>
      </c>
      <c r="L29" s="296">
        <v>93</v>
      </c>
      <c r="M29" s="296" t="s">
        <v>364</v>
      </c>
      <c r="N29" s="296" t="s">
        <v>336</v>
      </c>
      <c r="O29" s="298">
        <v>8342</v>
      </c>
      <c r="P29" s="296">
        <v>0</v>
      </c>
      <c r="Q29" s="296">
        <v>5</v>
      </c>
      <c r="R29" s="296">
        <v>0</v>
      </c>
      <c r="S29" s="297">
        <v>41710</v>
      </c>
    </row>
    <row r="30" spans="2:19" s="186" customFormat="1" x14ac:dyDescent="0.35">
      <c r="B30" s="296">
        <v>6</v>
      </c>
      <c r="C30" s="296">
        <v>61</v>
      </c>
      <c r="D30" s="296">
        <v>64</v>
      </c>
      <c r="E30" s="211" t="s">
        <v>331</v>
      </c>
      <c r="F30" s="296" t="s">
        <v>332</v>
      </c>
      <c r="G30" s="296">
        <v>83101</v>
      </c>
      <c r="H30" s="296">
        <v>1</v>
      </c>
      <c r="I30" s="296" t="s">
        <v>362</v>
      </c>
      <c r="J30" s="211" t="s">
        <v>367</v>
      </c>
      <c r="K30" s="296" t="s">
        <v>335</v>
      </c>
      <c r="L30" s="296">
        <v>92</v>
      </c>
      <c r="M30" s="296" t="s">
        <v>364</v>
      </c>
      <c r="N30" s="296" t="s">
        <v>336</v>
      </c>
      <c r="O30" s="297">
        <v>8342</v>
      </c>
      <c r="P30" s="296">
        <v>0</v>
      </c>
      <c r="Q30" s="296">
        <v>11</v>
      </c>
      <c r="R30" s="296">
        <v>0</v>
      </c>
      <c r="S30" s="297">
        <v>91762</v>
      </c>
    </row>
    <row r="31" spans="2:19" s="186" customFormat="1" x14ac:dyDescent="0.35">
      <c r="B31" s="296">
        <v>6</v>
      </c>
      <c r="C31" s="296">
        <v>61</v>
      </c>
      <c r="D31" s="296">
        <v>64</v>
      </c>
      <c r="E31" s="211" t="s">
        <v>331</v>
      </c>
      <c r="F31" s="296" t="s">
        <v>332</v>
      </c>
      <c r="G31" s="296">
        <v>83101</v>
      </c>
      <c r="H31" s="296">
        <v>1</v>
      </c>
      <c r="I31" s="296" t="s">
        <v>362</v>
      </c>
      <c r="J31" s="211" t="s">
        <v>368</v>
      </c>
      <c r="K31" s="296" t="s">
        <v>335</v>
      </c>
      <c r="L31" s="296">
        <v>92</v>
      </c>
      <c r="M31" s="296" t="s">
        <v>364</v>
      </c>
      <c r="N31" s="296" t="s">
        <v>336</v>
      </c>
      <c r="O31" s="297">
        <v>8342</v>
      </c>
      <c r="P31" s="296">
        <v>0</v>
      </c>
      <c r="Q31" s="296">
        <v>3</v>
      </c>
      <c r="R31" s="296">
        <v>0</v>
      </c>
      <c r="S31" s="297">
        <v>25026</v>
      </c>
    </row>
    <row r="32" spans="2:19" s="186" customFormat="1" x14ac:dyDescent="0.35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</row>
    <row r="33" spans="2:19" x14ac:dyDescent="0.35">
      <c r="B33" s="10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4"/>
      <c r="N33" s="53" t="s">
        <v>171</v>
      </c>
      <c r="O33" s="169">
        <f>SUM(O13:O32)</f>
        <v>177887</v>
      </c>
      <c r="P33" s="212"/>
      <c r="Q33" s="347" t="s">
        <v>172</v>
      </c>
      <c r="R33" s="347"/>
      <c r="S33" s="205">
        <f>SUM(S13:S32)</f>
        <v>3284191</v>
      </c>
    </row>
    <row r="34" spans="2:19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53" t="s">
        <v>254</v>
      </c>
      <c r="O34" s="204">
        <v>0</v>
      </c>
      <c r="P34" s="92"/>
      <c r="Q34" s="24"/>
      <c r="R34" s="25"/>
      <c r="S34" s="26"/>
    </row>
    <row r="35" spans="2:19" x14ac:dyDescent="0.35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106"/>
      <c r="N35" s="106"/>
      <c r="O35" s="106"/>
      <c r="P35" s="106"/>
      <c r="Q35" s="106"/>
      <c r="R35" s="106"/>
      <c r="S35" s="107"/>
    </row>
    <row r="36" spans="2:19" x14ac:dyDescent="0.35">
      <c r="B36" s="28" t="s">
        <v>134</v>
      </c>
      <c r="C36" s="36"/>
      <c r="D36" s="36"/>
      <c r="E36" s="36"/>
      <c r="F36" s="95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2:19" x14ac:dyDescent="0.3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2:19" x14ac:dyDescent="0.35">
      <c r="B38" s="7"/>
      <c r="C38" s="8"/>
      <c r="D38" s="8"/>
      <c r="E38" s="9"/>
    </row>
    <row r="39" spans="2:19" x14ac:dyDescent="0.35">
      <c r="B39" s="323" t="s">
        <v>303</v>
      </c>
      <c r="C39" s="324"/>
      <c r="D39" s="324"/>
      <c r="E39" s="325"/>
    </row>
    <row r="40" spans="2:19" x14ac:dyDescent="0.35">
      <c r="B40" s="320" t="s">
        <v>37</v>
      </c>
      <c r="C40" s="321"/>
      <c r="D40" s="321"/>
      <c r="E40" s="322"/>
    </row>
    <row r="41" spans="2:19" x14ac:dyDescent="0.35">
      <c r="B41" s="163"/>
      <c r="C41" s="164"/>
      <c r="D41" s="164"/>
      <c r="E41" s="165"/>
    </row>
    <row r="42" spans="2:19" x14ac:dyDescent="0.35">
      <c r="B42" s="323" t="s">
        <v>304</v>
      </c>
      <c r="C42" s="324"/>
      <c r="D42" s="324"/>
      <c r="E42" s="325"/>
    </row>
    <row r="43" spans="2:19" x14ac:dyDescent="0.35">
      <c r="B43" s="320" t="s">
        <v>38</v>
      </c>
      <c r="C43" s="321"/>
      <c r="D43" s="321"/>
      <c r="E43" s="322"/>
    </row>
    <row r="44" spans="2:19" x14ac:dyDescent="0.35">
      <c r="B44" s="163"/>
      <c r="C44" s="164"/>
      <c r="D44" s="164"/>
      <c r="E44" s="165"/>
    </row>
    <row r="45" spans="2:19" x14ac:dyDescent="0.35">
      <c r="B45" s="323"/>
      <c r="C45" s="324"/>
      <c r="D45" s="324"/>
      <c r="E45" s="325"/>
    </row>
    <row r="46" spans="2:19" x14ac:dyDescent="0.35">
      <c r="B46" s="320" t="s">
        <v>39</v>
      </c>
      <c r="C46" s="321"/>
      <c r="D46" s="321"/>
      <c r="E46" s="322"/>
    </row>
    <row r="47" spans="2:19" x14ac:dyDescent="0.35">
      <c r="B47" s="163"/>
      <c r="C47" s="164"/>
      <c r="D47" s="164"/>
      <c r="E47" s="165"/>
    </row>
    <row r="48" spans="2:19" x14ac:dyDescent="0.35">
      <c r="B48" s="317" t="s">
        <v>1749</v>
      </c>
      <c r="C48" s="318"/>
      <c r="D48" s="318"/>
      <c r="E48" s="319"/>
    </row>
    <row r="49" spans="2:5" x14ac:dyDescent="0.35">
      <c r="B49" s="320" t="s">
        <v>269</v>
      </c>
      <c r="C49" s="321"/>
      <c r="D49" s="321"/>
      <c r="E49" s="322"/>
    </row>
    <row r="50" spans="2:5" x14ac:dyDescent="0.35">
      <c r="B50" s="323"/>
      <c r="C50" s="324"/>
      <c r="D50" s="324"/>
      <c r="E50" s="325"/>
    </row>
  </sheetData>
  <sheetProtection insertRows="0" deleteRows="0" autoFilter="0"/>
  <mergeCells count="29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Q33:R33"/>
    <mergeCell ref="L11:L12"/>
    <mergeCell ref="M11:M12"/>
    <mergeCell ref="N11:N12"/>
    <mergeCell ref="O11:O12"/>
    <mergeCell ref="P11:P12"/>
    <mergeCell ref="Q11:Q12"/>
    <mergeCell ref="P8:R8"/>
    <mergeCell ref="B50:E50"/>
    <mergeCell ref="B39:E39"/>
    <mergeCell ref="B40:E40"/>
    <mergeCell ref="B42:E42"/>
    <mergeCell ref="B43:E43"/>
    <mergeCell ref="B45:E45"/>
    <mergeCell ref="B46:E46"/>
    <mergeCell ref="B48:E48"/>
    <mergeCell ref="B49:E49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51"/>
  <sheetViews>
    <sheetView showGridLines="0" view="pageBreakPreview" zoomScale="49" zoomScaleNormal="70" zoomScaleSheetLayoutView="90" workbookViewId="0">
      <pane ySplit="12" topLeftCell="A13" activePane="bottomLeft" state="frozen"/>
      <selection activeCell="Q23" sqref="Q23"/>
      <selection pane="bottomLeft" activeCell="A20" sqref="A20"/>
    </sheetView>
  </sheetViews>
  <sheetFormatPr baseColWidth="10" defaultRowHeight="14.5" x14ac:dyDescent="0.35"/>
  <cols>
    <col min="1" max="1" width="1.7265625" customWidth="1"/>
    <col min="2" max="2" width="15.7265625" customWidth="1"/>
    <col min="3" max="3" width="11" customWidth="1"/>
    <col min="4" max="4" width="67.26953125" customWidth="1"/>
    <col min="5" max="5" width="15.81640625" customWidth="1"/>
    <col min="6" max="6" width="12.54296875" customWidth="1"/>
    <col min="7" max="7" width="15.26953125" customWidth="1"/>
    <col min="8" max="8" width="13.54296875" customWidth="1"/>
    <col min="9" max="9" width="14.81640625" customWidth="1"/>
    <col min="10" max="10" width="12" customWidth="1"/>
    <col min="11" max="11" width="13.54296875" customWidth="1"/>
    <col min="12" max="12" width="13.7265625" customWidth="1"/>
    <col min="13" max="14" width="13.81640625" customWidth="1"/>
    <col min="15" max="15" width="17.1796875" customWidth="1"/>
    <col min="16" max="16" width="11.81640625" customWidth="1"/>
    <col min="17" max="17" width="10.7265625" customWidth="1"/>
    <col min="18" max="18" width="24.54296875" customWidth="1"/>
  </cols>
  <sheetData>
    <row r="1" spans="2:18" ht="15" customHeight="1" x14ac:dyDescent="0.35"/>
    <row r="2" spans="2:18" ht="15" customHeight="1" x14ac:dyDescent="0.35"/>
    <row r="3" spans="2:18" ht="15" customHeight="1" x14ac:dyDescent="0.35"/>
    <row r="4" spans="2:18" ht="15" customHeight="1" x14ac:dyDescent="0.35"/>
    <row r="5" spans="2:18" ht="15" customHeight="1" x14ac:dyDescent="0.35"/>
    <row r="7" spans="2:18" x14ac:dyDescent="0.35">
      <c r="B7" s="213" t="s">
        <v>173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390" t="str">
        <f>'Caratula Resumen'!E16</f>
        <v>GUANAJUATO</v>
      </c>
      <c r="P7" s="390"/>
      <c r="Q7" s="390"/>
      <c r="R7" s="216"/>
    </row>
    <row r="8" spans="2:18" x14ac:dyDescent="0.35">
      <c r="B8" s="392" t="str">
        <f>'Caratula Resumen'!E17</f>
        <v>Fondo de Aportaciones para la Educación Tecnológica y de Adultos/Instituto Nacional para la Educación de los Adultos (FAETA/INEA)</v>
      </c>
      <c r="C8" s="393"/>
      <c r="D8" s="393"/>
      <c r="E8" s="393"/>
      <c r="F8" s="393"/>
      <c r="G8" s="393"/>
      <c r="H8" s="393"/>
      <c r="I8" s="393"/>
      <c r="J8" s="393"/>
      <c r="K8" s="217"/>
      <c r="L8" s="217"/>
      <c r="M8" s="217"/>
      <c r="N8" s="217"/>
      <c r="O8" s="389" t="str">
        <f>'Caratula Resumen'!E18</f>
        <v>1er. Trimestre 2026</v>
      </c>
      <c r="P8" s="389"/>
      <c r="Q8" s="389"/>
      <c r="R8" s="223"/>
    </row>
    <row r="9" spans="2:18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35">
      <c r="B11" s="394" t="s">
        <v>174</v>
      </c>
      <c r="C11" s="385" t="s">
        <v>175</v>
      </c>
      <c r="D11" s="385" t="s">
        <v>176</v>
      </c>
      <c r="E11" s="385" t="s">
        <v>177</v>
      </c>
      <c r="F11" s="385" t="s">
        <v>178</v>
      </c>
      <c r="G11" s="385" t="s">
        <v>179</v>
      </c>
      <c r="H11" s="385" t="s">
        <v>128</v>
      </c>
      <c r="I11" s="385" t="s">
        <v>129</v>
      </c>
      <c r="J11" s="386" t="s">
        <v>180</v>
      </c>
      <c r="K11" s="386"/>
      <c r="L11" s="386"/>
      <c r="M11" s="386"/>
      <c r="N11" s="386"/>
      <c r="O11" s="386" t="s">
        <v>181</v>
      </c>
      <c r="P11" s="386"/>
      <c r="Q11" s="386"/>
      <c r="R11" s="385" t="s">
        <v>182</v>
      </c>
    </row>
    <row r="12" spans="2:18" ht="82.5" customHeight="1" x14ac:dyDescent="0.35">
      <c r="B12" s="394"/>
      <c r="C12" s="385"/>
      <c r="D12" s="385"/>
      <c r="E12" s="385"/>
      <c r="F12" s="385"/>
      <c r="G12" s="385"/>
      <c r="H12" s="385"/>
      <c r="I12" s="385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85"/>
    </row>
    <row r="13" spans="2:18" s="186" customFormat="1" x14ac:dyDescent="0.35">
      <c r="B13" s="296">
        <v>1</v>
      </c>
      <c r="C13" s="296" t="s">
        <v>333</v>
      </c>
      <c r="D13" s="299" t="s">
        <v>334</v>
      </c>
      <c r="E13" s="296" t="s">
        <v>336</v>
      </c>
      <c r="F13" s="296">
        <v>2</v>
      </c>
      <c r="G13" s="296" t="s">
        <v>369</v>
      </c>
      <c r="H13" s="296">
        <v>29</v>
      </c>
      <c r="I13" s="296">
        <v>2</v>
      </c>
      <c r="J13" s="296">
        <v>202501</v>
      </c>
      <c r="K13" s="296">
        <v>999999</v>
      </c>
      <c r="L13" s="296">
        <v>0</v>
      </c>
      <c r="M13" s="297">
        <v>8667</v>
      </c>
      <c r="N13" s="296">
        <v>0</v>
      </c>
      <c r="O13" s="296">
        <v>35</v>
      </c>
      <c r="P13" s="296">
        <v>35</v>
      </c>
      <c r="Q13" s="296">
        <v>0</v>
      </c>
      <c r="R13" s="296">
        <v>20260331</v>
      </c>
    </row>
    <row r="14" spans="2:18" s="186" customFormat="1" x14ac:dyDescent="0.35">
      <c r="B14" s="296">
        <v>1</v>
      </c>
      <c r="C14" s="296" t="s">
        <v>305</v>
      </c>
      <c r="D14" s="299" t="s">
        <v>337</v>
      </c>
      <c r="E14" s="296" t="s">
        <v>336</v>
      </c>
      <c r="F14" s="296">
        <v>2</v>
      </c>
      <c r="G14" s="296" t="s">
        <v>369</v>
      </c>
      <c r="H14" s="296">
        <v>43</v>
      </c>
      <c r="I14" s="296">
        <v>2</v>
      </c>
      <c r="J14" s="296">
        <v>202501</v>
      </c>
      <c r="K14" s="296">
        <v>999999</v>
      </c>
      <c r="L14" s="296">
        <v>0</v>
      </c>
      <c r="M14" s="297">
        <v>8667</v>
      </c>
      <c r="N14" s="296">
        <v>0</v>
      </c>
      <c r="O14" s="296">
        <v>35</v>
      </c>
      <c r="P14" s="296">
        <v>35</v>
      </c>
      <c r="Q14" s="296">
        <v>0</v>
      </c>
      <c r="R14" s="296">
        <v>20260331</v>
      </c>
    </row>
    <row r="15" spans="2:18" s="186" customFormat="1" x14ac:dyDescent="0.35">
      <c r="B15" s="296">
        <v>1</v>
      </c>
      <c r="C15" s="296" t="s">
        <v>338</v>
      </c>
      <c r="D15" s="299" t="s">
        <v>339</v>
      </c>
      <c r="E15" s="296" t="s">
        <v>336</v>
      </c>
      <c r="F15" s="296">
        <v>2</v>
      </c>
      <c r="G15" s="296" t="s">
        <v>369</v>
      </c>
      <c r="H15" s="296">
        <v>21</v>
      </c>
      <c r="I15" s="296">
        <v>2</v>
      </c>
      <c r="J15" s="296">
        <v>202501</v>
      </c>
      <c r="K15" s="296">
        <v>999999</v>
      </c>
      <c r="L15" s="296">
        <v>0</v>
      </c>
      <c r="M15" s="297">
        <v>8667</v>
      </c>
      <c r="N15" s="296">
        <v>0</v>
      </c>
      <c r="O15" s="296">
        <v>35</v>
      </c>
      <c r="P15" s="296">
        <v>35</v>
      </c>
      <c r="Q15" s="296">
        <v>0</v>
      </c>
      <c r="R15" s="296">
        <v>20260331</v>
      </c>
    </row>
    <row r="16" spans="2:18" s="186" customFormat="1" x14ac:dyDescent="0.35">
      <c r="B16" s="296">
        <v>1</v>
      </c>
      <c r="C16" s="296" t="s">
        <v>340</v>
      </c>
      <c r="D16" s="299" t="s">
        <v>341</v>
      </c>
      <c r="E16" s="296" t="s">
        <v>336</v>
      </c>
      <c r="F16" s="296">
        <v>2</v>
      </c>
      <c r="G16" s="296" t="s">
        <v>369</v>
      </c>
      <c r="H16" s="296">
        <v>47</v>
      </c>
      <c r="I16" s="296">
        <v>2</v>
      </c>
      <c r="J16" s="296">
        <v>202501</v>
      </c>
      <c r="K16" s="296">
        <v>999999</v>
      </c>
      <c r="L16" s="296">
        <v>0</v>
      </c>
      <c r="M16" s="297">
        <v>8667</v>
      </c>
      <c r="N16" s="296">
        <v>0</v>
      </c>
      <c r="O16" s="296">
        <v>35</v>
      </c>
      <c r="P16" s="296">
        <v>35</v>
      </c>
      <c r="Q16" s="296">
        <v>0</v>
      </c>
      <c r="R16" s="296">
        <v>20260331</v>
      </c>
    </row>
    <row r="17" spans="2:18" s="186" customFormat="1" x14ac:dyDescent="0.35">
      <c r="B17" s="296">
        <v>1</v>
      </c>
      <c r="C17" s="296" t="s">
        <v>342</v>
      </c>
      <c r="D17" s="299" t="s">
        <v>343</v>
      </c>
      <c r="E17" s="296" t="s">
        <v>336</v>
      </c>
      <c r="F17" s="296">
        <v>2</v>
      </c>
      <c r="G17" s="296" t="s">
        <v>369</v>
      </c>
      <c r="H17" s="296">
        <v>39</v>
      </c>
      <c r="I17" s="296">
        <v>2</v>
      </c>
      <c r="J17" s="296">
        <v>202501</v>
      </c>
      <c r="K17" s="296">
        <v>999999</v>
      </c>
      <c r="L17" s="296">
        <v>0</v>
      </c>
      <c r="M17" s="297">
        <v>8667</v>
      </c>
      <c r="N17" s="296">
        <v>0</v>
      </c>
      <c r="O17" s="296">
        <v>35</v>
      </c>
      <c r="P17" s="296">
        <v>35</v>
      </c>
      <c r="Q17" s="296">
        <v>0</v>
      </c>
      <c r="R17" s="296">
        <v>20260331</v>
      </c>
    </row>
    <row r="18" spans="2:18" s="186" customFormat="1" x14ac:dyDescent="0.35">
      <c r="B18" s="296">
        <v>1</v>
      </c>
      <c r="C18" s="296" t="s">
        <v>344</v>
      </c>
      <c r="D18" s="299" t="s">
        <v>345</v>
      </c>
      <c r="E18" s="296" t="s">
        <v>336</v>
      </c>
      <c r="F18" s="296">
        <v>2</v>
      </c>
      <c r="G18" s="296" t="s">
        <v>369</v>
      </c>
      <c r="H18" s="296">
        <v>70</v>
      </c>
      <c r="I18" s="296">
        <v>3</v>
      </c>
      <c r="J18" s="296">
        <v>202501</v>
      </c>
      <c r="K18" s="296">
        <v>999999</v>
      </c>
      <c r="L18" s="296">
        <v>0</v>
      </c>
      <c r="M18" s="297">
        <v>8907</v>
      </c>
      <c r="N18" s="296">
        <v>0</v>
      </c>
      <c r="O18" s="296">
        <v>35</v>
      </c>
      <c r="P18" s="296">
        <v>35</v>
      </c>
      <c r="Q18" s="296">
        <v>0</v>
      </c>
      <c r="R18" s="296">
        <v>20260331</v>
      </c>
    </row>
    <row r="19" spans="2:18" s="186" customFormat="1" x14ac:dyDescent="0.35">
      <c r="B19" s="296">
        <v>1</v>
      </c>
      <c r="C19" s="296" t="s">
        <v>346</v>
      </c>
      <c r="D19" s="299" t="s">
        <v>345</v>
      </c>
      <c r="E19" s="296" t="s">
        <v>336</v>
      </c>
      <c r="F19" s="296">
        <v>2</v>
      </c>
      <c r="G19" s="296" t="s">
        <v>369</v>
      </c>
      <c r="H19" s="296">
        <v>70</v>
      </c>
      <c r="I19" s="296">
        <v>3</v>
      </c>
      <c r="J19" s="296">
        <v>202501</v>
      </c>
      <c r="K19" s="296">
        <v>999999</v>
      </c>
      <c r="L19" s="296">
        <v>0</v>
      </c>
      <c r="M19" s="297">
        <v>8907</v>
      </c>
      <c r="N19" s="296">
        <v>0</v>
      </c>
      <c r="O19" s="296">
        <v>35</v>
      </c>
      <c r="P19" s="296">
        <v>35</v>
      </c>
      <c r="Q19" s="296">
        <v>0</v>
      </c>
      <c r="R19" s="296">
        <v>20260331</v>
      </c>
    </row>
    <row r="20" spans="2:18" s="186" customFormat="1" x14ac:dyDescent="0.35">
      <c r="B20" s="296">
        <v>1</v>
      </c>
      <c r="C20" s="296" t="s">
        <v>306</v>
      </c>
      <c r="D20" s="299" t="s">
        <v>347</v>
      </c>
      <c r="E20" s="296" t="s">
        <v>336</v>
      </c>
      <c r="F20" s="296">
        <v>2</v>
      </c>
      <c r="G20" s="296" t="s">
        <v>369</v>
      </c>
      <c r="H20" s="296">
        <v>81</v>
      </c>
      <c r="I20" s="296">
        <v>5</v>
      </c>
      <c r="J20" s="296">
        <v>202501</v>
      </c>
      <c r="K20" s="296">
        <v>999999</v>
      </c>
      <c r="L20" s="296">
        <v>0</v>
      </c>
      <c r="M20" s="297">
        <v>9369</v>
      </c>
      <c r="N20" s="296">
        <v>0</v>
      </c>
      <c r="O20" s="296">
        <v>35</v>
      </c>
      <c r="P20" s="296">
        <v>35</v>
      </c>
      <c r="Q20" s="296">
        <v>0</v>
      </c>
      <c r="R20" s="296">
        <v>20260331</v>
      </c>
    </row>
    <row r="21" spans="2:18" s="186" customFormat="1" x14ac:dyDescent="0.35">
      <c r="B21" s="296">
        <v>1</v>
      </c>
      <c r="C21" s="296" t="s">
        <v>348</v>
      </c>
      <c r="D21" s="299" t="s">
        <v>349</v>
      </c>
      <c r="E21" s="296" t="s">
        <v>336</v>
      </c>
      <c r="F21" s="296">
        <v>2</v>
      </c>
      <c r="G21" s="296" t="s">
        <v>369</v>
      </c>
      <c r="H21" s="296">
        <v>83</v>
      </c>
      <c r="I21" s="296">
        <v>6</v>
      </c>
      <c r="J21" s="296">
        <v>202501</v>
      </c>
      <c r="K21" s="296">
        <v>999999</v>
      </c>
      <c r="L21" s="296">
        <v>0</v>
      </c>
      <c r="M21" s="297">
        <v>9462</v>
      </c>
      <c r="N21" s="296">
        <v>0</v>
      </c>
      <c r="O21" s="296">
        <v>35</v>
      </c>
      <c r="P21" s="296">
        <v>35</v>
      </c>
      <c r="Q21" s="296">
        <v>0</v>
      </c>
      <c r="R21" s="296">
        <v>20260331</v>
      </c>
    </row>
    <row r="22" spans="2:18" s="186" customFormat="1" x14ac:dyDescent="0.35">
      <c r="B22" s="296">
        <v>1</v>
      </c>
      <c r="C22" s="296" t="s">
        <v>350</v>
      </c>
      <c r="D22" s="299" t="s">
        <v>351</v>
      </c>
      <c r="E22" s="296" t="s">
        <v>336</v>
      </c>
      <c r="F22" s="296">
        <v>2</v>
      </c>
      <c r="G22" s="296" t="s">
        <v>369</v>
      </c>
      <c r="H22" s="296">
        <v>61</v>
      </c>
      <c r="I22" s="296">
        <v>6</v>
      </c>
      <c r="J22" s="296">
        <v>202501</v>
      </c>
      <c r="K22" s="296">
        <v>999999</v>
      </c>
      <c r="L22" s="296">
        <v>0</v>
      </c>
      <c r="M22" s="297">
        <v>9462</v>
      </c>
      <c r="N22" s="296">
        <v>0</v>
      </c>
      <c r="O22" s="296">
        <v>35</v>
      </c>
      <c r="P22" s="296">
        <v>35</v>
      </c>
      <c r="Q22" s="296">
        <v>0</v>
      </c>
      <c r="R22" s="296">
        <v>20260331</v>
      </c>
    </row>
    <row r="23" spans="2:18" s="186" customFormat="1" x14ac:dyDescent="0.35">
      <c r="B23" s="296">
        <v>1</v>
      </c>
      <c r="C23" s="296" t="s">
        <v>352</v>
      </c>
      <c r="D23" s="299" t="s">
        <v>353</v>
      </c>
      <c r="E23" s="296" t="s">
        <v>336</v>
      </c>
      <c r="F23" s="296">
        <v>2</v>
      </c>
      <c r="G23" s="296" t="s">
        <v>369</v>
      </c>
      <c r="H23" s="296">
        <v>86</v>
      </c>
      <c r="I23" s="296">
        <v>7</v>
      </c>
      <c r="J23" s="296">
        <v>202501</v>
      </c>
      <c r="K23" s="296">
        <v>999999</v>
      </c>
      <c r="L23" s="296">
        <v>0</v>
      </c>
      <c r="M23" s="297">
        <v>9572</v>
      </c>
      <c r="N23" s="296">
        <v>0</v>
      </c>
      <c r="O23" s="296">
        <v>35</v>
      </c>
      <c r="P23" s="296">
        <v>35</v>
      </c>
      <c r="Q23" s="296">
        <v>0</v>
      </c>
      <c r="R23" s="296">
        <v>20260331</v>
      </c>
    </row>
    <row r="24" spans="2:18" s="186" customFormat="1" x14ac:dyDescent="0.35">
      <c r="B24" s="296">
        <v>1</v>
      </c>
      <c r="C24" s="296" t="s">
        <v>307</v>
      </c>
      <c r="D24" s="299" t="s">
        <v>354</v>
      </c>
      <c r="E24" s="296" t="s">
        <v>336</v>
      </c>
      <c r="F24" s="296">
        <v>2</v>
      </c>
      <c r="G24" s="296" t="s">
        <v>369</v>
      </c>
      <c r="H24" s="296">
        <v>82</v>
      </c>
      <c r="I24" s="296">
        <v>7</v>
      </c>
      <c r="J24" s="296">
        <v>202501</v>
      </c>
      <c r="K24" s="296">
        <v>999999</v>
      </c>
      <c r="L24" s="296">
        <v>0</v>
      </c>
      <c r="M24" s="297">
        <v>9572</v>
      </c>
      <c r="N24" s="296">
        <v>0</v>
      </c>
      <c r="O24" s="296">
        <v>35</v>
      </c>
      <c r="P24" s="296">
        <v>35</v>
      </c>
      <c r="Q24" s="296">
        <v>0</v>
      </c>
      <c r="R24" s="296">
        <v>20260331</v>
      </c>
    </row>
    <row r="25" spans="2:18" s="186" customFormat="1" x14ac:dyDescent="0.35">
      <c r="B25" s="296">
        <v>1</v>
      </c>
      <c r="C25" s="296" t="s">
        <v>355</v>
      </c>
      <c r="D25" s="299" t="s">
        <v>356</v>
      </c>
      <c r="E25" s="296" t="s">
        <v>336</v>
      </c>
      <c r="F25" s="296">
        <v>2</v>
      </c>
      <c r="G25" s="296" t="s">
        <v>369</v>
      </c>
      <c r="H25" s="296">
        <v>85</v>
      </c>
      <c r="I25" s="296">
        <v>7</v>
      </c>
      <c r="J25" s="296">
        <v>202501</v>
      </c>
      <c r="K25" s="296">
        <v>999999</v>
      </c>
      <c r="L25" s="296">
        <v>0</v>
      </c>
      <c r="M25" s="297">
        <v>9572</v>
      </c>
      <c r="N25" s="296">
        <v>0</v>
      </c>
      <c r="O25" s="296">
        <v>35</v>
      </c>
      <c r="P25" s="296">
        <v>35</v>
      </c>
      <c r="Q25" s="296">
        <v>0</v>
      </c>
      <c r="R25" s="296">
        <v>20260331</v>
      </c>
    </row>
    <row r="26" spans="2:18" s="186" customFormat="1" x14ac:dyDescent="0.35">
      <c r="B26" s="296">
        <v>1</v>
      </c>
      <c r="C26" s="296" t="s">
        <v>357</v>
      </c>
      <c r="D26" s="299" t="s">
        <v>358</v>
      </c>
      <c r="E26" s="296" t="s">
        <v>336</v>
      </c>
      <c r="F26" s="296">
        <v>2</v>
      </c>
      <c r="G26" s="296" t="s">
        <v>369</v>
      </c>
      <c r="H26" s="296">
        <v>88</v>
      </c>
      <c r="I26" s="296">
        <v>8</v>
      </c>
      <c r="J26" s="296">
        <v>202501</v>
      </c>
      <c r="K26" s="296">
        <v>999999</v>
      </c>
      <c r="L26" s="296">
        <v>0</v>
      </c>
      <c r="M26" s="297">
        <v>9690</v>
      </c>
      <c r="N26" s="296">
        <v>0</v>
      </c>
      <c r="O26" s="296">
        <v>35</v>
      </c>
      <c r="P26" s="296">
        <v>35</v>
      </c>
      <c r="Q26" s="296">
        <v>0</v>
      </c>
      <c r="R26" s="296">
        <v>20260331</v>
      </c>
    </row>
    <row r="27" spans="2:18" s="186" customFormat="1" x14ac:dyDescent="0.35">
      <c r="B27" s="296">
        <v>1</v>
      </c>
      <c r="C27" s="296" t="s">
        <v>359</v>
      </c>
      <c r="D27" s="299" t="s">
        <v>360</v>
      </c>
      <c r="E27" s="296" t="s">
        <v>336</v>
      </c>
      <c r="F27" s="296">
        <v>2</v>
      </c>
      <c r="G27" s="296" t="s">
        <v>369</v>
      </c>
      <c r="H27" s="296">
        <v>97</v>
      </c>
      <c r="I27" s="296" t="s">
        <v>361</v>
      </c>
      <c r="J27" s="296">
        <v>202501</v>
      </c>
      <c r="K27" s="296">
        <v>999999</v>
      </c>
      <c r="L27" s="296">
        <v>0</v>
      </c>
      <c r="M27" s="297">
        <v>16671</v>
      </c>
      <c r="N27" s="296">
        <v>0</v>
      </c>
      <c r="O27" s="296">
        <v>35</v>
      </c>
      <c r="P27" s="296">
        <v>35</v>
      </c>
      <c r="Q27" s="296">
        <v>0</v>
      </c>
      <c r="R27" s="296">
        <v>20260331</v>
      </c>
    </row>
    <row r="28" spans="2:18" s="186" customFormat="1" x14ac:dyDescent="0.35">
      <c r="B28" s="296">
        <v>1</v>
      </c>
      <c r="C28" s="296" t="s">
        <v>362</v>
      </c>
      <c r="D28" s="299" t="s">
        <v>363</v>
      </c>
      <c r="E28" s="296" t="s">
        <v>336</v>
      </c>
      <c r="F28" s="296">
        <v>2</v>
      </c>
      <c r="G28" s="296" t="s">
        <v>369</v>
      </c>
      <c r="H28" s="296">
        <v>95</v>
      </c>
      <c r="I28" s="296" t="s">
        <v>364</v>
      </c>
      <c r="J28" s="296">
        <v>202501</v>
      </c>
      <c r="K28" s="296">
        <v>999999</v>
      </c>
      <c r="L28" s="296">
        <v>0</v>
      </c>
      <c r="M28" s="297">
        <v>8342</v>
      </c>
      <c r="N28" s="296">
        <v>0</v>
      </c>
      <c r="O28" s="296">
        <v>35</v>
      </c>
      <c r="P28" s="296">
        <v>35</v>
      </c>
      <c r="Q28" s="296">
        <v>0</v>
      </c>
      <c r="R28" s="296">
        <v>20260331</v>
      </c>
    </row>
    <row r="29" spans="2:18" s="186" customFormat="1" x14ac:dyDescent="0.35">
      <c r="B29" s="296">
        <v>1</v>
      </c>
      <c r="C29" s="296" t="s">
        <v>365</v>
      </c>
      <c r="D29" s="299" t="s">
        <v>366</v>
      </c>
      <c r="E29" s="296" t="s">
        <v>336</v>
      </c>
      <c r="F29" s="296">
        <v>2</v>
      </c>
      <c r="G29" s="296" t="s">
        <v>369</v>
      </c>
      <c r="H29" s="296">
        <v>93</v>
      </c>
      <c r="I29" s="296" t="s">
        <v>364</v>
      </c>
      <c r="J29" s="296">
        <v>202501</v>
      </c>
      <c r="K29" s="296">
        <v>999999</v>
      </c>
      <c r="L29" s="296">
        <v>0</v>
      </c>
      <c r="M29" s="297">
        <v>8342</v>
      </c>
      <c r="N29" s="296">
        <v>0</v>
      </c>
      <c r="O29" s="296">
        <v>35</v>
      </c>
      <c r="P29" s="296">
        <v>35</v>
      </c>
      <c r="Q29" s="296">
        <v>0</v>
      </c>
      <c r="R29" s="296">
        <v>20260331</v>
      </c>
    </row>
    <row r="30" spans="2:18" s="186" customFormat="1" x14ac:dyDescent="0.35">
      <c r="B30" s="296">
        <v>1</v>
      </c>
      <c r="C30" s="296" t="s">
        <v>362</v>
      </c>
      <c r="D30" s="299" t="s">
        <v>367</v>
      </c>
      <c r="E30" s="296" t="s">
        <v>336</v>
      </c>
      <c r="F30" s="296">
        <v>2</v>
      </c>
      <c r="G30" s="296" t="s">
        <v>369</v>
      </c>
      <c r="H30" s="296">
        <v>92</v>
      </c>
      <c r="I30" s="296" t="s">
        <v>364</v>
      </c>
      <c r="J30" s="296">
        <v>202501</v>
      </c>
      <c r="K30" s="296">
        <v>999999</v>
      </c>
      <c r="L30" s="296">
        <v>0</v>
      </c>
      <c r="M30" s="297">
        <v>8342</v>
      </c>
      <c r="N30" s="296">
        <v>0</v>
      </c>
      <c r="O30" s="296">
        <v>35</v>
      </c>
      <c r="P30" s="296">
        <v>35</v>
      </c>
      <c r="Q30" s="296">
        <v>0</v>
      </c>
      <c r="R30" s="296">
        <v>20260331</v>
      </c>
    </row>
    <row r="31" spans="2:18" s="186" customFormat="1" x14ac:dyDescent="0.35">
      <c r="B31" s="296">
        <v>1</v>
      </c>
      <c r="C31" s="296" t="s">
        <v>362</v>
      </c>
      <c r="D31" s="299" t="s">
        <v>368</v>
      </c>
      <c r="E31" s="296" t="s">
        <v>336</v>
      </c>
      <c r="F31" s="296">
        <v>2</v>
      </c>
      <c r="G31" s="296" t="s">
        <v>369</v>
      </c>
      <c r="H31" s="296">
        <v>92</v>
      </c>
      <c r="I31" s="296" t="s">
        <v>364</v>
      </c>
      <c r="J31" s="296">
        <v>202501</v>
      </c>
      <c r="K31" s="296">
        <v>999999</v>
      </c>
      <c r="L31" s="296">
        <v>0</v>
      </c>
      <c r="M31" s="297">
        <v>8342</v>
      </c>
      <c r="N31" s="296">
        <v>0</v>
      </c>
      <c r="O31" s="296">
        <v>35</v>
      </c>
      <c r="P31" s="296">
        <v>35</v>
      </c>
      <c r="Q31" s="296">
        <v>0</v>
      </c>
      <c r="R31" s="296">
        <v>20260331</v>
      </c>
    </row>
    <row r="32" spans="2:18" s="186" customFormat="1" x14ac:dyDescent="0.35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</row>
    <row r="33" spans="2:18" x14ac:dyDescent="0.35">
      <c r="B33" s="108"/>
      <c r="C33" s="109"/>
      <c r="D33" s="110"/>
      <c r="E33" s="109"/>
      <c r="F33" s="109"/>
      <c r="G33" s="109"/>
      <c r="H33" s="109"/>
      <c r="I33" s="109"/>
      <c r="K33" s="111" t="s">
        <v>191</v>
      </c>
      <c r="L33" s="224">
        <v>0</v>
      </c>
      <c r="M33" s="112"/>
      <c r="N33" s="112"/>
      <c r="O33" s="109"/>
      <c r="P33" s="109"/>
      <c r="Q33" s="109"/>
      <c r="R33" s="113"/>
    </row>
    <row r="34" spans="2:18" x14ac:dyDescent="0.35">
      <c r="B34" s="108"/>
      <c r="C34" s="109"/>
      <c r="D34" s="110"/>
      <c r="E34" s="109"/>
      <c r="F34" s="109"/>
      <c r="G34" s="109"/>
      <c r="H34" s="109"/>
      <c r="I34" s="109"/>
      <c r="L34" s="111" t="s">
        <v>192</v>
      </c>
      <c r="M34" s="300">
        <f>SUM(M13:M33)</f>
        <v>177887</v>
      </c>
      <c r="N34" s="112"/>
      <c r="O34" s="109"/>
      <c r="P34" s="109"/>
      <c r="Q34" s="109"/>
      <c r="R34" s="113"/>
    </row>
    <row r="35" spans="2:18" x14ac:dyDescent="0.35">
      <c r="B35" s="108"/>
      <c r="C35" s="109"/>
      <c r="D35" s="110"/>
      <c r="E35" s="109"/>
      <c r="F35" s="109"/>
      <c r="G35" s="109"/>
      <c r="H35" s="109"/>
      <c r="I35" s="109"/>
      <c r="M35" s="111" t="s">
        <v>193</v>
      </c>
      <c r="N35" s="224">
        <v>0</v>
      </c>
      <c r="O35" s="109"/>
      <c r="P35" s="109"/>
      <c r="Q35" s="109"/>
      <c r="R35" s="113"/>
    </row>
    <row r="36" spans="2:18" x14ac:dyDescent="0.35">
      <c r="B36" s="114"/>
      <c r="C36" s="115"/>
      <c r="D36" s="116"/>
      <c r="E36" s="115"/>
      <c r="F36" s="115"/>
      <c r="G36" s="115"/>
      <c r="H36" s="115"/>
      <c r="I36" s="115"/>
      <c r="J36" s="115"/>
      <c r="K36" s="115"/>
      <c r="L36" s="117"/>
      <c r="M36" s="117"/>
      <c r="N36" s="117"/>
      <c r="O36" s="115"/>
      <c r="P36" s="115"/>
      <c r="Q36" s="115"/>
      <c r="R36" s="118"/>
    </row>
    <row r="37" spans="2:18" x14ac:dyDescent="0.35">
      <c r="B37" s="28" t="s">
        <v>134</v>
      </c>
      <c r="C37" s="36"/>
      <c r="D37" s="36"/>
      <c r="E37" s="9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2:18" x14ac:dyDescent="0.3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2:18" x14ac:dyDescent="0.35">
      <c r="B39" s="7"/>
      <c r="C39" s="8"/>
      <c r="D39" s="9"/>
    </row>
    <row r="40" spans="2:18" x14ac:dyDescent="0.35">
      <c r="B40" s="323" t="s">
        <v>303</v>
      </c>
      <c r="C40" s="324"/>
      <c r="D40" s="325"/>
    </row>
    <row r="41" spans="2:18" x14ac:dyDescent="0.35">
      <c r="B41" s="320" t="s">
        <v>37</v>
      </c>
      <c r="C41" s="321"/>
      <c r="D41" s="322"/>
    </row>
    <row r="42" spans="2:18" x14ac:dyDescent="0.35">
      <c r="B42" s="163"/>
      <c r="C42" s="164"/>
      <c r="D42" s="165"/>
    </row>
    <row r="43" spans="2:18" x14ac:dyDescent="0.35">
      <c r="B43" s="323" t="s">
        <v>304</v>
      </c>
      <c r="C43" s="324"/>
      <c r="D43" s="325"/>
    </row>
    <row r="44" spans="2:18" x14ac:dyDescent="0.35">
      <c r="B44" s="320" t="s">
        <v>38</v>
      </c>
      <c r="C44" s="321"/>
      <c r="D44" s="322"/>
    </row>
    <row r="45" spans="2:18" x14ac:dyDescent="0.35">
      <c r="B45" s="163"/>
      <c r="C45" s="164"/>
      <c r="D45" s="165"/>
    </row>
    <row r="46" spans="2:18" x14ac:dyDescent="0.35">
      <c r="B46" s="323"/>
      <c r="C46" s="324"/>
      <c r="D46" s="325"/>
    </row>
    <row r="47" spans="2:18" x14ac:dyDescent="0.35">
      <c r="B47" s="320" t="s">
        <v>39</v>
      </c>
      <c r="C47" s="321"/>
      <c r="D47" s="322"/>
    </row>
    <row r="48" spans="2:18" x14ac:dyDescent="0.35">
      <c r="B48" s="163"/>
      <c r="C48" s="164"/>
      <c r="D48" s="165"/>
    </row>
    <row r="49" spans="2:4" x14ac:dyDescent="0.35">
      <c r="B49" s="317" t="s">
        <v>1836</v>
      </c>
      <c r="C49" s="318"/>
      <c r="D49" s="319"/>
    </row>
    <row r="50" spans="2:4" x14ac:dyDescent="0.35">
      <c r="B50" s="320" t="s">
        <v>269</v>
      </c>
      <c r="C50" s="321"/>
      <c r="D50" s="322"/>
    </row>
    <row r="51" spans="2:4" x14ac:dyDescent="0.35">
      <c r="B51" s="166"/>
      <c r="C51" s="167"/>
      <c r="D51" s="168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47:D47"/>
    <mergeCell ref="B49:D49"/>
    <mergeCell ref="B50:D50"/>
    <mergeCell ref="B40:D40"/>
    <mergeCell ref="B41:D41"/>
    <mergeCell ref="B43:D43"/>
    <mergeCell ref="B44:D44"/>
    <mergeCell ref="B46:D46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24"/>
  <sheetViews>
    <sheetView showGridLines="0" view="pageBreakPreview" zoomScale="78" zoomScaleNormal="80" zoomScaleSheetLayoutView="100" workbookViewId="0">
      <pane ySplit="10" topLeftCell="A104" activePane="bottomLeft" state="frozen"/>
      <selection activeCell="Q23" sqref="Q23"/>
      <selection pane="bottomLeft" activeCell="B123" sqref="B123:E123"/>
    </sheetView>
  </sheetViews>
  <sheetFormatPr baseColWidth="10" defaultColWidth="13.54296875" defaultRowHeight="14.5" x14ac:dyDescent="0.35"/>
  <cols>
    <col min="1" max="1" width="1" customWidth="1"/>
    <col min="2" max="2" width="13.81640625" customWidth="1"/>
    <col min="3" max="3" width="12.54296875" customWidth="1"/>
    <col min="4" max="4" width="15.54296875" customWidth="1"/>
    <col min="5" max="5" width="17.453125" bestFit="1" customWidth="1"/>
    <col min="6" max="6" width="18.54296875" customWidth="1"/>
    <col min="7" max="7" width="12.1796875" bestFit="1" customWidth="1"/>
    <col min="8" max="8" width="85.7265625" customWidth="1"/>
    <col min="9" max="10" width="16.81640625" customWidth="1"/>
    <col min="11" max="11" width="17.453125" customWidth="1"/>
    <col min="12" max="13" width="11.453125" hidden="1" customWidth="1"/>
    <col min="14" max="14" width="5.26953125" hidden="1" customWidth="1"/>
    <col min="15" max="16" width="11.453125" hidden="1" customWidth="1"/>
    <col min="17" max="245" width="11.453125" customWidth="1"/>
    <col min="246" max="246" width="2.81640625" customWidth="1"/>
    <col min="247" max="247" width="2.26953125" customWidth="1"/>
    <col min="248" max="248" width="12.81640625" customWidth="1"/>
    <col min="249" max="249" width="2.26953125" customWidth="1"/>
    <col min="250" max="250" width="11.453125" customWidth="1"/>
    <col min="251" max="251" width="2.26953125" customWidth="1"/>
    <col min="252" max="252" width="15.453125" customWidth="1"/>
    <col min="253" max="253" width="2.26953125" customWidth="1"/>
    <col min="254" max="254" width="13.26953125" customWidth="1"/>
    <col min="255" max="255" width="2.26953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x14ac:dyDescent="0.35">
      <c r="B6" s="213" t="s">
        <v>194</v>
      </c>
      <c r="C6" s="214"/>
      <c r="D6" s="214"/>
      <c r="E6" s="214"/>
      <c r="F6" s="214"/>
      <c r="G6" s="214"/>
      <c r="H6" s="214"/>
      <c r="I6" s="390" t="str">
        <f>'Caratula Resumen'!E16</f>
        <v>GUANAJUATO</v>
      </c>
      <c r="J6" s="390"/>
      <c r="K6" s="221"/>
      <c r="L6" s="158"/>
      <c r="M6" s="158"/>
      <c r="N6" s="158"/>
      <c r="O6" s="158"/>
      <c r="P6" s="158"/>
    </row>
    <row r="7" spans="2:16" ht="18.5" x14ac:dyDescent="0.45">
      <c r="B7" s="387" t="str">
        <f>'Caratula Resumen'!E17</f>
        <v>Fondo de Aportaciones para la Educación Tecnológica y de Adultos/Instituto Nacional para la Educación de los Adultos (FAETA/INEA)</v>
      </c>
      <c r="C7" s="388"/>
      <c r="D7" s="388"/>
      <c r="E7" s="388"/>
      <c r="F7" s="388"/>
      <c r="G7" s="388"/>
      <c r="H7" s="388"/>
      <c r="I7" s="395" t="str">
        <f>'Caratula Resumen'!E18</f>
        <v>1er. Trimestre 2026</v>
      </c>
      <c r="J7" s="395"/>
      <c r="K7" s="219"/>
      <c r="L7" s="160"/>
      <c r="M7" s="160"/>
      <c r="N7" s="160"/>
      <c r="O7" s="160"/>
      <c r="P7" s="160"/>
    </row>
    <row r="8" spans="2:16" x14ac:dyDescent="0.35">
      <c r="B8" s="17"/>
      <c r="C8" s="18"/>
      <c r="D8" s="18"/>
      <c r="E8" s="18"/>
      <c r="F8" s="18"/>
      <c r="G8" s="18"/>
      <c r="H8" s="18"/>
      <c r="I8" s="18"/>
      <c r="J8" s="18"/>
      <c r="K8" s="19"/>
    </row>
    <row r="9" spans="2:16" ht="5.15" customHeight="1" x14ac:dyDescent="0.3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6" ht="68.25" customHeight="1" x14ac:dyDescent="0.35">
      <c r="B10" s="22" t="s">
        <v>174</v>
      </c>
      <c r="C10" s="22" t="s">
        <v>195</v>
      </c>
      <c r="D10" s="22" t="s">
        <v>196</v>
      </c>
      <c r="E10" s="22" t="s">
        <v>197</v>
      </c>
      <c r="F10" s="22" t="s">
        <v>198</v>
      </c>
      <c r="G10" s="22" t="s">
        <v>179</v>
      </c>
      <c r="H10" s="22" t="s">
        <v>199</v>
      </c>
      <c r="I10" s="22" t="s">
        <v>200</v>
      </c>
      <c r="J10" s="22" t="s">
        <v>201</v>
      </c>
      <c r="K10" s="22" t="s">
        <v>202</v>
      </c>
    </row>
    <row r="11" spans="2:16" s="186" customFormat="1" x14ac:dyDescent="0.35">
      <c r="B11" s="296">
        <v>2</v>
      </c>
      <c r="C11" s="296" t="s">
        <v>336</v>
      </c>
      <c r="D11" s="296" t="s">
        <v>498</v>
      </c>
      <c r="E11" s="296">
        <v>100</v>
      </c>
      <c r="F11" s="296" t="s">
        <v>336</v>
      </c>
      <c r="G11" s="296" t="s">
        <v>369</v>
      </c>
      <c r="H11" s="211" t="s">
        <v>370</v>
      </c>
      <c r="I11" s="211">
        <v>11301</v>
      </c>
      <c r="J11" s="211">
        <v>20260101</v>
      </c>
      <c r="K11" s="211">
        <v>99999999</v>
      </c>
    </row>
    <row r="12" spans="2:16" s="186" customFormat="1" x14ac:dyDescent="0.35">
      <c r="B12" s="296">
        <v>2</v>
      </c>
      <c r="C12" s="296" t="s">
        <v>336</v>
      </c>
      <c r="D12" s="296" t="s">
        <v>498</v>
      </c>
      <c r="E12" s="296">
        <v>100</v>
      </c>
      <c r="F12" s="296" t="s">
        <v>336</v>
      </c>
      <c r="G12" s="296" t="s">
        <v>446</v>
      </c>
      <c r="H12" s="211" t="s">
        <v>447</v>
      </c>
      <c r="I12" s="211">
        <v>15403</v>
      </c>
      <c r="J12" s="211">
        <v>20260101</v>
      </c>
      <c r="K12" s="211">
        <v>99999999</v>
      </c>
    </row>
    <row r="13" spans="2:16" s="186" customFormat="1" x14ac:dyDescent="0.35">
      <c r="B13" s="296">
        <v>2</v>
      </c>
      <c r="C13" s="296" t="s">
        <v>336</v>
      </c>
      <c r="D13" s="296" t="s">
        <v>498</v>
      </c>
      <c r="E13" s="296">
        <v>100</v>
      </c>
      <c r="F13" s="296" t="s">
        <v>336</v>
      </c>
      <c r="G13" s="296" t="s">
        <v>1780</v>
      </c>
      <c r="H13" s="211" t="s">
        <v>1781</v>
      </c>
      <c r="I13" s="211">
        <v>15403</v>
      </c>
      <c r="J13" s="211">
        <v>20260101</v>
      </c>
      <c r="K13" s="211">
        <v>99999999</v>
      </c>
    </row>
    <row r="14" spans="2:16" s="186" customFormat="1" x14ac:dyDescent="0.35">
      <c r="B14" s="296">
        <v>2</v>
      </c>
      <c r="C14" s="296" t="s">
        <v>336</v>
      </c>
      <c r="D14" s="296" t="s">
        <v>498</v>
      </c>
      <c r="E14" s="296">
        <v>100</v>
      </c>
      <c r="F14" s="296" t="s">
        <v>336</v>
      </c>
      <c r="G14" s="296" t="s">
        <v>444</v>
      </c>
      <c r="H14" s="211" t="s">
        <v>445</v>
      </c>
      <c r="I14" s="211">
        <v>15402</v>
      </c>
      <c r="J14" s="211">
        <v>20260101</v>
      </c>
      <c r="K14" s="211">
        <v>99999999</v>
      </c>
    </row>
    <row r="15" spans="2:16" s="186" customFormat="1" x14ac:dyDescent="0.35">
      <c r="B15" s="296">
        <v>2</v>
      </c>
      <c r="C15" s="296" t="s">
        <v>336</v>
      </c>
      <c r="D15" s="296" t="s">
        <v>498</v>
      </c>
      <c r="E15" s="296">
        <v>100</v>
      </c>
      <c r="F15" s="296" t="s">
        <v>336</v>
      </c>
      <c r="G15" s="296" t="s">
        <v>443</v>
      </c>
      <c r="H15" s="211" t="s">
        <v>1782</v>
      </c>
      <c r="I15" s="211">
        <v>15401</v>
      </c>
      <c r="J15" s="211">
        <v>20260101</v>
      </c>
      <c r="K15" s="211">
        <v>99999999</v>
      </c>
    </row>
    <row r="16" spans="2:16" s="186" customFormat="1" x14ac:dyDescent="0.35">
      <c r="B16" s="296">
        <v>2</v>
      </c>
      <c r="C16" s="296" t="s">
        <v>336</v>
      </c>
      <c r="D16" s="296" t="s">
        <v>498</v>
      </c>
      <c r="E16" s="296">
        <v>100</v>
      </c>
      <c r="F16" s="296" t="s">
        <v>336</v>
      </c>
      <c r="G16" s="296" t="s">
        <v>441</v>
      </c>
      <c r="H16" s="211" t="s">
        <v>442</v>
      </c>
      <c r="I16" s="211">
        <v>15401</v>
      </c>
      <c r="J16" s="211">
        <v>20260101</v>
      </c>
      <c r="K16" s="211">
        <v>99999999</v>
      </c>
    </row>
    <row r="17" spans="2:11" s="186" customFormat="1" x14ac:dyDescent="0.35">
      <c r="B17" s="296">
        <v>2</v>
      </c>
      <c r="C17" s="296" t="s">
        <v>336</v>
      </c>
      <c r="D17" s="296" t="s">
        <v>498</v>
      </c>
      <c r="E17" s="296">
        <v>100</v>
      </c>
      <c r="F17" s="296" t="s">
        <v>336</v>
      </c>
      <c r="G17" s="296" t="s">
        <v>439</v>
      </c>
      <c r="H17" s="211" t="s">
        <v>440</v>
      </c>
      <c r="I17" s="211">
        <v>15401</v>
      </c>
      <c r="J17" s="211">
        <v>20260101</v>
      </c>
      <c r="K17" s="211">
        <v>99999999</v>
      </c>
    </row>
    <row r="18" spans="2:11" s="186" customFormat="1" x14ac:dyDescent="0.35">
      <c r="B18" s="296">
        <v>2</v>
      </c>
      <c r="C18" s="296" t="s">
        <v>336</v>
      </c>
      <c r="D18" s="296" t="s">
        <v>498</v>
      </c>
      <c r="E18" s="296">
        <v>100</v>
      </c>
      <c r="F18" s="296" t="s">
        <v>336</v>
      </c>
      <c r="G18" s="296" t="s">
        <v>437</v>
      </c>
      <c r="H18" s="211" t="s">
        <v>438</v>
      </c>
      <c r="I18" s="211">
        <v>15401</v>
      </c>
      <c r="J18" s="211">
        <v>20260101</v>
      </c>
      <c r="K18" s="211">
        <v>99999999</v>
      </c>
    </row>
    <row r="19" spans="2:11" s="186" customFormat="1" x14ac:dyDescent="0.35">
      <c r="B19" s="296">
        <v>2</v>
      </c>
      <c r="C19" s="296" t="s">
        <v>336</v>
      </c>
      <c r="D19" s="296" t="s">
        <v>498</v>
      </c>
      <c r="E19" s="296">
        <v>100</v>
      </c>
      <c r="F19" s="296" t="s">
        <v>336</v>
      </c>
      <c r="G19" s="296" t="s">
        <v>435</v>
      </c>
      <c r="H19" s="211" t="s">
        <v>436</v>
      </c>
      <c r="I19" s="211">
        <v>15401</v>
      </c>
      <c r="J19" s="211">
        <v>20260101</v>
      </c>
      <c r="K19" s="211">
        <v>99999999</v>
      </c>
    </row>
    <row r="20" spans="2:11" s="186" customFormat="1" x14ac:dyDescent="0.35">
      <c r="B20" s="296">
        <v>2</v>
      </c>
      <c r="C20" s="296" t="s">
        <v>336</v>
      </c>
      <c r="D20" s="296" t="s">
        <v>498</v>
      </c>
      <c r="E20" s="296">
        <v>100</v>
      </c>
      <c r="F20" s="296" t="s">
        <v>336</v>
      </c>
      <c r="G20" s="296" t="s">
        <v>433</v>
      </c>
      <c r="H20" s="211" t="s">
        <v>434</v>
      </c>
      <c r="I20" s="211">
        <v>15401</v>
      </c>
      <c r="J20" s="211">
        <v>20260101</v>
      </c>
      <c r="K20" s="211">
        <v>99999999</v>
      </c>
    </row>
    <row r="21" spans="2:11" s="186" customFormat="1" x14ac:dyDescent="0.35">
      <c r="B21" s="296">
        <v>2</v>
      </c>
      <c r="C21" s="296" t="s">
        <v>336</v>
      </c>
      <c r="D21" s="296" t="s">
        <v>498</v>
      </c>
      <c r="E21" s="296">
        <v>100</v>
      </c>
      <c r="F21" s="296" t="s">
        <v>336</v>
      </c>
      <c r="G21" s="296" t="s">
        <v>432</v>
      </c>
      <c r="H21" s="211" t="s">
        <v>429</v>
      </c>
      <c r="I21" s="211">
        <v>15401</v>
      </c>
      <c r="J21" s="211">
        <v>20260101</v>
      </c>
      <c r="K21" s="211">
        <v>99999999</v>
      </c>
    </row>
    <row r="22" spans="2:11" s="186" customFormat="1" x14ac:dyDescent="0.35">
      <c r="B22" s="296">
        <v>2</v>
      </c>
      <c r="C22" s="296" t="s">
        <v>336</v>
      </c>
      <c r="D22" s="296" t="s">
        <v>498</v>
      </c>
      <c r="E22" s="296">
        <v>100</v>
      </c>
      <c r="F22" s="296" t="s">
        <v>336</v>
      </c>
      <c r="G22" s="296" t="s">
        <v>419</v>
      </c>
      <c r="H22" s="211" t="s">
        <v>420</v>
      </c>
      <c r="I22" s="211">
        <v>15401</v>
      </c>
      <c r="J22" s="211">
        <v>20260101</v>
      </c>
      <c r="K22" s="211">
        <v>99999999</v>
      </c>
    </row>
    <row r="23" spans="2:11" s="186" customFormat="1" x14ac:dyDescent="0.35">
      <c r="B23" s="296">
        <v>2</v>
      </c>
      <c r="C23" s="296" t="s">
        <v>336</v>
      </c>
      <c r="D23" s="296" t="s">
        <v>498</v>
      </c>
      <c r="E23" s="296">
        <v>100</v>
      </c>
      <c r="F23" s="296" t="s">
        <v>336</v>
      </c>
      <c r="G23" s="296" t="s">
        <v>419</v>
      </c>
      <c r="H23" s="211" t="s">
        <v>421</v>
      </c>
      <c r="I23" s="211">
        <v>15401</v>
      </c>
      <c r="J23" s="211">
        <v>20260101</v>
      </c>
      <c r="K23" s="211">
        <v>99999999</v>
      </c>
    </row>
    <row r="24" spans="2:11" s="186" customFormat="1" x14ac:dyDescent="0.35">
      <c r="B24" s="296">
        <v>2</v>
      </c>
      <c r="C24" s="296" t="s">
        <v>336</v>
      </c>
      <c r="D24" s="296" t="s">
        <v>498</v>
      </c>
      <c r="E24" s="296">
        <v>100</v>
      </c>
      <c r="F24" s="296" t="s">
        <v>336</v>
      </c>
      <c r="G24" s="296" t="s">
        <v>419</v>
      </c>
      <c r="H24" s="211" t="s">
        <v>422</v>
      </c>
      <c r="I24" s="211">
        <v>15401</v>
      </c>
      <c r="J24" s="211">
        <v>20260101</v>
      </c>
      <c r="K24" s="211">
        <v>99999999</v>
      </c>
    </row>
    <row r="25" spans="2:11" s="186" customFormat="1" x14ac:dyDescent="0.35">
      <c r="B25" s="296">
        <v>2</v>
      </c>
      <c r="C25" s="296" t="s">
        <v>336</v>
      </c>
      <c r="D25" s="296" t="s">
        <v>498</v>
      </c>
      <c r="E25" s="296">
        <v>100</v>
      </c>
      <c r="F25" s="296" t="s">
        <v>336</v>
      </c>
      <c r="G25" s="296" t="s">
        <v>419</v>
      </c>
      <c r="H25" s="211" t="s">
        <v>423</v>
      </c>
      <c r="I25" s="211">
        <v>15401</v>
      </c>
      <c r="J25" s="211">
        <v>20260101</v>
      </c>
      <c r="K25" s="211">
        <v>99999999</v>
      </c>
    </row>
    <row r="26" spans="2:11" s="186" customFormat="1" x14ac:dyDescent="0.35">
      <c r="B26" s="296">
        <v>2</v>
      </c>
      <c r="C26" s="296" t="s">
        <v>336</v>
      </c>
      <c r="D26" s="296" t="s">
        <v>498</v>
      </c>
      <c r="E26" s="296">
        <v>100</v>
      </c>
      <c r="F26" s="296" t="s">
        <v>336</v>
      </c>
      <c r="G26" s="296" t="s">
        <v>419</v>
      </c>
      <c r="H26" s="211" t="s">
        <v>424</v>
      </c>
      <c r="I26" s="211">
        <v>15401</v>
      </c>
      <c r="J26" s="211">
        <v>20260101</v>
      </c>
      <c r="K26" s="211">
        <v>99999999</v>
      </c>
    </row>
    <row r="27" spans="2:11" s="186" customFormat="1" x14ac:dyDescent="0.35">
      <c r="B27" s="296">
        <v>2</v>
      </c>
      <c r="C27" s="296" t="s">
        <v>336</v>
      </c>
      <c r="D27" s="296" t="s">
        <v>498</v>
      </c>
      <c r="E27" s="296">
        <v>100</v>
      </c>
      <c r="F27" s="296" t="s">
        <v>336</v>
      </c>
      <c r="G27" s="296" t="s">
        <v>419</v>
      </c>
      <c r="H27" s="211" t="s">
        <v>425</v>
      </c>
      <c r="I27" s="211">
        <v>15401</v>
      </c>
      <c r="J27" s="211">
        <v>20260101</v>
      </c>
      <c r="K27" s="211">
        <v>99999999</v>
      </c>
    </row>
    <row r="28" spans="2:11" s="186" customFormat="1" x14ac:dyDescent="0.35">
      <c r="B28" s="296">
        <v>2</v>
      </c>
      <c r="C28" s="296" t="s">
        <v>336</v>
      </c>
      <c r="D28" s="296" t="s">
        <v>498</v>
      </c>
      <c r="E28" s="296">
        <v>100</v>
      </c>
      <c r="F28" s="296" t="s">
        <v>336</v>
      </c>
      <c r="G28" s="296" t="s">
        <v>419</v>
      </c>
      <c r="H28" s="211" t="s">
        <v>426</v>
      </c>
      <c r="I28" s="211">
        <v>15401</v>
      </c>
      <c r="J28" s="211">
        <v>20260101</v>
      </c>
      <c r="K28" s="211">
        <v>99999999</v>
      </c>
    </row>
    <row r="29" spans="2:11" s="186" customFormat="1" x14ac:dyDescent="0.35">
      <c r="B29" s="296">
        <v>2</v>
      </c>
      <c r="C29" s="296" t="s">
        <v>336</v>
      </c>
      <c r="D29" s="296" t="s">
        <v>498</v>
      </c>
      <c r="E29" s="296">
        <v>100</v>
      </c>
      <c r="F29" s="296" t="s">
        <v>336</v>
      </c>
      <c r="G29" s="296" t="s">
        <v>419</v>
      </c>
      <c r="H29" s="211" t="s">
        <v>427</v>
      </c>
      <c r="I29" s="211">
        <v>15401</v>
      </c>
      <c r="J29" s="211">
        <v>20260101</v>
      </c>
      <c r="K29" s="211">
        <v>99999999</v>
      </c>
    </row>
    <row r="30" spans="2:11" s="186" customFormat="1" x14ac:dyDescent="0.35">
      <c r="B30" s="296">
        <v>2</v>
      </c>
      <c r="C30" s="296" t="s">
        <v>336</v>
      </c>
      <c r="D30" s="296" t="s">
        <v>498</v>
      </c>
      <c r="E30" s="296">
        <v>100</v>
      </c>
      <c r="F30" s="296" t="s">
        <v>336</v>
      </c>
      <c r="G30" s="296" t="s">
        <v>419</v>
      </c>
      <c r="H30" s="211" t="s">
        <v>428</v>
      </c>
      <c r="I30" s="211">
        <v>15401</v>
      </c>
      <c r="J30" s="211">
        <v>20260101</v>
      </c>
      <c r="K30" s="211">
        <v>99999999</v>
      </c>
    </row>
    <row r="31" spans="2:11" s="186" customFormat="1" x14ac:dyDescent="0.35">
      <c r="B31" s="296">
        <v>2</v>
      </c>
      <c r="C31" s="296" t="s">
        <v>336</v>
      </c>
      <c r="D31" s="296" t="s">
        <v>498</v>
      </c>
      <c r="E31" s="296">
        <v>100</v>
      </c>
      <c r="F31" s="296" t="s">
        <v>336</v>
      </c>
      <c r="G31" s="296" t="s">
        <v>419</v>
      </c>
      <c r="H31" s="211" t="s">
        <v>429</v>
      </c>
      <c r="I31" s="211">
        <v>15401</v>
      </c>
      <c r="J31" s="211">
        <v>20260101</v>
      </c>
      <c r="K31" s="211">
        <v>99999999</v>
      </c>
    </row>
    <row r="32" spans="2:11" s="186" customFormat="1" x14ac:dyDescent="0.35">
      <c r="B32" s="296">
        <v>2</v>
      </c>
      <c r="C32" s="296" t="s">
        <v>336</v>
      </c>
      <c r="D32" s="296" t="s">
        <v>498</v>
      </c>
      <c r="E32" s="296">
        <v>100</v>
      </c>
      <c r="F32" s="296" t="s">
        <v>336</v>
      </c>
      <c r="G32" s="296" t="s">
        <v>419</v>
      </c>
      <c r="H32" s="211" t="s">
        <v>430</v>
      </c>
      <c r="I32" s="211">
        <v>15401</v>
      </c>
      <c r="J32" s="211">
        <v>20260101</v>
      </c>
      <c r="K32" s="211">
        <v>99999999</v>
      </c>
    </row>
    <row r="33" spans="2:11" s="186" customFormat="1" x14ac:dyDescent="0.35">
      <c r="B33" s="296">
        <v>2</v>
      </c>
      <c r="C33" s="296" t="s">
        <v>336</v>
      </c>
      <c r="D33" s="296" t="s">
        <v>498</v>
      </c>
      <c r="E33" s="296">
        <v>100</v>
      </c>
      <c r="F33" s="296" t="s">
        <v>336</v>
      </c>
      <c r="G33" s="296" t="s">
        <v>419</v>
      </c>
      <c r="H33" s="211" t="s">
        <v>431</v>
      </c>
      <c r="I33" s="211">
        <v>15401</v>
      </c>
      <c r="J33" s="211">
        <v>20260101</v>
      </c>
      <c r="K33" s="211">
        <v>99999999</v>
      </c>
    </row>
    <row r="34" spans="2:11" s="186" customFormat="1" x14ac:dyDescent="0.35">
      <c r="B34" s="296">
        <v>2</v>
      </c>
      <c r="C34" s="296" t="s">
        <v>336</v>
      </c>
      <c r="D34" s="296" t="s">
        <v>498</v>
      </c>
      <c r="E34" s="296">
        <v>100</v>
      </c>
      <c r="F34" s="296" t="s">
        <v>336</v>
      </c>
      <c r="G34" s="296" t="s">
        <v>371</v>
      </c>
      <c r="H34" s="211" t="s">
        <v>372</v>
      </c>
      <c r="I34" s="211">
        <v>15401</v>
      </c>
      <c r="J34" s="211">
        <v>20260101</v>
      </c>
      <c r="K34" s="211">
        <v>99999999</v>
      </c>
    </row>
    <row r="35" spans="2:11" s="186" customFormat="1" x14ac:dyDescent="0.35">
      <c r="B35" s="296">
        <v>2</v>
      </c>
      <c r="C35" s="296" t="s">
        <v>336</v>
      </c>
      <c r="D35" s="296" t="s">
        <v>498</v>
      </c>
      <c r="E35" s="296">
        <v>100</v>
      </c>
      <c r="F35" s="296" t="s">
        <v>336</v>
      </c>
      <c r="G35" s="296" t="s">
        <v>1783</v>
      </c>
      <c r="H35" s="211" t="s">
        <v>1784</v>
      </c>
      <c r="I35" s="211">
        <v>15401</v>
      </c>
      <c r="J35" s="211">
        <v>20260101</v>
      </c>
      <c r="K35" s="211">
        <v>99999999</v>
      </c>
    </row>
    <row r="36" spans="2:11" s="186" customFormat="1" x14ac:dyDescent="0.35">
      <c r="B36" s="296">
        <v>2</v>
      </c>
      <c r="C36" s="296" t="s">
        <v>336</v>
      </c>
      <c r="D36" s="296" t="s">
        <v>498</v>
      </c>
      <c r="E36" s="296">
        <v>100</v>
      </c>
      <c r="F36" s="296" t="s">
        <v>336</v>
      </c>
      <c r="G36" s="296" t="s">
        <v>1785</v>
      </c>
      <c r="H36" s="211" t="s">
        <v>1786</v>
      </c>
      <c r="I36" s="211">
        <v>15401</v>
      </c>
      <c r="J36" s="211">
        <v>20260101</v>
      </c>
      <c r="K36" s="211">
        <v>99999999</v>
      </c>
    </row>
    <row r="37" spans="2:11" s="186" customFormat="1" x14ac:dyDescent="0.35">
      <c r="B37" s="296">
        <v>2</v>
      </c>
      <c r="C37" s="296" t="s">
        <v>336</v>
      </c>
      <c r="D37" s="296" t="s">
        <v>498</v>
      </c>
      <c r="E37" s="296">
        <v>100</v>
      </c>
      <c r="F37" s="296" t="s">
        <v>336</v>
      </c>
      <c r="G37" s="296" t="s">
        <v>417</v>
      </c>
      <c r="H37" s="211" t="s">
        <v>418</v>
      </c>
      <c r="I37" s="211">
        <v>15401</v>
      </c>
      <c r="J37" s="211">
        <v>20260101</v>
      </c>
      <c r="K37" s="211">
        <v>99999999</v>
      </c>
    </row>
    <row r="38" spans="2:11" s="186" customFormat="1" x14ac:dyDescent="0.35">
      <c r="B38" s="296">
        <v>2</v>
      </c>
      <c r="C38" s="296" t="s">
        <v>336</v>
      </c>
      <c r="D38" s="296" t="s">
        <v>498</v>
      </c>
      <c r="E38" s="296">
        <v>100</v>
      </c>
      <c r="F38" s="296" t="s">
        <v>336</v>
      </c>
      <c r="G38" s="296" t="s">
        <v>415</v>
      </c>
      <c r="H38" s="211" t="s">
        <v>416</v>
      </c>
      <c r="I38" s="211">
        <v>15401</v>
      </c>
      <c r="J38" s="211">
        <v>20260101</v>
      </c>
      <c r="K38" s="211">
        <v>99999999</v>
      </c>
    </row>
    <row r="39" spans="2:11" s="186" customFormat="1" x14ac:dyDescent="0.35">
      <c r="B39" s="296">
        <v>2</v>
      </c>
      <c r="C39" s="296" t="s">
        <v>336</v>
      </c>
      <c r="D39" s="296" t="s">
        <v>498</v>
      </c>
      <c r="E39" s="296">
        <v>100</v>
      </c>
      <c r="F39" s="296" t="s">
        <v>336</v>
      </c>
      <c r="G39" s="296" t="s">
        <v>413</v>
      </c>
      <c r="H39" s="211" t="s">
        <v>414</v>
      </c>
      <c r="I39" s="211">
        <v>15401</v>
      </c>
      <c r="J39" s="211">
        <v>20260101</v>
      </c>
      <c r="K39" s="211">
        <v>99999999</v>
      </c>
    </row>
    <row r="40" spans="2:11" s="186" customFormat="1" x14ac:dyDescent="0.35">
      <c r="B40" s="296">
        <v>2</v>
      </c>
      <c r="C40" s="296" t="s">
        <v>336</v>
      </c>
      <c r="D40" s="296" t="s">
        <v>498</v>
      </c>
      <c r="E40" s="296">
        <v>100</v>
      </c>
      <c r="F40" s="296" t="s">
        <v>336</v>
      </c>
      <c r="G40" s="296" t="s">
        <v>1787</v>
      </c>
      <c r="H40" s="211" t="s">
        <v>1788</v>
      </c>
      <c r="I40" s="211">
        <v>15401</v>
      </c>
      <c r="J40" s="211">
        <v>20260101</v>
      </c>
      <c r="K40" s="211">
        <v>99999999</v>
      </c>
    </row>
    <row r="41" spans="2:11" s="186" customFormat="1" x14ac:dyDescent="0.35">
      <c r="B41" s="296">
        <v>2</v>
      </c>
      <c r="C41" s="296" t="s">
        <v>336</v>
      </c>
      <c r="D41" s="296" t="s">
        <v>498</v>
      </c>
      <c r="E41" s="296">
        <v>100</v>
      </c>
      <c r="F41" s="296" t="s">
        <v>336</v>
      </c>
      <c r="G41" s="296" t="s">
        <v>411</v>
      </c>
      <c r="H41" s="211" t="s">
        <v>412</v>
      </c>
      <c r="I41" s="211">
        <v>15401</v>
      </c>
      <c r="J41" s="211">
        <v>20260101</v>
      </c>
      <c r="K41" s="211">
        <v>99999999</v>
      </c>
    </row>
    <row r="42" spans="2:11" s="186" customFormat="1" x14ac:dyDescent="0.35">
      <c r="B42" s="296">
        <v>2</v>
      </c>
      <c r="C42" s="296" t="s">
        <v>336</v>
      </c>
      <c r="D42" s="296" t="s">
        <v>498</v>
      </c>
      <c r="E42" s="296">
        <v>100</v>
      </c>
      <c r="F42" s="296" t="s">
        <v>336</v>
      </c>
      <c r="G42" s="296" t="s">
        <v>410</v>
      </c>
      <c r="H42" s="211" t="s">
        <v>1789</v>
      </c>
      <c r="I42" s="211">
        <v>15401</v>
      </c>
      <c r="J42" s="211">
        <v>20260101</v>
      </c>
      <c r="K42" s="211">
        <v>99999999</v>
      </c>
    </row>
    <row r="43" spans="2:11" s="186" customFormat="1" x14ac:dyDescent="0.35">
      <c r="B43" s="296">
        <v>2</v>
      </c>
      <c r="C43" s="296" t="s">
        <v>336</v>
      </c>
      <c r="D43" s="296" t="s">
        <v>498</v>
      </c>
      <c r="E43" s="296">
        <v>100</v>
      </c>
      <c r="F43" s="296" t="s">
        <v>336</v>
      </c>
      <c r="G43" s="296" t="s">
        <v>1790</v>
      </c>
      <c r="H43" s="211" t="s">
        <v>1791</v>
      </c>
      <c r="I43" s="211">
        <v>15401</v>
      </c>
      <c r="J43" s="211">
        <v>20260101</v>
      </c>
      <c r="K43" s="211">
        <v>99999999</v>
      </c>
    </row>
    <row r="44" spans="2:11" s="186" customFormat="1" x14ac:dyDescent="0.35">
      <c r="B44" s="296">
        <v>2</v>
      </c>
      <c r="C44" s="296" t="s">
        <v>336</v>
      </c>
      <c r="D44" s="296" t="s">
        <v>498</v>
      </c>
      <c r="E44" s="296">
        <v>100</v>
      </c>
      <c r="F44" s="296" t="s">
        <v>336</v>
      </c>
      <c r="G44" s="296" t="s">
        <v>408</v>
      </c>
      <c r="H44" s="211" t="s">
        <v>409</v>
      </c>
      <c r="I44" s="211">
        <v>15401</v>
      </c>
      <c r="J44" s="211">
        <v>20260101</v>
      </c>
      <c r="K44" s="211">
        <v>99999999</v>
      </c>
    </row>
    <row r="45" spans="2:11" s="186" customFormat="1" x14ac:dyDescent="0.35">
      <c r="B45" s="296">
        <v>2</v>
      </c>
      <c r="C45" s="296" t="s">
        <v>336</v>
      </c>
      <c r="D45" s="296" t="s">
        <v>498</v>
      </c>
      <c r="E45" s="296">
        <v>100</v>
      </c>
      <c r="F45" s="296" t="s">
        <v>336</v>
      </c>
      <c r="G45" s="296" t="s">
        <v>1792</v>
      </c>
      <c r="H45" s="211" t="s">
        <v>1793</v>
      </c>
      <c r="I45" s="211">
        <v>15401</v>
      </c>
      <c r="J45" s="211">
        <v>20260101</v>
      </c>
      <c r="K45" s="211">
        <v>99999999</v>
      </c>
    </row>
    <row r="46" spans="2:11" s="186" customFormat="1" x14ac:dyDescent="0.35">
      <c r="B46" s="296">
        <v>2</v>
      </c>
      <c r="C46" s="296" t="s">
        <v>336</v>
      </c>
      <c r="D46" s="296" t="s">
        <v>498</v>
      </c>
      <c r="E46" s="296">
        <v>100</v>
      </c>
      <c r="F46" s="296" t="s">
        <v>336</v>
      </c>
      <c r="G46" s="296" t="s">
        <v>406</v>
      </c>
      <c r="H46" s="211" t="s">
        <v>407</v>
      </c>
      <c r="I46" s="211">
        <v>15401</v>
      </c>
      <c r="J46" s="211">
        <v>20260101</v>
      </c>
      <c r="K46" s="211">
        <v>99999999</v>
      </c>
    </row>
    <row r="47" spans="2:11" s="186" customFormat="1" x14ac:dyDescent="0.35">
      <c r="B47" s="296">
        <v>2</v>
      </c>
      <c r="C47" s="296" t="s">
        <v>336</v>
      </c>
      <c r="D47" s="296" t="s">
        <v>498</v>
      </c>
      <c r="E47" s="296">
        <v>100</v>
      </c>
      <c r="F47" s="296" t="s">
        <v>336</v>
      </c>
      <c r="G47" s="296" t="s">
        <v>1794</v>
      </c>
      <c r="H47" s="211" t="s">
        <v>1795</v>
      </c>
      <c r="I47" s="211">
        <v>15401</v>
      </c>
      <c r="J47" s="211">
        <v>20260101</v>
      </c>
      <c r="K47" s="211">
        <v>99999999</v>
      </c>
    </row>
    <row r="48" spans="2:11" s="186" customFormat="1" x14ac:dyDescent="0.35">
      <c r="B48" s="296">
        <v>2</v>
      </c>
      <c r="C48" s="296" t="s">
        <v>336</v>
      </c>
      <c r="D48" s="296" t="s">
        <v>498</v>
      </c>
      <c r="E48" s="296">
        <v>100</v>
      </c>
      <c r="F48" s="296" t="s">
        <v>336</v>
      </c>
      <c r="G48" s="296" t="s">
        <v>1796</v>
      </c>
      <c r="H48" s="211" t="s">
        <v>1797</v>
      </c>
      <c r="I48" s="211">
        <v>15401</v>
      </c>
      <c r="J48" s="211">
        <v>20260101</v>
      </c>
      <c r="K48" s="211">
        <v>99999999</v>
      </c>
    </row>
    <row r="49" spans="2:11" s="186" customFormat="1" x14ac:dyDescent="0.35">
      <c r="B49" s="296">
        <v>2</v>
      </c>
      <c r="C49" s="296" t="s">
        <v>336</v>
      </c>
      <c r="D49" s="296" t="s">
        <v>498</v>
      </c>
      <c r="E49" s="296">
        <v>100</v>
      </c>
      <c r="F49" s="296" t="s">
        <v>336</v>
      </c>
      <c r="G49" s="296" t="s">
        <v>404</v>
      </c>
      <c r="H49" s="211" t="s">
        <v>405</v>
      </c>
      <c r="I49" s="211">
        <v>15403</v>
      </c>
      <c r="J49" s="211">
        <v>20260101</v>
      </c>
      <c r="K49" s="211">
        <v>99999999</v>
      </c>
    </row>
    <row r="50" spans="2:11" s="186" customFormat="1" x14ac:dyDescent="0.35">
      <c r="B50" s="296">
        <v>2</v>
      </c>
      <c r="C50" s="296" t="s">
        <v>336</v>
      </c>
      <c r="D50" s="296" t="s">
        <v>498</v>
      </c>
      <c r="E50" s="296">
        <v>100</v>
      </c>
      <c r="F50" s="296" t="s">
        <v>336</v>
      </c>
      <c r="G50" s="296" t="s">
        <v>1798</v>
      </c>
      <c r="H50" s="211" t="s">
        <v>1799</v>
      </c>
      <c r="I50" s="211">
        <v>15403</v>
      </c>
      <c r="J50" s="211">
        <v>20260101</v>
      </c>
      <c r="K50" s="211">
        <v>99999999</v>
      </c>
    </row>
    <row r="51" spans="2:11" s="186" customFormat="1" x14ac:dyDescent="0.35">
      <c r="B51" s="296">
        <v>2</v>
      </c>
      <c r="C51" s="296" t="s">
        <v>336</v>
      </c>
      <c r="D51" s="296" t="s">
        <v>498</v>
      </c>
      <c r="E51" s="296">
        <v>100</v>
      </c>
      <c r="F51" s="296" t="s">
        <v>336</v>
      </c>
      <c r="G51" s="296" t="s">
        <v>402</v>
      </c>
      <c r="H51" s="211" t="s">
        <v>403</v>
      </c>
      <c r="I51" s="211">
        <v>15401</v>
      </c>
      <c r="J51" s="211">
        <v>20260101</v>
      </c>
      <c r="K51" s="211">
        <v>99999999</v>
      </c>
    </row>
    <row r="52" spans="2:11" s="186" customFormat="1" x14ac:dyDescent="0.35">
      <c r="B52" s="296">
        <v>2</v>
      </c>
      <c r="C52" s="296" t="s">
        <v>336</v>
      </c>
      <c r="D52" s="296" t="s">
        <v>498</v>
      </c>
      <c r="E52" s="296">
        <v>100</v>
      </c>
      <c r="F52" s="296" t="s">
        <v>336</v>
      </c>
      <c r="G52" s="296" t="s">
        <v>400</v>
      </c>
      <c r="H52" s="211" t="s">
        <v>401</v>
      </c>
      <c r="I52" s="211">
        <v>13101</v>
      </c>
      <c r="J52" s="211">
        <v>20260101</v>
      </c>
      <c r="K52" s="211">
        <v>99999999</v>
      </c>
    </row>
    <row r="53" spans="2:11" s="186" customFormat="1" x14ac:dyDescent="0.35">
      <c r="B53" s="296">
        <v>2</v>
      </c>
      <c r="C53" s="296" t="s">
        <v>336</v>
      </c>
      <c r="D53" s="296" t="s">
        <v>498</v>
      </c>
      <c r="E53" s="296">
        <v>100</v>
      </c>
      <c r="F53" s="296" t="s">
        <v>336</v>
      </c>
      <c r="G53" s="296" t="s">
        <v>398</v>
      </c>
      <c r="H53" s="211" t="s">
        <v>399</v>
      </c>
      <c r="I53" s="211">
        <v>13201</v>
      </c>
      <c r="J53" s="211">
        <v>20260101</v>
      </c>
      <c r="K53" s="211">
        <v>99999999</v>
      </c>
    </row>
    <row r="54" spans="2:11" s="186" customFormat="1" x14ac:dyDescent="0.35">
      <c r="B54" s="296">
        <v>2</v>
      </c>
      <c r="C54" s="296" t="s">
        <v>336</v>
      </c>
      <c r="D54" s="296" t="s">
        <v>498</v>
      </c>
      <c r="E54" s="296">
        <v>100</v>
      </c>
      <c r="F54" s="296" t="s">
        <v>336</v>
      </c>
      <c r="G54" s="296" t="s">
        <v>396</v>
      </c>
      <c r="H54" s="211" t="s">
        <v>397</v>
      </c>
      <c r="I54" s="211">
        <v>13202</v>
      </c>
      <c r="J54" s="211">
        <v>20260101</v>
      </c>
      <c r="K54" s="211">
        <v>99999999</v>
      </c>
    </row>
    <row r="55" spans="2:11" s="186" customFormat="1" x14ac:dyDescent="0.35">
      <c r="B55" s="296">
        <v>2</v>
      </c>
      <c r="C55" s="296" t="s">
        <v>336</v>
      </c>
      <c r="D55" s="296" t="s">
        <v>498</v>
      </c>
      <c r="E55" s="296">
        <v>100</v>
      </c>
      <c r="F55" s="296" t="s">
        <v>336</v>
      </c>
      <c r="G55" s="296" t="s">
        <v>394</v>
      </c>
      <c r="H55" s="211" t="s">
        <v>395</v>
      </c>
      <c r="I55" s="211">
        <v>13202</v>
      </c>
      <c r="J55" s="211">
        <v>20260101</v>
      </c>
      <c r="K55" s="211">
        <v>99999999</v>
      </c>
    </row>
    <row r="56" spans="2:11" s="186" customFormat="1" x14ac:dyDescent="0.35">
      <c r="B56" s="296">
        <v>2</v>
      </c>
      <c r="C56" s="296" t="s">
        <v>336</v>
      </c>
      <c r="D56" s="296" t="s">
        <v>498</v>
      </c>
      <c r="E56" s="296">
        <v>100</v>
      </c>
      <c r="F56" s="296" t="s">
        <v>336</v>
      </c>
      <c r="G56" s="296" t="s">
        <v>392</v>
      </c>
      <c r="H56" s="211" t="s">
        <v>393</v>
      </c>
      <c r="I56" s="211">
        <v>15401</v>
      </c>
      <c r="J56" s="211">
        <v>20260101</v>
      </c>
      <c r="K56" s="211">
        <v>99999999</v>
      </c>
    </row>
    <row r="57" spans="2:11" s="186" customFormat="1" x14ac:dyDescent="0.35">
      <c r="B57" s="296">
        <v>2</v>
      </c>
      <c r="C57" s="296" t="s">
        <v>336</v>
      </c>
      <c r="D57" s="296" t="s">
        <v>498</v>
      </c>
      <c r="E57" s="296">
        <v>100</v>
      </c>
      <c r="F57" s="296" t="s">
        <v>336</v>
      </c>
      <c r="G57" s="296" t="s">
        <v>390</v>
      </c>
      <c r="H57" s="211" t="s">
        <v>391</v>
      </c>
      <c r="I57" s="211">
        <v>15401</v>
      </c>
      <c r="J57" s="211">
        <v>20260101</v>
      </c>
      <c r="K57" s="211">
        <v>99999999</v>
      </c>
    </row>
    <row r="58" spans="2:11" s="186" customFormat="1" x14ac:dyDescent="0.35">
      <c r="B58" s="296">
        <v>2</v>
      </c>
      <c r="C58" s="296" t="s">
        <v>336</v>
      </c>
      <c r="D58" s="296" t="s">
        <v>498</v>
      </c>
      <c r="E58" s="296">
        <v>100</v>
      </c>
      <c r="F58" s="296" t="s">
        <v>336</v>
      </c>
      <c r="G58" s="296" t="s">
        <v>1800</v>
      </c>
      <c r="H58" s="211" t="s">
        <v>1801</v>
      </c>
      <c r="I58" s="211">
        <v>15401</v>
      </c>
      <c r="J58" s="211">
        <v>20260101</v>
      </c>
      <c r="K58" s="211">
        <v>99999999</v>
      </c>
    </row>
    <row r="59" spans="2:11" s="186" customFormat="1" x14ac:dyDescent="0.35">
      <c r="B59" s="296">
        <v>2</v>
      </c>
      <c r="C59" s="296" t="s">
        <v>336</v>
      </c>
      <c r="D59" s="296" t="s">
        <v>498</v>
      </c>
      <c r="E59" s="296">
        <v>100</v>
      </c>
      <c r="F59" s="296" t="s">
        <v>336</v>
      </c>
      <c r="G59" s="296" t="s">
        <v>1802</v>
      </c>
      <c r="H59" s="211" t="s">
        <v>1803</v>
      </c>
      <c r="I59" s="211">
        <v>15401</v>
      </c>
      <c r="J59" s="211">
        <v>20260101</v>
      </c>
      <c r="K59" s="211">
        <v>99999999</v>
      </c>
    </row>
    <row r="60" spans="2:11" s="186" customFormat="1" x14ac:dyDescent="0.35">
      <c r="B60" s="296">
        <v>2</v>
      </c>
      <c r="C60" s="296" t="s">
        <v>336</v>
      </c>
      <c r="D60" s="296" t="s">
        <v>498</v>
      </c>
      <c r="E60" s="296">
        <v>100</v>
      </c>
      <c r="F60" s="296" t="s">
        <v>336</v>
      </c>
      <c r="G60" s="296" t="s">
        <v>1804</v>
      </c>
      <c r="H60" s="211" t="s">
        <v>1805</v>
      </c>
      <c r="I60" s="211">
        <v>15401</v>
      </c>
      <c r="J60" s="211">
        <v>20260101</v>
      </c>
      <c r="K60" s="211">
        <v>99999999</v>
      </c>
    </row>
    <row r="61" spans="2:11" s="186" customFormat="1" x14ac:dyDescent="0.35">
      <c r="B61" s="296">
        <v>2</v>
      </c>
      <c r="C61" s="296" t="s">
        <v>336</v>
      </c>
      <c r="D61" s="296" t="s">
        <v>498</v>
      </c>
      <c r="E61" s="296">
        <v>100</v>
      </c>
      <c r="F61" s="296" t="s">
        <v>336</v>
      </c>
      <c r="G61" s="296" t="s">
        <v>388</v>
      </c>
      <c r="H61" s="211" t="s">
        <v>389</v>
      </c>
      <c r="I61" s="211">
        <v>15401</v>
      </c>
      <c r="J61" s="211">
        <v>20260101</v>
      </c>
      <c r="K61" s="211">
        <v>99999999</v>
      </c>
    </row>
    <row r="62" spans="2:11" s="186" customFormat="1" x14ac:dyDescent="0.35">
      <c r="B62" s="296">
        <v>2</v>
      </c>
      <c r="C62" s="296" t="s">
        <v>336</v>
      </c>
      <c r="D62" s="296" t="s">
        <v>498</v>
      </c>
      <c r="E62" s="296">
        <v>100</v>
      </c>
      <c r="F62" s="296" t="s">
        <v>336</v>
      </c>
      <c r="G62" s="296" t="s">
        <v>1806</v>
      </c>
      <c r="H62" s="211" t="s">
        <v>1807</v>
      </c>
      <c r="I62" s="211">
        <v>15401</v>
      </c>
      <c r="J62" s="211">
        <v>20260101</v>
      </c>
      <c r="K62" s="211">
        <v>99999999</v>
      </c>
    </row>
    <row r="63" spans="2:11" s="186" customFormat="1" x14ac:dyDescent="0.35">
      <c r="B63" s="296">
        <v>2</v>
      </c>
      <c r="C63" s="296" t="s">
        <v>336</v>
      </c>
      <c r="D63" s="296" t="s">
        <v>498</v>
      </c>
      <c r="E63" s="296">
        <v>100</v>
      </c>
      <c r="F63" s="296" t="s">
        <v>336</v>
      </c>
      <c r="G63" s="296" t="s">
        <v>387</v>
      </c>
      <c r="H63" s="211" t="s">
        <v>1808</v>
      </c>
      <c r="I63" s="211">
        <v>15401</v>
      </c>
      <c r="J63" s="211">
        <v>20260101</v>
      </c>
      <c r="K63" s="211">
        <v>99999999</v>
      </c>
    </row>
    <row r="64" spans="2:11" s="186" customFormat="1" x14ac:dyDescent="0.35">
      <c r="B64" s="296">
        <v>2</v>
      </c>
      <c r="C64" s="296" t="s">
        <v>336</v>
      </c>
      <c r="D64" s="296" t="s">
        <v>498</v>
      </c>
      <c r="E64" s="296">
        <v>100</v>
      </c>
      <c r="F64" s="296" t="s">
        <v>336</v>
      </c>
      <c r="G64" s="296" t="s">
        <v>385</v>
      </c>
      <c r="H64" s="211" t="s">
        <v>386</v>
      </c>
      <c r="I64" s="211">
        <v>15401</v>
      </c>
      <c r="J64" s="211">
        <v>20260101</v>
      </c>
      <c r="K64" s="211">
        <v>99999999</v>
      </c>
    </row>
    <row r="65" spans="2:11" s="186" customFormat="1" x14ac:dyDescent="0.35">
      <c r="B65" s="296">
        <v>2</v>
      </c>
      <c r="C65" s="296" t="s">
        <v>336</v>
      </c>
      <c r="D65" s="296" t="s">
        <v>498</v>
      </c>
      <c r="E65" s="296">
        <v>100</v>
      </c>
      <c r="F65" s="296" t="s">
        <v>336</v>
      </c>
      <c r="G65" s="296" t="s">
        <v>1809</v>
      </c>
      <c r="H65" s="211" t="s">
        <v>1810</v>
      </c>
      <c r="I65" s="211">
        <v>15901</v>
      </c>
      <c r="J65" s="211">
        <v>20260101</v>
      </c>
      <c r="K65" s="211">
        <v>99999999</v>
      </c>
    </row>
    <row r="66" spans="2:11" s="186" customFormat="1" x14ac:dyDescent="0.35">
      <c r="B66" s="296">
        <v>2</v>
      </c>
      <c r="C66" s="296" t="s">
        <v>336</v>
      </c>
      <c r="D66" s="296" t="s">
        <v>498</v>
      </c>
      <c r="E66" s="296">
        <v>100</v>
      </c>
      <c r="F66" s="296" t="s">
        <v>336</v>
      </c>
      <c r="G66" s="296" t="s">
        <v>383</v>
      </c>
      <c r="H66" s="211" t="s">
        <v>384</v>
      </c>
      <c r="I66" s="211">
        <v>13202</v>
      </c>
      <c r="J66" s="211">
        <v>20260101</v>
      </c>
      <c r="K66" s="211">
        <v>99999999</v>
      </c>
    </row>
    <row r="67" spans="2:11" s="186" customFormat="1" x14ac:dyDescent="0.35">
      <c r="B67" s="296">
        <v>2</v>
      </c>
      <c r="C67" s="296" t="s">
        <v>336</v>
      </c>
      <c r="D67" s="296" t="s">
        <v>498</v>
      </c>
      <c r="E67" s="296">
        <v>100</v>
      </c>
      <c r="F67" s="296" t="s">
        <v>336</v>
      </c>
      <c r="G67" s="296" t="s">
        <v>381</v>
      </c>
      <c r="H67" s="211" t="s">
        <v>382</v>
      </c>
      <c r="I67" s="211">
        <v>15401</v>
      </c>
      <c r="J67" s="211">
        <v>20260101</v>
      </c>
      <c r="K67" s="211">
        <v>99999999</v>
      </c>
    </row>
    <row r="68" spans="2:11" s="186" customFormat="1" x14ac:dyDescent="0.35">
      <c r="B68" s="296">
        <v>2</v>
      </c>
      <c r="C68" s="296" t="s">
        <v>336</v>
      </c>
      <c r="D68" s="296" t="s">
        <v>498</v>
      </c>
      <c r="E68" s="296">
        <v>100</v>
      </c>
      <c r="F68" s="296" t="s">
        <v>336</v>
      </c>
      <c r="G68" s="296" t="s">
        <v>379</v>
      </c>
      <c r="H68" s="211" t="s">
        <v>380</v>
      </c>
      <c r="I68" s="211">
        <v>15401</v>
      </c>
      <c r="J68" s="211">
        <v>20260101</v>
      </c>
      <c r="K68" s="211">
        <v>99999999</v>
      </c>
    </row>
    <row r="69" spans="2:11" s="186" customFormat="1" x14ac:dyDescent="0.35">
      <c r="B69" s="296">
        <v>2</v>
      </c>
      <c r="C69" s="296" t="s">
        <v>336</v>
      </c>
      <c r="D69" s="296" t="s">
        <v>498</v>
      </c>
      <c r="E69" s="296">
        <v>100</v>
      </c>
      <c r="F69" s="296" t="s">
        <v>336</v>
      </c>
      <c r="G69" s="296" t="s">
        <v>1811</v>
      </c>
      <c r="H69" s="211" t="s">
        <v>1812</v>
      </c>
      <c r="I69" s="211">
        <v>15401</v>
      </c>
      <c r="J69" s="211">
        <v>20260101</v>
      </c>
      <c r="K69" s="211">
        <v>99999999</v>
      </c>
    </row>
    <row r="70" spans="2:11" s="186" customFormat="1" x14ac:dyDescent="0.35">
      <c r="B70" s="296">
        <v>2</v>
      </c>
      <c r="C70" s="296" t="s">
        <v>336</v>
      </c>
      <c r="D70" s="296" t="s">
        <v>498</v>
      </c>
      <c r="E70" s="296">
        <v>100</v>
      </c>
      <c r="F70" s="296" t="s">
        <v>336</v>
      </c>
      <c r="G70" s="296" t="s">
        <v>1813</v>
      </c>
      <c r="H70" s="211" t="s">
        <v>1814</v>
      </c>
      <c r="I70" s="211">
        <v>15401</v>
      </c>
      <c r="J70" s="211">
        <v>20260101</v>
      </c>
      <c r="K70" s="211">
        <v>99999999</v>
      </c>
    </row>
    <row r="71" spans="2:11" s="186" customFormat="1" x14ac:dyDescent="0.35">
      <c r="B71" s="296">
        <v>2</v>
      </c>
      <c r="C71" s="296" t="s">
        <v>336</v>
      </c>
      <c r="D71" s="296" t="s">
        <v>498</v>
      </c>
      <c r="E71" s="296">
        <v>100</v>
      </c>
      <c r="F71" s="296" t="s">
        <v>336</v>
      </c>
      <c r="G71" s="296" t="s">
        <v>1815</v>
      </c>
      <c r="H71" s="211" t="s">
        <v>1816</v>
      </c>
      <c r="I71" s="211">
        <v>15401</v>
      </c>
      <c r="J71" s="211">
        <v>20260101</v>
      </c>
      <c r="K71" s="211">
        <v>99999999</v>
      </c>
    </row>
    <row r="72" spans="2:11" s="186" customFormat="1" x14ac:dyDescent="0.35">
      <c r="B72" s="296">
        <v>2</v>
      </c>
      <c r="C72" s="296" t="s">
        <v>336</v>
      </c>
      <c r="D72" s="296" t="s">
        <v>498</v>
      </c>
      <c r="E72" s="296">
        <v>100</v>
      </c>
      <c r="F72" s="296" t="s">
        <v>336</v>
      </c>
      <c r="G72" s="296" t="s">
        <v>1817</v>
      </c>
      <c r="H72" s="211" t="s">
        <v>1818</v>
      </c>
      <c r="I72" s="211">
        <v>15401</v>
      </c>
      <c r="J72" s="211">
        <v>20260101</v>
      </c>
      <c r="K72" s="211">
        <v>99999999</v>
      </c>
    </row>
    <row r="73" spans="2:11" s="186" customFormat="1" x14ac:dyDescent="0.35">
      <c r="B73" s="296">
        <v>2</v>
      </c>
      <c r="C73" s="296" t="s">
        <v>336</v>
      </c>
      <c r="D73" s="296" t="s">
        <v>498</v>
      </c>
      <c r="E73" s="296">
        <v>100</v>
      </c>
      <c r="F73" s="296" t="s">
        <v>336</v>
      </c>
      <c r="G73" s="296" t="s">
        <v>1819</v>
      </c>
      <c r="H73" s="211" t="s">
        <v>1820</v>
      </c>
      <c r="I73" s="211">
        <v>15401</v>
      </c>
      <c r="J73" s="211">
        <v>20260101</v>
      </c>
      <c r="K73" s="211">
        <v>99999999</v>
      </c>
    </row>
    <row r="74" spans="2:11" s="186" customFormat="1" x14ac:dyDescent="0.35">
      <c r="B74" s="296">
        <v>2</v>
      </c>
      <c r="C74" s="296" t="s">
        <v>336</v>
      </c>
      <c r="D74" s="296" t="s">
        <v>498</v>
      </c>
      <c r="E74" s="296">
        <v>100</v>
      </c>
      <c r="F74" s="296" t="s">
        <v>336</v>
      </c>
      <c r="G74" s="296" t="s">
        <v>377</v>
      </c>
      <c r="H74" s="211" t="s">
        <v>378</v>
      </c>
      <c r="I74" s="211">
        <v>15401</v>
      </c>
      <c r="J74" s="211">
        <v>20260101</v>
      </c>
      <c r="K74" s="211">
        <v>99999999</v>
      </c>
    </row>
    <row r="75" spans="2:11" s="186" customFormat="1" x14ac:dyDescent="0.35">
      <c r="B75" s="296">
        <v>2</v>
      </c>
      <c r="C75" s="296" t="s">
        <v>336</v>
      </c>
      <c r="D75" s="296" t="s">
        <v>498</v>
      </c>
      <c r="E75" s="296">
        <v>100</v>
      </c>
      <c r="F75" s="296" t="s">
        <v>336</v>
      </c>
      <c r="G75" s="296" t="s">
        <v>1821</v>
      </c>
      <c r="H75" s="211" t="s">
        <v>1822</v>
      </c>
      <c r="I75" s="211">
        <v>15401</v>
      </c>
      <c r="J75" s="211">
        <v>20260101</v>
      </c>
      <c r="K75" s="211">
        <v>99999999</v>
      </c>
    </row>
    <row r="76" spans="2:11" s="186" customFormat="1" x14ac:dyDescent="0.35">
      <c r="B76" s="296">
        <v>2</v>
      </c>
      <c r="C76" s="296" t="s">
        <v>336</v>
      </c>
      <c r="D76" s="296" t="s">
        <v>498</v>
      </c>
      <c r="E76" s="296">
        <v>100</v>
      </c>
      <c r="F76" s="296" t="s">
        <v>336</v>
      </c>
      <c r="G76" s="296" t="s">
        <v>375</v>
      </c>
      <c r="H76" s="211" t="s">
        <v>376</v>
      </c>
      <c r="I76" s="211">
        <v>15401</v>
      </c>
      <c r="J76" s="211">
        <v>20260101</v>
      </c>
      <c r="K76" s="211">
        <v>99999999</v>
      </c>
    </row>
    <row r="77" spans="2:11" s="186" customFormat="1" x14ac:dyDescent="0.35">
      <c r="B77" s="296">
        <v>2</v>
      </c>
      <c r="C77" s="296" t="s">
        <v>336</v>
      </c>
      <c r="D77" s="296" t="s">
        <v>498</v>
      </c>
      <c r="E77" s="296">
        <v>100</v>
      </c>
      <c r="F77" s="296" t="s">
        <v>336</v>
      </c>
      <c r="G77" s="296" t="s">
        <v>373</v>
      </c>
      <c r="H77" s="211" t="s">
        <v>374</v>
      </c>
      <c r="I77" s="211">
        <v>15401</v>
      </c>
      <c r="J77" s="211">
        <v>20260101</v>
      </c>
      <c r="K77" s="211">
        <v>99999999</v>
      </c>
    </row>
    <row r="78" spans="2:11" s="186" customFormat="1" x14ac:dyDescent="0.35">
      <c r="B78" s="296">
        <v>2</v>
      </c>
      <c r="C78" s="296" t="s">
        <v>336</v>
      </c>
      <c r="D78" s="296" t="s">
        <v>498</v>
      </c>
      <c r="E78" s="296">
        <v>100</v>
      </c>
      <c r="F78" s="296" t="s">
        <v>336</v>
      </c>
      <c r="G78" s="296" t="s">
        <v>1823</v>
      </c>
      <c r="H78" s="211" t="s">
        <v>1824</v>
      </c>
      <c r="I78" s="211">
        <v>15401</v>
      </c>
      <c r="J78" s="211">
        <v>20260101</v>
      </c>
      <c r="K78" s="211">
        <v>99999999</v>
      </c>
    </row>
    <row r="79" spans="2:11" s="186" customFormat="1" x14ac:dyDescent="0.35">
      <c r="B79" s="296">
        <v>2</v>
      </c>
      <c r="C79" s="296" t="s">
        <v>336</v>
      </c>
      <c r="D79" s="296" t="s">
        <v>498</v>
      </c>
      <c r="E79" s="296">
        <v>100</v>
      </c>
      <c r="F79" s="296" t="s">
        <v>336</v>
      </c>
      <c r="G79" s="296" t="s">
        <v>1825</v>
      </c>
      <c r="H79" s="211" t="s">
        <v>1826</v>
      </c>
      <c r="I79" s="211">
        <v>15401</v>
      </c>
      <c r="J79" s="211">
        <v>20260101</v>
      </c>
      <c r="K79" s="211">
        <v>99999999</v>
      </c>
    </row>
    <row r="80" spans="2:11" s="186" customFormat="1" x14ac:dyDescent="0.35">
      <c r="B80" s="296">
        <v>2</v>
      </c>
      <c r="C80" s="296" t="s">
        <v>336</v>
      </c>
      <c r="D80" s="296" t="s">
        <v>498</v>
      </c>
      <c r="E80" s="296">
        <v>100</v>
      </c>
      <c r="F80" s="296" t="s">
        <v>336</v>
      </c>
      <c r="G80" s="296" t="s">
        <v>1827</v>
      </c>
      <c r="H80" s="211" t="s">
        <v>1828</v>
      </c>
      <c r="I80" s="211">
        <v>15401</v>
      </c>
      <c r="J80" s="211">
        <v>20260101</v>
      </c>
      <c r="K80" s="211">
        <v>99999999</v>
      </c>
    </row>
    <row r="81" spans="2:11" s="186" customFormat="1" x14ac:dyDescent="0.35">
      <c r="B81" s="296">
        <v>2</v>
      </c>
      <c r="C81" s="296" t="s">
        <v>336</v>
      </c>
      <c r="D81" s="296" t="s">
        <v>498</v>
      </c>
      <c r="E81" s="296">
        <v>100</v>
      </c>
      <c r="F81" s="296" t="s">
        <v>1829</v>
      </c>
      <c r="G81" s="296" t="s">
        <v>478</v>
      </c>
      <c r="H81" s="211" t="s">
        <v>479</v>
      </c>
      <c r="I81" s="211">
        <v>2117202003</v>
      </c>
      <c r="J81" s="211">
        <v>20260101</v>
      </c>
      <c r="K81" s="211">
        <v>99999999</v>
      </c>
    </row>
    <row r="82" spans="2:11" s="186" customFormat="1" x14ac:dyDescent="0.35">
      <c r="B82" s="296">
        <v>2</v>
      </c>
      <c r="C82" s="296" t="s">
        <v>336</v>
      </c>
      <c r="D82" s="296" t="s">
        <v>498</v>
      </c>
      <c r="E82" s="296">
        <v>100</v>
      </c>
      <c r="F82" s="296" t="s">
        <v>1829</v>
      </c>
      <c r="G82" s="296" t="s">
        <v>496</v>
      </c>
      <c r="H82" s="211" t="s">
        <v>1830</v>
      </c>
      <c r="I82" s="211">
        <v>2117101001</v>
      </c>
      <c r="J82" s="211">
        <v>20260101</v>
      </c>
      <c r="K82" s="211">
        <v>99999999</v>
      </c>
    </row>
    <row r="83" spans="2:11" s="186" customFormat="1" x14ac:dyDescent="0.35">
      <c r="B83" s="296">
        <v>2</v>
      </c>
      <c r="C83" s="296" t="s">
        <v>336</v>
      </c>
      <c r="D83" s="296" t="s">
        <v>498</v>
      </c>
      <c r="E83" s="296">
        <v>100</v>
      </c>
      <c r="F83" s="296" t="s">
        <v>1829</v>
      </c>
      <c r="G83" s="296" t="s">
        <v>496</v>
      </c>
      <c r="H83" s="211" t="s">
        <v>497</v>
      </c>
      <c r="I83" s="211">
        <v>2117101001</v>
      </c>
      <c r="J83" s="211">
        <v>20260101</v>
      </c>
      <c r="K83" s="211">
        <v>99999999</v>
      </c>
    </row>
    <row r="84" spans="2:11" s="186" customFormat="1" x14ac:dyDescent="0.35">
      <c r="B84" s="296">
        <v>2</v>
      </c>
      <c r="C84" s="296" t="s">
        <v>336</v>
      </c>
      <c r="D84" s="296" t="s">
        <v>498</v>
      </c>
      <c r="E84" s="296">
        <v>100</v>
      </c>
      <c r="F84" s="296" t="s">
        <v>1829</v>
      </c>
      <c r="G84" s="296" t="s">
        <v>494</v>
      </c>
      <c r="H84" s="211" t="s">
        <v>495</v>
      </c>
      <c r="I84" s="211">
        <v>2117101001</v>
      </c>
      <c r="J84" s="211">
        <v>20260101</v>
      </c>
      <c r="K84" s="211">
        <v>99999999</v>
      </c>
    </row>
    <row r="85" spans="2:11" s="186" customFormat="1" x14ac:dyDescent="0.35">
      <c r="B85" s="296">
        <v>2</v>
      </c>
      <c r="C85" s="296" t="s">
        <v>336</v>
      </c>
      <c r="D85" s="296" t="s">
        <v>498</v>
      </c>
      <c r="E85" s="296">
        <v>100</v>
      </c>
      <c r="F85" s="296" t="s">
        <v>1829</v>
      </c>
      <c r="G85" s="296" t="s">
        <v>476</v>
      </c>
      <c r="H85" s="211" t="s">
        <v>477</v>
      </c>
      <c r="I85" s="211">
        <v>2117202009</v>
      </c>
      <c r="J85" s="211">
        <v>20260101</v>
      </c>
      <c r="K85" s="211">
        <v>99999999</v>
      </c>
    </row>
    <row r="86" spans="2:11" s="186" customFormat="1" x14ac:dyDescent="0.35">
      <c r="B86" s="296">
        <v>2</v>
      </c>
      <c r="C86" s="296" t="s">
        <v>336</v>
      </c>
      <c r="D86" s="296" t="s">
        <v>498</v>
      </c>
      <c r="E86" s="296">
        <v>100</v>
      </c>
      <c r="F86" s="296" t="s">
        <v>1829</v>
      </c>
      <c r="G86" s="296" t="s">
        <v>492</v>
      </c>
      <c r="H86" s="211" t="s">
        <v>493</v>
      </c>
      <c r="I86" s="211">
        <v>2117202009</v>
      </c>
      <c r="J86" s="211">
        <v>20260101</v>
      </c>
      <c r="K86" s="211">
        <v>99999999</v>
      </c>
    </row>
    <row r="87" spans="2:11" s="186" customFormat="1" x14ac:dyDescent="0.35">
      <c r="B87" s="296">
        <v>2</v>
      </c>
      <c r="C87" s="296" t="s">
        <v>336</v>
      </c>
      <c r="D87" s="296" t="s">
        <v>498</v>
      </c>
      <c r="E87" s="296">
        <v>100</v>
      </c>
      <c r="F87" s="296" t="s">
        <v>1829</v>
      </c>
      <c r="G87" s="296" t="s">
        <v>472</v>
      </c>
      <c r="H87" s="211" t="s">
        <v>473</v>
      </c>
      <c r="I87" s="211">
        <v>2117911003</v>
      </c>
      <c r="J87" s="211">
        <v>20260101</v>
      </c>
      <c r="K87" s="211">
        <v>99999999</v>
      </c>
    </row>
    <row r="88" spans="2:11" s="186" customFormat="1" x14ac:dyDescent="0.35">
      <c r="B88" s="296">
        <v>2</v>
      </c>
      <c r="C88" s="296" t="s">
        <v>336</v>
      </c>
      <c r="D88" s="296" t="s">
        <v>498</v>
      </c>
      <c r="E88" s="296">
        <v>100</v>
      </c>
      <c r="F88" s="296" t="s">
        <v>1829</v>
      </c>
      <c r="G88" s="296" t="s">
        <v>470</v>
      </c>
      <c r="H88" s="211" t="s">
        <v>471</v>
      </c>
      <c r="I88" s="211">
        <v>2117911003</v>
      </c>
      <c r="J88" s="211">
        <v>20260101</v>
      </c>
      <c r="K88" s="211">
        <v>99999999</v>
      </c>
    </row>
    <row r="89" spans="2:11" s="186" customFormat="1" x14ac:dyDescent="0.35">
      <c r="B89" s="296">
        <v>2</v>
      </c>
      <c r="C89" s="296" t="s">
        <v>336</v>
      </c>
      <c r="D89" s="296" t="s">
        <v>498</v>
      </c>
      <c r="E89" s="296">
        <v>100</v>
      </c>
      <c r="F89" s="296" t="s">
        <v>1829</v>
      </c>
      <c r="G89" s="296" t="s">
        <v>490</v>
      </c>
      <c r="H89" s="211" t="s">
        <v>491</v>
      </c>
      <c r="I89" s="211">
        <v>2117911010</v>
      </c>
      <c r="J89" s="211">
        <v>20260101</v>
      </c>
      <c r="K89" s="211">
        <v>99999999</v>
      </c>
    </row>
    <row r="90" spans="2:11" s="186" customFormat="1" x14ac:dyDescent="0.35">
      <c r="B90" s="296">
        <v>2</v>
      </c>
      <c r="C90" s="296" t="s">
        <v>336</v>
      </c>
      <c r="D90" s="296" t="s">
        <v>498</v>
      </c>
      <c r="E90" s="296">
        <v>100</v>
      </c>
      <c r="F90" s="296" t="s">
        <v>1829</v>
      </c>
      <c r="G90" s="296" t="s">
        <v>1831</v>
      </c>
      <c r="H90" s="211" t="s">
        <v>1832</v>
      </c>
      <c r="I90" s="211">
        <v>2117911010</v>
      </c>
      <c r="J90" s="211">
        <v>20260101</v>
      </c>
      <c r="K90" s="211">
        <v>99999999</v>
      </c>
    </row>
    <row r="91" spans="2:11" s="186" customFormat="1" x14ac:dyDescent="0.35">
      <c r="B91" s="296">
        <v>2</v>
      </c>
      <c r="C91" s="296" t="s">
        <v>336</v>
      </c>
      <c r="D91" s="296" t="s">
        <v>498</v>
      </c>
      <c r="E91" s="296">
        <v>100</v>
      </c>
      <c r="F91" s="296" t="s">
        <v>1829</v>
      </c>
      <c r="G91" s="296" t="s">
        <v>488</v>
      </c>
      <c r="H91" s="211" t="s">
        <v>489</v>
      </c>
      <c r="I91" s="211">
        <v>2117911010</v>
      </c>
      <c r="J91" s="211">
        <v>20260101</v>
      </c>
      <c r="K91" s="211">
        <v>99999999</v>
      </c>
    </row>
    <row r="92" spans="2:11" s="186" customFormat="1" x14ac:dyDescent="0.35">
      <c r="B92" s="296">
        <v>2</v>
      </c>
      <c r="C92" s="296" t="s">
        <v>336</v>
      </c>
      <c r="D92" s="296" t="s">
        <v>498</v>
      </c>
      <c r="E92" s="296">
        <v>100</v>
      </c>
      <c r="F92" s="296" t="s">
        <v>1829</v>
      </c>
      <c r="G92" s="296" t="s">
        <v>486</v>
      </c>
      <c r="H92" s="211" t="s">
        <v>487</v>
      </c>
      <c r="I92" s="211">
        <v>2117901001</v>
      </c>
      <c r="J92" s="211">
        <v>20260101</v>
      </c>
      <c r="K92" s="211">
        <v>99999999</v>
      </c>
    </row>
    <row r="93" spans="2:11" s="186" customFormat="1" x14ac:dyDescent="0.35">
      <c r="B93" s="296">
        <v>2</v>
      </c>
      <c r="C93" s="296" t="s">
        <v>336</v>
      </c>
      <c r="D93" s="296" t="s">
        <v>498</v>
      </c>
      <c r="E93" s="296">
        <v>100</v>
      </c>
      <c r="F93" s="296" t="s">
        <v>1829</v>
      </c>
      <c r="G93" s="296" t="s">
        <v>484</v>
      </c>
      <c r="H93" s="211" t="s">
        <v>485</v>
      </c>
      <c r="I93" s="211">
        <v>2117901001</v>
      </c>
      <c r="J93" s="211">
        <v>20260101</v>
      </c>
      <c r="K93" s="211">
        <v>99999999</v>
      </c>
    </row>
    <row r="94" spans="2:11" s="186" customFormat="1" x14ac:dyDescent="0.35">
      <c r="B94" s="296">
        <v>2</v>
      </c>
      <c r="C94" s="296" t="s">
        <v>336</v>
      </c>
      <c r="D94" s="296" t="s">
        <v>498</v>
      </c>
      <c r="E94" s="296">
        <v>100</v>
      </c>
      <c r="F94" s="296" t="s">
        <v>1829</v>
      </c>
      <c r="G94" s="296" t="s">
        <v>482</v>
      </c>
      <c r="H94" s="211" t="s">
        <v>483</v>
      </c>
      <c r="I94" s="211">
        <v>2117904001</v>
      </c>
      <c r="J94" s="211">
        <v>20260101</v>
      </c>
      <c r="K94" s="211">
        <v>99999999</v>
      </c>
    </row>
    <row r="95" spans="2:11" s="186" customFormat="1" x14ac:dyDescent="0.35">
      <c r="B95" s="296">
        <v>2</v>
      </c>
      <c r="C95" s="296" t="s">
        <v>336</v>
      </c>
      <c r="D95" s="296" t="s">
        <v>498</v>
      </c>
      <c r="E95" s="296">
        <v>100</v>
      </c>
      <c r="F95" s="296" t="s">
        <v>1829</v>
      </c>
      <c r="G95" s="296" t="s">
        <v>480</v>
      </c>
      <c r="H95" s="211" t="s">
        <v>481</v>
      </c>
      <c r="I95" s="211">
        <v>2117911010</v>
      </c>
      <c r="J95" s="211">
        <v>20260101</v>
      </c>
      <c r="K95" s="211">
        <v>99999999</v>
      </c>
    </row>
    <row r="96" spans="2:11" s="186" customFormat="1" x14ac:dyDescent="0.35">
      <c r="B96" s="296">
        <v>2</v>
      </c>
      <c r="C96" s="296" t="s">
        <v>336</v>
      </c>
      <c r="D96" s="296" t="s">
        <v>498</v>
      </c>
      <c r="E96" s="296">
        <v>100</v>
      </c>
      <c r="F96" s="296" t="s">
        <v>1829</v>
      </c>
      <c r="G96" s="296" t="s">
        <v>474</v>
      </c>
      <c r="H96" s="211" t="s">
        <v>475</v>
      </c>
      <c r="I96" s="211">
        <v>2117902003</v>
      </c>
      <c r="J96" s="211">
        <v>20260101</v>
      </c>
      <c r="K96" s="211">
        <v>99999999</v>
      </c>
    </row>
    <row r="97" spans="2:11" s="186" customFormat="1" x14ac:dyDescent="0.35">
      <c r="B97" s="296">
        <v>2</v>
      </c>
      <c r="C97" s="296" t="s">
        <v>336</v>
      </c>
      <c r="D97" s="296" t="s">
        <v>498</v>
      </c>
      <c r="E97" s="296">
        <v>100</v>
      </c>
      <c r="F97" s="296" t="s">
        <v>1829</v>
      </c>
      <c r="G97" s="296" t="s">
        <v>468</v>
      </c>
      <c r="H97" s="211" t="s">
        <v>469</v>
      </c>
      <c r="I97" s="211">
        <v>2119904001</v>
      </c>
      <c r="J97" s="211">
        <v>20260101</v>
      </c>
      <c r="K97" s="211">
        <v>99999999</v>
      </c>
    </row>
    <row r="98" spans="2:11" s="186" customFormat="1" x14ac:dyDescent="0.35">
      <c r="B98" s="296">
        <v>2</v>
      </c>
      <c r="C98" s="296" t="s">
        <v>336</v>
      </c>
      <c r="D98" s="296" t="s">
        <v>498</v>
      </c>
      <c r="E98" s="296">
        <v>100</v>
      </c>
      <c r="F98" s="296" t="s">
        <v>1829</v>
      </c>
      <c r="G98" s="296" t="s">
        <v>1833</v>
      </c>
      <c r="H98" s="211" t="s">
        <v>1791</v>
      </c>
      <c r="I98" s="211">
        <v>2119904001</v>
      </c>
      <c r="J98" s="211">
        <v>20260101</v>
      </c>
      <c r="K98" s="211">
        <v>99999999</v>
      </c>
    </row>
    <row r="99" spans="2:11" s="186" customFormat="1" x14ac:dyDescent="0.35">
      <c r="B99" s="296">
        <v>2</v>
      </c>
      <c r="C99" s="296" t="s">
        <v>336</v>
      </c>
      <c r="D99" s="296" t="s">
        <v>498</v>
      </c>
      <c r="E99" s="296">
        <v>100</v>
      </c>
      <c r="F99" s="296" t="s">
        <v>1829</v>
      </c>
      <c r="G99" s="296" t="s">
        <v>466</v>
      </c>
      <c r="H99" s="211" t="s">
        <v>467</v>
      </c>
      <c r="I99" s="211">
        <v>2117906001</v>
      </c>
      <c r="J99" s="211">
        <v>20260101</v>
      </c>
      <c r="K99" s="211">
        <v>99999999</v>
      </c>
    </row>
    <row r="100" spans="2:11" s="186" customFormat="1" x14ac:dyDescent="0.35">
      <c r="B100" s="296">
        <v>2</v>
      </c>
      <c r="C100" s="296" t="s">
        <v>336</v>
      </c>
      <c r="D100" s="296" t="s">
        <v>498</v>
      </c>
      <c r="E100" s="296">
        <v>100</v>
      </c>
      <c r="F100" s="296" t="s">
        <v>1829</v>
      </c>
      <c r="G100" s="296" t="s">
        <v>464</v>
      </c>
      <c r="H100" s="211" t="s">
        <v>465</v>
      </c>
      <c r="I100" s="211">
        <v>2119904001</v>
      </c>
      <c r="J100" s="211">
        <v>20260101</v>
      </c>
      <c r="K100" s="211">
        <v>99999999</v>
      </c>
    </row>
    <row r="101" spans="2:11" s="186" customFormat="1" x14ac:dyDescent="0.35">
      <c r="B101" s="296">
        <v>2</v>
      </c>
      <c r="C101" s="296" t="s">
        <v>336</v>
      </c>
      <c r="D101" s="296" t="s">
        <v>498</v>
      </c>
      <c r="E101" s="296">
        <v>100</v>
      </c>
      <c r="F101" s="296" t="s">
        <v>1829</v>
      </c>
      <c r="G101" s="296" t="s">
        <v>462</v>
      </c>
      <c r="H101" s="211" t="s">
        <v>463</v>
      </c>
      <c r="I101" s="211">
        <v>2117901003</v>
      </c>
      <c r="J101" s="211">
        <v>20260101</v>
      </c>
      <c r="K101" s="211">
        <v>99999999</v>
      </c>
    </row>
    <row r="102" spans="2:11" s="186" customFormat="1" x14ac:dyDescent="0.35">
      <c r="B102" s="296">
        <v>2</v>
      </c>
      <c r="C102" s="296" t="s">
        <v>336</v>
      </c>
      <c r="D102" s="296" t="s">
        <v>498</v>
      </c>
      <c r="E102" s="296">
        <v>100</v>
      </c>
      <c r="F102" s="296" t="s">
        <v>1829</v>
      </c>
      <c r="G102" s="296" t="s">
        <v>460</v>
      </c>
      <c r="H102" s="211" t="s">
        <v>461</v>
      </c>
      <c r="I102" s="211">
        <v>2117916001</v>
      </c>
      <c r="J102" s="211">
        <v>20260101</v>
      </c>
      <c r="K102" s="211">
        <v>99999999</v>
      </c>
    </row>
    <row r="103" spans="2:11" s="186" customFormat="1" x14ac:dyDescent="0.35">
      <c r="B103" s="296">
        <v>2</v>
      </c>
      <c r="C103" s="296" t="s">
        <v>336</v>
      </c>
      <c r="D103" s="296" t="s">
        <v>498</v>
      </c>
      <c r="E103" s="296">
        <v>100</v>
      </c>
      <c r="F103" s="296" t="s">
        <v>1829</v>
      </c>
      <c r="G103" s="296" t="s">
        <v>458</v>
      </c>
      <c r="H103" s="211" t="s">
        <v>459</v>
      </c>
      <c r="I103" s="211">
        <v>2117901003</v>
      </c>
      <c r="J103" s="211">
        <v>20260101</v>
      </c>
      <c r="K103" s="211">
        <v>99999999</v>
      </c>
    </row>
    <row r="104" spans="2:11" s="186" customFormat="1" x14ac:dyDescent="0.35">
      <c r="B104" s="296">
        <v>2</v>
      </c>
      <c r="C104" s="296" t="s">
        <v>336</v>
      </c>
      <c r="D104" s="296" t="s">
        <v>498</v>
      </c>
      <c r="E104" s="296">
        <v>100</v>
      </c>
      <c r="F104" s="296" t="s">
        <v>1829</v>
      </c>
      <c r="G104" s="296" t="s">
        <v>456</v>
      </c>
      <c r="H104" s="211" t="s">
        <v>457</v>
      </c>
      <c r="I104" s="211">
        <v>2119904001</v>
      </c>
      <c r="J104" s="211">
        <v>20260101</v>
      </c>
      <c r="K104" s="211">
        <v>99999999</v>
      </c>
    </row>
    <row r="105" spans="2:11" s="186" customFormat="1" x14ac:dyDescent="0.35">
      <c r="B105" s="296">
        <v>2</v>
      </c>
      <c r="C105" s="296" t="s">
        <v>336</v>
      </c>
      <c r="D105" s="296" t="s">
        <v>498</v>
      </c>
      <c r="E105" s="296">
        <v>100</v>
      </c>
      <c r="F105" s="296" t="s">
        <v>1829</v>
      </c>
      <c r="G105" s="296" t="s">
        <v>454</v>
      </c>
      <c r="H105" s="211" t="s">
        <v>455</v>
      </c>
      <c r="I105" s="211">
        <v>2119904001</v>
      </c>
      <c r="J105" s="211">
        <v>20260101</v>
      </c>
      <c r="K105" s="211">
        <v>99999999</v>
      </c>
    </row>
    <row r="106" spans="2:11" s="186" customFormat="1" x14ac:dyDescent="0.35">
      <c r="B106" s="296">
        <v>2</v>
      </c>
      <c r="C106" s="296" t="s">
        <v>336</v>
      </c>
      <c r="D106" s="296" t="s">
        <v>498</v>
      </c>
      <c r="E106" s="296">
        <v>100</v>
      </c>
      <c r="F106" s="296" t="s">
        <v>1829</v>
      </c>
      <c r="G106" s="296" t="s">
        <v>452</v>
      </c>
      <c r="H106" s="211" t="s">
        <v>453</v>
      </c>
      <c r="I106" s="211">
        <v>2119904001</v>
      </c>
      <c r="J106" s="211">
        <v>20260101</v>
      </c>
      <c r="K106" s="211">
        <v>99999999</v>
      </c>
    </row>
    <row r="107" spans="2:11" s="186" customFormat="1" x14ac:dyDescent="0.35">
      <c r="B107" s="296">
        <v>2</v>
      </c>
      <c r="C107" s="296" t="s">
        <v>336</v>
      </c>
      <c r="D107" s="296" t="s">
        <v>498</v>
      </c>
      <c r="E107" s="296">
        <v>100</v>
      </c>
      <c r="F107" s="296" t="s">
        <v>1829</v>
      </c>
      <c r="G107" s="296" t="s">
        <v>451</v>
      </c>
      <c r="H107" s="211" t="s">
        <v>450</v>
      </c>
      <c r="I107" s="211">
        <v>2117904001</v>
      </c>
      <c r="J107" s="211">
        <v>20260101</v>
      </c>
      <c r="K107" s="211">
        <v>99999999</v>
      </c>
    </row>
    <row r="108" spans="2:11" s="186" customFormat="1" x14ac:dyDescent="0.35">
      <c r="B108" s="296">
        <v>2</v>
      </c>
      <c r="C108" s="296" t="s">
        <v>336</v>
      </c>
      <c r="D108" s="296" t="s">
        <v>498</v>
      </c>
      <c r="E108" s="296">
        <v>100</v>
      </c>
      <c r="F108" s="296" t="s">
        <v>1829</v>
      </c>
      <c r="G108" s="296" t="s">
        <v>1834</v>
      </c>
      <c r="H108" s="211" t="s">
        <v>1835</v>
      </c>
      <c r="I108" s="211">
        <v>2117903001</v>
      </c>
      <c r="J108" s="211">
        <v>20260101</v>
      </c>
      <c r="K108" s="211">
        <v>99999999</v>
      </c>
    </row>
    <row r="109" spans="2:11" s="186" customFormat="1" x14ac:dyDescent="0.35">
      <c r="B109" s="296">
        <v>2</v>
      </c>
      <c r="C109" s="296" t="s">
        <v>336</v>
      </c>
      <c r="D109" s="296" t="s">
        <v>498</v>
      </c>
      <c r="E109" s="296">
        <v>100</v>
      </c>
      <c r="F109" s="296" t="s">
        <v>1829</v>
      </c>
      <c r="G109" s="296" t="s">
        <v>448</v>
      </c>
      <c r="H109" s="211" t="s">
        <v>449</v>
      </c>
      <c r="I109" s="211">
        <v>2117916001</v>
      </c>
      <c r="J109" s="211">
        <v>20260101</v>
      </c>
      <c r="K109" s="211">
        <v>99999999</v>
      </c>
    </row>
    <row r="110" spans="2:11" x14ac:dyDescent="0.35">
      <c r="B110" s="28" t="s">
        <v>134</v>
      </c>
      <c r="C110" s="36"/>
      <c r="D110" s="36"/>
      <c r="E110" s="36"/>
      <c r="F110" s="95"/>
      <c r="G110" s="36"/>
      <c r="H110" s="36"/>
      <c r="I110" s="36"/>
      <c r="J110" s="36"/>
      <c r="K110" s="36"/>
    </row>
    <row r="111" spans="2:11" ht="7.5" customHeight="1" x14ac:dyDescent="0.35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x14ac:dyDescent="0.35">
      <c r="B112" s="170"/>
      <c r="C112" s="171"/>
      <c r="D112" s="171"/>
      <c r="E112" s="172"/>
    </row>
    <row r="113" spans="2:5" x14ac:dyDescent="0.35">
      <c r="B113" s="323" t="s">
        <v>303</v>
      </c>
      <c r="C113" s="324"/>
      <c r="D113" s="324"/>
      <c r="E113" s="325"/>
    </row>
    <row r="114" spans="2:5" x14ac:dyDescent="0.35">
      <c r="B114" s="320" t="s">
        <v>37</v>
      </c>
      <c r="C114" s="321"/>
      <c r="D114" s="321"/>
      <c r="E114" s="322"/>
    </row>
    <row r="115" spans="2:5" x14ac:dyDescent="0.35">
      <c r="B115" s="163"/>
      <c r="C115" s="164"/>
      <c r="D115" s="164"/>
      <c r="E115" s="165"/>
    </row>
    <row r="116" spans="2:5" x14ac:dyDescent="0.35">
      <c r="B116" s="323" t="s">
        <v>304</v>
      </c>
      <c r="C116" s="324"/>
      <c r="D116" s="324"/>
      <c r="E116" s="325"/>
    </row>
    <row r="117" spans="2:5" x14ac:dyDescent="0.35">
      <c r="B117" s="320" t="s">
        <v>38</v>
      </c>
      <c r="C117" s="321"/>
      <c r="D117" s="321"/>
      <c r="E117" s="322"/>
    </row>
    <row r="118" spans="2:5" x14ac:dyDescent="0.35">
      <c r="B118" s="163"/>
      <c r="C118" s="164"/>
      <c r="D118" s="164"/>
      <c r="E118" s="165"/>
    </row>
    <row r="119" spans="2:5" x14ac:dyDescent="0.35">
      <c r="B119" s="323"/>
      <c r="C119" s="324"/>
      <c r="D119" s="324"/>
      <c r="E119" s="325"/>
    </row>
    <row r="120" spans="2:5" x14ac:dyDescent="0.35">
      <c r="B120" s="320" t="s">
        <v>39</v>
      </c>
      <c r="C120" s="321"/>
      <c r="D120" s="321"/>
      <c r="E120" s="322"/>
    </row>
    <row r="121" spans="2:5" ht="3.75" customHeight="1" x14ac:dyDescent="0.35">
      <c r="B121" s="163"/>
      <c r="C121" s="164"/>
      <c r="D121" s="164"/>
      <c r="E121" s="165"/>
    </row>
    <row r="122" spans="2:5" x14ac:dyDescent="0.35">
      <c r="B122" s="317" t="s">
        <v>1749</v>
      </c>
      <c r="C122" s="318"/>
      <c r="D122" s="318"/>
      <c r="E122" s="319"/>
    </row>
    <row r="123" spans="2:5" x14ac:dyDescent="0.35">
      <c r="B123" s="320" t="s">
        <v>269</v>
      </c>
      <c r="C123" s="321"/>
      <c r="D123" s="321"/>
      <c r="E123" s="322"/>
    </row>
    <row r="124" spans="2:5" x14ac:dyDescent="0.35">
      <c r="B124" s="323"/>
      <c r="C124" s="324"/>
      <c r="D124" s="324"/>
      <c r="E124" s="325"/>
    </row>
  </sheetData>
  <sheetProtection insertRows="0" deleteRows="0" autoFilter="0"/>
  <mergeCells count="12">
    <mergeCell ref="B7:H7"/>
    <mergeCell ref="I7:J7"/>
    <mergeCell ref="I6:J6"/>
    <mergeCell ref="B124:E124"/>
    <mergeCell ref="B113:E113"/>
    <mergeCell ref="B114:E114"/>
    <mergeCell ref="B116:E116"/>
    <mergeCell ref="B117:E117"/>
    <mergeCell ref="B119:E119"/>
    <mergeCell ref="B120:E120"/>
    <mergeCell ref="B122:E122"/>
    <mergeCell ref="B123:E123"/>
  </mergeCells>
  <dataValidations disablePrompts="1" count="1">
    <dataValidation allowBlank="1" showInputMessage="1" showErrorMessage="1" sqref="B7:H7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7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L7:P7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showGridLines="0" view="pageBreakPreview" topLeftCell="B1" zoomScale="49" zoomScaleNormal="70" zoomScaleSheetLayoutView="90" workbookViewId="0">
      <pane ySplit="13" topLeftCell="A14" activePane="bottomLeft" state="frozen"/>
      <selection activeCell="Q23" sqref="Q23"/>
      <selection pane="bottomLeft" activeCell="B36" sqref="B36:D36"/>
    </sheetView>
  </sheetViews>
  <sheetFormatPr baseColWidth="10" defaultColWidth="14.81640625" defaultRowHeight="14.5" x14ac:dyDescent="0.35"/>
  <cols>
    <col min="1" max="1" width="1.26953125" customWidth="1"/>
    <col min="2" max="2" width="22.26953125" customWidth="1"/>
    <col min="3" max="3" width="20" customWidth="1"/>
    <col min="4" max="4" width="28" customWidth="1"/>
    <col min="5" max="5" width="61" customWidth="1"/>
    <col min="6" max="6" width="24.1796875" bestFit="1" customWidth="1"/>
    <col min="7" max="7" width="23.7265625" bestFit="1" customWidth="1"/>
    <col min="8" max="8" width="26" bestFit="1" customWidth="1"/>
    <col min="9" max="9" width="0.1796875" customWidth="1"/>
    <col min="10" max="10" width="21.453125" hidden="1" customWidth="1"/>
    <col min="11" max="11" width="20.453125" hidden="1" customWidth="1"/>
    <col min="12" max="16" width="11.453125" hidden="1" customWidth="1"/>
    <col min="17" max="254" width="11.453125" customWidth="1"/>
    <col min="255" max="255" width="3.72656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13" t="s">
        <v>203</v>
      </c>
      <c r="C7" s="214"/>
      <c r="D7" s="214"/>
      <c r="E7" s="214"/>
      <c r="F7" s="214"/>
      <c r="G7" s="214"/>
      <c r="H7" s="216" t="str">
        <f>'Caratula Resumen'!E16</f>
        <v>GUANAJUATO</v>
      </c>
    </row>
    <row r="8" spans="2:16" ht="18.5" x14ac:dyDescent="0.45">
      <c r="B8" s="387" t="str">
        <f>'Caratula Resumen'!E17</f>
        <v>Fondo de Aportaciones para la Educación Tecnológica y de Adultos/Instituto Nacional para la Educación de los Adultos (FAETA/INEA)</v>
      </c>
      <c r="C8" s="388"/>
      <c r="D8" s="388"/>
      <c r="E8" s="388"/>
      <c r="F8" s="388"/>
      <c r="G8" s="388"/>
      <c r="H8" s="219" t="str">
        <f>'Caratula Resumen'!E18</f>
        <v>1er. Trimestre 2026</v>
      </c>
      <c r="J8" s="160"/>
      <c r="K8" s="160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9"/>
    </row>
    <row r="10" spans="2:16" x14ac:dyDescent="0.35">
      <c r="B10" s="36"/>
      <c r="C10" s="36"/>
      <c r="D10" s="36"/>
      <c r="E10" s="36"/>
      <c r="F10" s="36"/>
      <c r="G10" s="36"/>
      <c r="H10" s="36"/>
    </row>
    <row r="11" spans="2:16" ht="15" customHeight="1" x14ac:dyDescent="0.35">
      <c r="B11" s="396" t="s">
        <v>41</v>
      </c>
      <c r="C11" s="396" t="s">
        <v>83</v>
      </c>
      <c r="D11" s="396" t="s">
        <v>43</v>
      </c>
      <c r="E11" s="374" t="s">
        <v>204</v>
      </c>
      <c r="F11" s="400" t="s">
        <v>205</v>
      </c>
      <c r="G11" s="400"/>
      <c r="H11" s="400"/>
    </row>
    <row r="12" spans="2:16" x14ac:dyDescent="0.35">
      <c r="B12" s="397"/>
      <c r="C12" s="397"/>
      <c r="D12" s="397"/>
      <c r="E12" s="399"/>
      <c r="F12" s="385" t="s">
        <v>206</v>
      </c>
      <c r="G12" s="385" t="s">
        <v>207</v>
      </c>
      <c r="H12" s="385" t="s">
        <v>208</v>
      </c>
    </row>
    <row r="13" spans="2:16" x14ac:dyDescent="0.35">
      <c r="B13" s="398"/>
      <c r="C13" s="398"/>
      <c r="D13" s="398"/>
      <c r="E13" s="375"/>
      <c r="F13" s="385"/>
      <c r="G13" s="385"/>
      <c r="H13" s="385"/>
    </row>
    <row r="14" spans="2:16" x14ac:dyDescent="0.35">
      <c r="B14" s="211"/>
      <c r="C14" s="211"/>
      <c r="D14" s="211"/>
      <c r="E14" s="211"/>
      <c r="F14" s="211"/>
      <c r="G14" s="211"/>
      <c r="H14" s="211"/>
    </row>
    <row r="15" spans="2:16" x14ac:dyDescent="0.35">
      <c r="B15" s="211"/>
      <c r="C15" s="211"/>
      <c r="D15" s="211"/>
      <c r="E15" s="211"/>
      <c r="F15" s="211"/>
      <c r="G15" s="211"/>
      <c r="H15" s="211"/>
    </row>
    <row r="16" spans="2:16" x14ac:dyDescent="0.35">
      <c r="B16" s="211"/>
      <c r="C16" s="211"/>
      <c r="D16" s="211"/>
      <c r="E16" s="211"/>
      <c r="F16" s="211"/>
      <c r="G16" s="211"/>
      <c r="H16" s="211"/>
    </row>
    <row r="17" spans="2:8" s="186" customFormat="1" x14ac:dyDescent="0.35">
      <c r="B17" s="211"/>
      <c r="C17" s="211"/>
      <c r="D17" s="211"/>
      <c r="E17" s="211"/>
      <c r="F17" s="211"/>
      <c r="G17" s="211"/>
      <c r="H17" s="211"/>
    </row>
    <row r="18" spans="2:8" s="186" customFormat="1" x14ac:dyDescent="0.35">
      <c r="B18" s="211"/>
      <c r="C18" s="211"/>
      <c r="D18" s="211"/>
      <c r="E18" s="211"/>
      <c r="F18" s="211"/>
      <c r="G18" s="211"/>
      <c r="H18" s="211"/>
    </row>
    <row r="19" spans="2:8" s="186" customFormat="1" x14ac:dyDescent="0.35">
      <c r="B19" s="211"/>
      <c r="C19" s="211"/>
      <c r="D19" s="211"/>
      <c r="E19" s="211"/>
      <c r="F19" s="211"/>
      <c r="G19" s="211"/>
      <c r="H19" s="211"/>
    </row>
    <row r="20" spans="2:8" x14ac:dyDescent="0.35">
      <c r="B20" s="239" t="s">
        <v>68</v>
      </c>
      <c r="C20" s="244">
        <v>0</v>
      </c>
      <c r="D20" s="30"/>
      <c r="E20" s="284" t="s">
        <v>209</v>
      </c>
      <c r="F20" s="241">
        <v>0</v>
      </c>
      <c r="G20" s="48"/>
      <c r="H20" s="242"/>
    </row>
    <row r="21" spans="2:8" x14ac:dyDescent="0.35">
      <c r="B21" s="47"/>
      <c r="C21" s="240"/>
      <c r="D21" s="30"/>
      <c r="E21" s="401" t="s">
        <v>210</v>
      </c>
      <c r="F21" s="401"/>
      <c r="G21" s="241">
        <v>0</v>
      </c>
      <c r="H21" s="242"/>
    </row>
    <row r="22" spans="2:8" x14ac:dyDescent="0.35">
      <c r="B22" s="32"/>
      <c r="C22" s="33"/>
      <c r="D22" s="34"/>
      <c r="E22" s="130"/>
      <c r="F22" s="402" t="s">
        <v>211</v>
      </c>
      <c r="G22" s="402"/>
      <c r="H22" s="243">
        <v>0</v>
      </c>
    </row>
    <row r="23" spans="2:8" x14ac:dyDescent="0.35">
      <c r="B23" s="28" t="s">
        <v>134</v>
      </c>
      <c r="C23" s="36"/>
      <c r="D23" s="36"/>
      <c r="E23" s="95"/>
      <c r="F23" s="36"/>
      <c r="G23" s="36"/>
      <c r="H23" s="36"/>
    </row>
    <row r="25" spans="2:8" x14ac:dyDescent="0.35">
      <c r="B25" s="170"/>
      <c r="C25" s="171"/>
      <c r="D25" s="172"/>
    </row>
    <row r="26" spans="2:8" x14ac:dyDescent="0.35">
      <c r="B26" s="323" t="s">
        <v>303</v>
      </c>
      <c r="C26" s="324"/>
      <c r="D26" s="325"/>
    </row>
    <row r="27" spans="2:8" x14ac:dyDescent="0.35">
      <c r="B27" s="320" t="s">
        <v>37</v>
      </c>
      <c r="C27" s="321"/>
      <c r="D27" s="322"/>
    </row>
    <row r="28" spans="2:8" x14ac:dyDescent="0.35">
      <c r="B28" s="163"/>
      <c r="C28" s="164"/>
      <c r="D28" s="165"/>
    </row>
    <row r="29" spans="2:8" x14ac:dyDescent="0.35">
      <c r="B29" s="323" t="s">
        <v>304</v>
      </c>
      <c r="C29" s="324"/>
      <c r="D29" s="325"/>
    </row>
    <row r="30" spans="2:8" x14ac:dyDescent="0.35">
      <c r="B30" s="320" t="s">
        <v>38</v>
      </c>
      <c r="C30" s="321"/>
      <c r="D30" s="322"/>
    </row>
    <row r="31" spans="2:8" x14ac:dyDescent="0.35">
      <c r="B31" s="163"/>
      <c r="C31" s="164"/>
      <c r="D31" s="165"/>
    </row>
    <row r="32" spans="2:8" x14ac:dyDescent="0.35">
      <c r="B32" s="323"/>
      <c r="C32" s="324"/>
      <c r="D32" s="325"/>
    </row>
    <row r="33" spans="2:4" x14ac:dyDescent="0.35">
      <c r="B33" s="320" t="s">
        <v>39</v>
      </c>
      <c r="C33" s="321"/>
      <c r="D33" s="322"/>
    </row>
    <row r="34" spans="2:4" x14ac:dyDescent="0.35">
      <c r="B34" s="163"/>
      <c r="C34" s="164"/>
      <c r="D34" s="165"/>
    </row>
    <row r="35" spans="2:4" x14ac:dyDescent="0.35">
      <c r="B35" s="317" t="s">
        <v>1749</v>
      </c>
      <c r="C35" s="318"/>
      <c r="D35" s="319"/>
    </row>
    <row r="36" spans="2:4" x14ac:dyDescent="0.35">
      <c r="B36" s="320" t="s">
        <v>269</v>
      </c>
      <c r="C36" s="321"/>
      <c r="D36" s="322"/>
    </row>
    <row r="37" spans="2:4" x14ac:dyDescent="0.35">
      <c r="B37" s="166"/>
      <c r="C37" s="167"/>
      <c r="D37" s="168"/>
    </row>
  </sheetData>
  <sheetProtection insertRows="0" deleteRows="0" autoFilter="0"/>
  <mergeCells count="19">
    <mergeCell ref="B8:G8"/>
    <mergeCell ref="B36:D36"/>
    <mergeCell ref="B26:D26"/>
    <mergeCell ref="B27:D27"/>
    <mergeCell ref="B29:D29"/>
    <mergeCell ref="B30:D30"/>
    <mergeCell ref="B32:D32"/>
    <mergeCell ref="G12:G13"/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48" zoomScaleNormal="60" workbookViewId="0">
      <pane ySplit="12" topLeftCell="A13" activePane="bottomLeft" state="frozen"/>
      <selection activeCell="Q23" sqref="Q23"/>
      <selection pane="bottomLeft" activeCell="B43" sqref="B43:D43"/>
    </sheetView>
  </sheetViews>
  <sheetFormatPr baseColWidth="10" defaultColWidth="11" defaultRowHeight="14.5" x14ac:dyDescent="0.35"/>
  <cols>
    <col min="1" max="1" width="1.453125" style="10" customWidth="1"/>
    <col min="2" max="2" width="17.1796875" style="10" customWidth="1"/>
    <col min="3" max="3" width="24.1796875" style="10" bestFit="1" customWidth="1"/>
    <col min="4" max="4" width="41.81640625" style="10" bestFit="1" customWidth="1"/>
    <col min="5" max="5" width="18.81640625" style="10" bestFit="1" customWidth="1"/>
    <col min="6" max="6" width="26" style="10" bestFit="1" customWidth="1"/>
    <col min="7" max="7" width="32" style="10" bestFit="1" customWidth="1"/>
    <col min="8" max="8" width="26.54296875" style="10" bestFit="1" customWidth="1"/>
    <col min="9" max="9" width="11.54296875" style="10" customWidth="1"/>
    <col min="10" max="12" width="9.54296875" style="10" customWidth="1"/>
    <col min="13" max="13" width="11.453125" style="10" customWidth="1"/>
    <col min="14" max="14" width="9.26953125" style="10" customWidth="1"/>
    <col min="15" max="15" width="12" style="10" customWidth="1"/>
    <col min="16" max="16" width="13.81640625" style="10" customWidth="1"/>
    <col min="17" max="17" width="68.26953125" style="10" bestFit="1" customWidth="1"/>
    <col min="18" max="18" width="15.1796875" style="10" customWidth="1"/>
    <col min="19" max="19" width="17.453125" style="10" customWidth="1"/>
    <col min="20" max="16384" width="11" style="10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ht="15.5" x14ac:dyDescent="0.35">
      <c r="B7" s="225" t="s">
        <v>212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404" t="str">
        <f>'Caratula Resumen'!E16</f>
        <v>GUANAJUATO</v>
      </c>
      <c r="R7" s="404"/>
      <c r="S7" s="246"/>
    </row>
    <row r="8" spans="2:19" ht="15.5" x14ac:dyDescent="0.35">
      <c r="B8" s="362" t="str">
        <f>'Caratula Resumen'!E17</f>
        <v>Fondo de Aportaciones para la Educación Tecnológica y de Adultos/Instituto Nacional para la Educación de los Adultos (FAETA/INEA)</v>
      </c>
      <c r="C8" s="384"/>
      <c r="D8" s="384"/>
      <c r="E8" s="384"/>
      <c r="F8" s="384"/>
      <c r="G8" s="384"/>
      <c r="H8" s="187"/>
      <c r="I8" s="187"/>
      <c r="J8" s="187"/>
      <c r="K8" s="187"/>
      <c r="L8" s="187"/>
      <c r="M8" s="187"/>
      <c r="N8" s="187"/>
      <c r="O8" s="187"/>
      <c r="P8" s="187"/>
      <c r="Q8" s="403" t="str">
        <f>'Caratula Resumen'!E18</f>
        <v>1er. Trimestre 2026</v>
      </c>
      <c r="R8" s="403"/>
      <c r="S8" s="247"/>
    </row>
    <row r="9" spans="2:19" ht="15.5" x14ac:dyDescent="0.35"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</row>
    <row r="10" spans="2:19" ht="15.5" x14ac:dyDescent="0.35">
      <c r="B10" s="7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</row>
    <row r="11" spans="2:19" ht="15" customHeight="1" x14ac:dyDescent="0.35">
      <c r="B11" s="405" t="s">
        <v>41</v>
      </c>
      <c r="C11" s="407" t="s">
        <v>213</v>
      </c>
      <c r="D11" s="407" t="s">
        <v>214</v>
      </c>
      <c r="E11" s="407" t="s">
        <v>83</v>
      </c>
      <c r="F11" s="407" t="s">
        <v>43</v>
      </c>
      <c r="G11" s="408" t="s">
        <v>215</v>
      </c>
      <c r="H11" s="405" t="s">
        <v>45</v>
      </c>
      <c r="I11" s="406" t="s">
        <v>46</v>
      </c>
      <c r="J11" s="406"/>
      <c r="K11" s="406"/>
      <c r="L11" s="406"/>
      <c r="M11" s="406"/>
      <c r="N11" s="406"/>
      <c r="O11" s="406"/>
      <c r="P11" s="407" t="s">
        <v>114</v>
      </c>
      <c r="Q11" s="407" t="s">
        <v>216</v>
      </c>
      <c r="R11" s="406" t="s">
        <v>217</v>
      </c>
      <c r="S11" s="406"/>
    </row>
    <row r="12" spans="2:19" ht="46.5" x14ac:dyDescent="0.35">
      <c r="B12" s="405"/>
      <c r="C12" s="407"/>
      <c r="D12" s="407"/>
      <c r="E12" s="407"/>
      <c r="F12" s="407"/>
      <c r="G12" s="408"/>
      <c r="H12" s="405"/>
      <c r="I12" s="249" t="s">
        <v>57</v>
      </c>
      <c r="J12" s="249" t="s">
        <v>58</v>
      </c>
      <c r="K12" s="249" t="s">
        <v>59</v>
      </c>
      <c r="L12" s="249" t="s">
        <v>60</v>
      </c>
      <c r="M12" s="249" t="s">
        <v>61</v>
      </c>
      <c r="N12" s="250" t="s">
        <v>62</v>
      </c>
      <c r="O12" s="249" t="s">
        <v>63</v>
      </c>
      <c r="P12" s="407"/>
      <c r="Q12" s="407"/>
      <c r="R12" s="175" t="s">
        <v>90</v>
      </c>
      <c r="S12" s="175" t="s">
        <v>91</v>
      </c>
    </row>
    <row r="13" spans="2:19" ht="15.5" x14ac:dyDescent="0.35"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188" customFormat="1" ht="15.5" x14ac:dyDescent="0.35"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</row>
    <row r="15" spans="2:19" s="188" customFormat="1" ht="15.5" x14ac:dyDescent="0.35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</row>
    <row r="16" spans="2:19" s="188" customFormat="1" ht="15.5" x14ac:dyDescent="0.35"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</row>
    <row r="17" spans="2:19" s="188" customFormat="1" ht="15.5" x14ac:dyDescent="0.35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</row>
    <row r="18" spans="2:19" s="188" customFormat="1" ht="15.5" x14ac:dyDescent="0.35"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</row>
    <row r="19" spans="2:19" s="188" customFormat="1" ht="15.5" x14ac:dyDescent="0.35"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</row>
    <row r="20" spans="2:19" s="188" customFormat="1" ht="15.5" x14ac:dyDescent="0.3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</row>
    <row r="21" spans="2:19" s="188" customFormat="1" ht="15.5" x14ac:dyDescent="0.35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</row>
    <row r="22" spans="2:19" s="188" customFormat="1" ht="15.5" x14ac:dyDescent="0.35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</row>
    <row r="23" spans="2:19" s="188" customFormat="1" ht="15.5" x14ac:dyDescent="0.35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</row>
    <row r="24" spans="2:19" s="188" customFormat="1" ht="15.5" x14ac:dyDescent="0.35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</row>
    <row r="25" spans="2:19" s="188" customFormat="1" ht="15.5" x14ac:dyDescent="0.35"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</row>
    <row r="26" spans="2:19" s="188" customFormat="1" ht="15.5" x14ac:dyDescent="0.35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</row>
    <row r="27" spans="2:19" ht="15.5" x14ac:dyDescent="0.35">
      <c r="B27" s="253" t="s">
        <v>68</v>
      </c>
      <c r="C27" s="254">
        <v>0</v>
      </c>
      <c r="D27" s="248"/>
      <c r="E27" s="248"/>
      <c r="F27" s="248"/>
      <c r="G27" s="248"/>
      <c r="H27" s="255"/>
      <c r="I27" s="70"/>
      <c r="J27" s="256"/>
      <c r="K27" s="248"/>
      <c r="L27" s="248"/>
      <c r="M27" s="255" t="s">
        <v>69</v>
      </c>
      <c r="N27" s="70"/>
      <c r="O27" s="254">
        <v>0</v>
      </c>
      <c r="P27" s="248"/>
      <c r="Q27" s="248"/>
      <c r="R27" s="257"/>
      <c r="S27" s="258"/>
    </row>
    <row r="28" spans="2:19" ht="15.5" x14ac:dyDescent="0.35"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1"/>
    </row>
    <row r="29" spans="2:19" ht="15.5" x14ac:dyDescent="0.35">
      <c r="B29" s="262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4"/>
    </row>
    <row r="30" spans="2:19" x14ac:dyDescent="0.3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35">
      <c r="B31" s="48" t="s">
        <v>218</v>
      </c>
      <c r="C31" s="36"/>
      <c r="D31" s="36"/>
      <c r="E31" s="95"/>
      <c r="F31" s="36"/>
      <c r="G31" s="36"/>
    </row>
    <row r="33" spans="2:4" x14ac:dyDescent="0.35">
      <c r="B33" s="170"/>
      <c r="C33" s="171"/>
      <c r="D33" s="172"/>
    </row>
    <row r="34" spans="2:4" x14ac:dyDescent="0.35">
      <c r="B34" s="323" t="s">
        <v>303</v>
      </c>
      <c r="C34" s="324"/>
      <c r="D34" s="325"/>
    </row>
    <row r="35" spans="2:4" x14ac:dyDescent="0.35">
      <c r="B35" s="320" t="s">
        <v>37</v>
      </c>
      <c r="C35" s="321"/>
      <c r="D35" s="322"/>
    </row>
    <row r="36" spans="2:4" x14ac:dyDescent="0.35">
      <c r="B36" s="163"/>
      <c r="C36" s="164"/>
      <c r="D36" s="165"/>
    </row>
    <row r="37" spans="2:4" x14ac:dyDescent="0.35">
      <c r="B37" s="323" t="s">
        <v>304</v>
      </c>
      <c r="C37" s="324"/>
      <c r="D37" s="325"/>
    </row>
    <row r="38" spans="2:4" x14ac:dyDescent="0.35">
      <c r="B38" s="320" t="s">
        <v>38</v>
      </c>
      <c r="C38" s="321"/>
      <c r="D38" s="322"/>
    </row>
    <row r="39" spans="2:4" x14ac:dyDescent="0.35">
      <c r="B39" s="163"/>
      <c r="C39" s="164"/>
      <c r="D39" s="165"/>
    </row>
    <row r="40" spans="2:4" x14ac:dyDescent="0.35">
      <c r="B40" s="323"/>
      <c r="C40" s="324"/>
      <c r="D40" s="325"/>
    </row>
    <row r="41" spans="2:4" x14ac:dyDescent="0.35">
      <c r="B41" s="320" t="s">
        <v>39</v>
      </c>
      <c r="C41" s="321"/>
      <c r="D41" s="322"/>
    </row>
    <row r="42" spans="2:4" x14ac:dyDescent="0.35">
      <c r="B42" s="163"/>
      <c r="C42" s="164"/>
      <c r="D42" s="165"/>
    </row>
    <row r="43" spans="2:4" x14ac:dyDescent="0.35">
      <c r="B43" s="317" t="s">
        <v>1749</v>
      </c>
      <c r="C43" s="318"/>
      <c r="D43" s="319"/>
    </row>
    <row r="44" spans="2:4" x14ac:dyDescent="0.35">
      <c r="B44" s="320" t="s">
        <v>269</v>
      </c>
      <c r="C44" s="321"/>
      <c r="D44" s="322"/>
    </row>
    <row r="45" spans="2:4" x14ac:dyDescent="0.35">
      <c r="B45" s="166"/>
      <c r="C45" s="167"/>
      <c r="D45" s="168"/>
    </row>
  </sheetData>
  <sheetProtection insertRows="0" deleteRows="0" autoFilter="0"/>
  <mergeCells count="22"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32" zoomScaleNormal="70" workbookViewId="0">
      <pane ySplit="12" topLeftCell="A13" activePane="bottomLeft" state="frozen"/>
      <selection activeCell="Q23" sqref="Q23"/>
      <selection pane="bottomLeft" activeCell="AC37" sqref="AC37"/>
    </sheetView>
  </sheetViews>
  <sheetFormatPr baseColWidth="10" defaultColWidth="11" defaultRowHeight="14.5" x14ac:dyDescent="0.35"/>
  <cols>
    <col min="1" max="1" width="1" style="10" customWidth="1"/>
    <col min="2" max="2" width="14.1796875" style="10" customWidth="1"/>
    <col min="3" max="3" width="15.7265625" style="10" bestFit="1" customWidth="1"/>
    <col min="4" max="4" width="26.7265625" style="10" customWidth="1"/>
    <col min="5" max="5" width="47.81640625" style="10" customWidth="1"/>
    <col min="6" max="6" width="24.54296875" style="10" bestFit="1" customWidth="1"/>
    <col min="7" max="13" width="12" style="10" customWidth="1"/>
    <col min="14" max="14" width="13.1796875" style="10" customWidth="1"/>
    <col min="15" max="15" width="32.7265625" style="10" customWidth="1"/>
    <col min="16" max="16" width="10.453125" style="10" customWidth="1"/>
    <col min="17" max="17" width="11.453125" style="10" customWidth="1"/>
    <col min="18" max="18" width="11.54296875" style="10" customWidth="1"/>
    <col min="19" max="19" width="13.54296875" style="10" customWidth="1"/>
    <col min="20" max="20" width="16.1796875" style="10" customWidth="1"/>
    <col min="21" max="21" width="10.453125" style="10" customWidth="1"/>
    <col min="22" max="16384" width="11" style="10"/>
  </cols>
  <sheetData>
    <row r="1" spans="2:20" ht="15" customHeight="1" x14ac:dyDescent="0.35"/>
    <row r="2" spans="2:20" ht="15" customHeight="1" x14ac:dyDescent="0.35"/>
    <row r="3" spans="2:20" ht="15" customHeight="1" x14ac:dyDescent="0.35"/>
    <row r="4" spans="2:20" ht="15" customHeight="1" x14ac:dyDescent="0.35"/>
    <row r="5" spans="2:20" ht="15" customHeight="1" x14ac:dyDescent="0.35"/>
    <row r="7" spans="2:20" ht="18.5" x14ac:dyDescent="0.4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51" t="str">
        <f>'Caratula Resumen'!E16</f>
        <v>GUANAJUATO</v>
      </c>
      <c r="R7" s="351"/>
      <c r="S7" s="351"/>
      <c r="T7" s="13"/>
    </row>
    <row r="8" spans="2:20" ht="18.5" x14ac:dyDescent="0.45">
      <c r="B8" s="342" t="str">
        <f>'Caratula Resumen'!E17</f>
        <v>Fondo de Aportaciones para la Educación Tecnológica y de Adultos/Instituto Nacional para la Educación de los Adultos (FAETA/INEA)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50" t="str">
        <f>'Caratula Resumen'!E18</f>
        <v>1er. Trimestre 2026</v>
      </c>
      <c r="R8" s="350"/>
      <c r="S8" s="350"/>
      <c r="T8" s="150"/>
    </row>
    <row r="9" spans="2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35">
      <c r="B11" s="346" t="s">
        <v>41</v>
      </c>
      <c r="C11" s="386" t="s">
        <v>83</v>
      </c>
      <c r="D11" s="386" t="s">
        <v>43</v>
      </c>
      <c r="E11" s="386" t="s">
        <v>44</v>
      </c>
      <c r="F11" s="346" t="s">
        <v>45</v>
      </c>
      <c r="G11" s="400" t="s">
        <v>46</v>
      </c>
      <c r="H11" s="400"/>
      <c r="I11" s="400"/>
      <c r="J11" s="400"/>
      <c r="K11" s="400"/>
      <c r="L11" s="400"/>
      <c r="M11" s="400"/>
      <c r="N11" s="386" t="s">
        <v>220</v>
      </c>
      <c r="O11" s="386" t="s">
        <v>216</v>
      </c>
      <c r="P11" s="385" t="s">
        <v>221</v>
      </c>
      <c r="Q11" s="400" t="s">
        <v>222</v>
      </c>
      <c r="R11" s="400"/>
      <c r="S11" s="385" t="s">
        <v>223</v>
      </c>
      <c r="T11" s="385" t="s">
        <v>224</v>
      </c>
    </row>
    <row r="12" spans="2:20" ht="57" customHeight="1" x14ac:dyDescent="0.35">
      <c r="B12" s="346"/>
      <c r="C12" s="386"/>
      <c r="D12" s="386"/>
      <c r="E12" s="386"/>
      <c r="F12" s="346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86"/>
      <c r="O12" s="386"/>
      <c r="P12" s="385"/>
      <c r="Q12" s="104" t="s">
        <v>90</v>
      </c>
      <c r="R12" s="104" t="s">
        <v>91</v>
      </c>
      <c r="S12" s="385"/>
      <c r="T12" s="385"/>
    </row>
    <row r="13" spans="2:20" x14ac:dyDescent="0.35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</row>
    <row r="14" spans="2:20" x14ac:dyDescent="0.35"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</row>
    <row r="15" spans="2:20" x14ac:dyDescent="0.35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</row>
    <row r="16" spans="2:20" x14ac:dyDescent="0.35"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</row>
    <row r="17" spans="2:20" x14ac:dyDescent="0.35"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</row>
    <row r="18" spans="2:20" x14ac:dyDescent="0.35"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</row>
    <row r="19" spans="2:20" x14ac:dyDescent="0.35"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2:20" x14ac:dyDescent="0.35"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</row>
    <row r="21" spans="2:20" x14ac:dyDescent="0.35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</row>
    <row r="22" spans="2:20" x14ac:dyDescent="0.35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</row>
    <row r="23" spans="2:20" x14ac:dyDescent="0.35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</row>
    <row r="24" spans="2:20" x14ac:dyDescent="0.35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</row>
    <row r="25" spans="2:20" x14ac:dyDescent="0.35"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</row>
    <row r="26" spans="2:20" x14ac:dyDescent="0.35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</row>
    <row r="27" spans="2:20" x14ac:dyDescent="0.35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</row>
    <row r="28" spans="2:20" s="188" customFormat="1" x14ac:dyDescent="0.35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</row>
    <row r="29" spans="2:20" s="188" customFormat="1" x14ac:dyDescent="0.3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spans="2:20" s="188" customFormat="1" x14ac:dyDescent="0.3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spans="2:20" s="188" customFormat="1" x14ac:dyDescent="0.35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</row>
    <row r="32" spans="2:20" s="188" customFormat="1" x14ac:dyDescent="0.35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</row>
    <row r="33" spans="2:20" x14ac:dyDescent="0.35">
      <c r="B33" s="23" t="s">
        <v>68</v>
      </c>
      <c r="C33" s="193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93">
        <v>0</v>
      </c>
      <c r="P33" s="30"/>
      <c r="Q33" s="30"/>
      <c r="R33" s="30"/>
      <c r="S33" s="120"/>
      <c r="T33" s="121"/>
    </row>
    <row r="34" spans="2:20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3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3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35">
      <c r="E37" s="67"/>
    </row>
    <row r="38" spans="2:20" x14ac:dyDescent="0.35">
      <c r="B38" s="170"/>
      <c r="C38" s="171"/>
      <c r="D38" s="172"/>
    </row>
    <row r="39" spans="2:20" x14ac:dyDescent="0.35">
      <c r="B39" s="323" t="s">
        <v>303</v>
      </c>
      <c r="C39" s="324"/>
      <c r="D39" s="325"/>
    </row>
    <row r="40" spans="2:20" x14ac:dyDescent="0.35">
      <c r="B40" s="320" t="s">
        <v>37</v>
      </c>
      <c r="C40" s="321"/>
      <c r="D40" s="322"/>
    </row>
    <row r="41" spans="2:20" x14ac:dyDescent="0.35">
      <c r="B41" s="163"/>
      <c r="C41" s="164"/>
      <c r="D41" s="165"/>
    </row>
    <row r="42" spans="2:20" x14ac:dyDescent="0.35">
      <c r="B42" s="323" t="s">
        <v>304</v>
      </c>
      <c r="C42" s="324"/>
      <c r="D42" s="325"/>
    </row>
    <row r="43" spans="2:20" x14ac:dyDescent="0.35">
      <c r="B43" s="320" t="s">
        <v>38</v>
      </c>
      <c r="C43" s="321"/>
      <c r="D43" s="322"/>
    </row>
    <row r="44" spans="2:20" x14ac:dyDescent="0.35">
      <c r="B44" s="163"/>
      <c r="C44" s="164"/>
      <c r="D44" s="165"/>
    </row>
    <row r="45" spans="2:20" x14ac:dyDescent="0.35">
      <c r="B45" s="323"/>
      <c r="C45" s="324"/>
      <c r="D45" s="325"/>
    </row>
    <row r="46" spans="2:20" x14ac:dyDescent="0.35">
      <c r="B46" s="320" t="s">
        <v>39</v>
      </c>
      <c r="C46" s="321"/>
      <c r="D46" s="322"/>
    </row>
    <row r="47" spans="2:20" x14ac:dyDescent="0.35">
      <c r="B47" s="163"/>
      <c r="C47" s="164"/>
      <c r="D47" s="165"/>
    </row>
    <row r="48" spans="2:20" x14ac:dyDescent="0.35">
      <c r="B48" s="317" t="s">
        <v>1749</v>
      </c>
      <c r="C48" s="318"/>
      <c r="D48" s="319"/>
    </row>
    <row r="49" spans="2:4" x14ac:dyDescent="0.35">
      <c r="B49" s="320" t="s">
        <v>269</v>
      </c>
      <c r="C49" s="321"/>
      <c r="D49" s="322"/>
    </row>
    <row r="50" spans="2:4" x14ac:dyDescent="0.35">
      <c r="B50" s="166"/>
      <c r="C50" s="167"/>
      <c r="D50" s="168"/>
    </row>
  </sheetData>
  <sheetProtection insertRows="0" deleteRows="0" autoFilter="0"/>
  <mergeCells count="23"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46:D46"/>
    <mergeCell ref="B48:D48"/>
    <mergeCell ref="B49:D49"/>
    <mergeCell ref="B39:D39"/>
    <mergeCell ref="B40:D40"/>
    <mergeCell ref="B42:D42"/>
    <mergeCell ref="B43:D43"/>
    <mergeCell ref="B45:D45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zoomScaleSheetLayoutView="90" workbookViewId="0">
      <pane ySplit="13" topLeftCell="A14" activePane="bottomLeft" state="frozen"/>
      <selection activeCell="Q23" sqref="Q23"/>
      <selection pane="bottomLeft" activeCell="B38" sqref="B38:D38"/>
    </sheetView>
  </sheetViews>
  <sheetFormatPr baseColWidth="10" defaultColWidth="11.453125" defaultRowHeight="14.5" x14ac:dyDescent="0.35"/>
  <cols>
    <col min="1" max="1" width="0.54296875" style="10" customWidth="1"/>
    <col min="2" max="2" width="16.7265625" style="10" customWidth="1"/>
    <col min="3" max="3" width="15" style="10" customWidth="1"/>
    <col min="4" max="4" width="22.453125" style="10" bestFit="1" customWidth="1"/>
    <col min="5" max="5" width="39.1796875" style="10" customWidth="1"/>
    <col min="6" max="6" width="20.81640625" style="10" customWidth="1"/>
    <col min="7" max="7" width="11.54296875" style="10" customWidth="1"/>
    <col min="8" max="8" width="8.26953125" style="10" customWidth="1"/>
    <col min="9" max="9" width="20.81640625" style="10" customWidth="1"/>
    <col min="10" max="10" width="8.26953125" style="10" customWidth="1"/>
    <col min="11" max="11" width="9.54296875" style="10" customWidth="1"/>
    <col min="12" max="12" width="8.1796875" style="10" customWidth="1"/>
    <col min="13" max="13" width="9.26953125" style="10" customWidth="1"/>
    <col min="14" max="14" width="13.1796875" style="10" customWidth="1"/>
    <col min="15" max="15" width="12.81640625" style="10" customWidth="1"/>
    <col min="16" max="17" width="12.54296875" style="10" customWidth="1"/>
    <col min="18" max="18" width="14" style="10" customWidth="1"/>
    <col min="19" max="19" width="13.54296875" style="10" customWidth="1"/>
    <col min="20" max="20" width="13.26953125" style="10" customWidth="1"/>
    <col min="21" max="251" width="11.453125" style="10"/>
    <col min="252" max="252" width="3.54296875" style="10" customWidth="1"/>
    <col min="253" max="253" width="20.1796875" style="10" customWidth="1"/>
    <col min="254" max="16384" width="11.453125" style="10"/>
  </cols>
  <sheetData>
    <row r="1" spans="1:245" ht="15" customHeight="1" x14ac:dyDescent="0.35"/>
    <row r="2" spans="1:245" ht="15" customHeight="1" x14ac:dyDescent="0.35"/>
    <row r="3" spans="1:245" ht="15" customHeight="1" x14ac:dyDescent="0.35"/>
    <row r="4" spans="1:245" ht="15" customHeight="1" x14ac:dyDescent="0.35"/>
    <row r="5" spans="1:245" ht="15" customHeight="1" x14ac:dyDescent="0.35"/>
    <row r="6" spans="1:245" ht="15" customHeight="1" x14ac:dyDescent="0.35"/>
    <row r="8" spans="1:245" ht="18.5" x14ac:dyDescent="0.45">
      <c r="B8" s="183" t="s">
        <v>225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2"/>
      <c r="R8" s="351" t="str">
        <f>'Caratula Resumen'!E16</f>
        <v>GUANAJUATO</v>
      </c>
      <c r="S8" s="351"/>
      <c r="T8" s="13"/>
    </row>
    <row r="9" spans="1:245" ht="18.5" x14ac:dyDescent="0.45">
      <c r="B9" s="362" t="str">
        <f>'Caratula Resumen'!E17</f>
        <v>Fondo de Aportaciones para la Educación Tecnológica y de Adultos/Instituto Nacional para la Educación de los Adultos (FAETA/INEA)</v>
      </c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187"/>
      <c r="O9" s="187"/>
      <c r="P9" s="187"/>
      <c r="Q9" s="15"/>
      <c r="R9" s="177"/>
      <c r="S9" s="177" t="str">
        <f>+'F) 2'!Q8</f>
        <v>1er. Trimestre 2026</v>
      </c>
      <c r="T9" s="150"/>
    </row>
    <row r="10" spans="1:245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35">
      <c r="B11" s="122"/>
      <c r="C11" s="123"/>
      <c r="D11" s="123"/>
      <c r="E11" s="123"/>
      <c r="F11" s="409"/>
      <c r="G11" s="409"/>
      <c r="H11" s="409"/>
      <c r="I11" s="409"/>
      <c r="J11" s="409"/>
      <c r="K11" s="409"/>
      <c r="L11" s="409"/>
      <c r="M11" s="123"/>
      <c r="N11" s="123"/>
    </row>
    <row r="12" spans="1:245" s="125" customFormat="1" ht="13" x14ac:dyDescent="0.3">
      <c r="A12" s="124"/>
      <c r="B12" s="346" t="s">
        <v>41</v>
      </c>
      <c r="C12" s="385" t="s">
        <v>42</v>
      </c>
      <c r="D12" s="385" t="s">
        <v>43</v>
      </c>
      <c r="E12" s="385" t="s">
        <v>44</v>
      </c>
      <c r="F12" s="346" t="s">
        <v>45</v>
      </c>
      <c r="G12" s="386" t="s">
        <v>226</v>
      </c>
      <c r="H12" s="386"/>
      <c r="I12" s="386"/>
      <c r="J12" s="386"/>
      <c r="K12" s="386"/>
      <c r="L12" s="386"/>
      <c r="M12" s="386"/>
      <c r="N12" s="346" t="s">
        <v>50</v>
      </c>
      <c r="O12" s="385" t="s">
        <v>216</v>
      </c>
      <c r="P12" s="385" t="s">
        <v>222</v>
      </c>
      <c r="Q12" s="386"/>
      <c r="R12" s="385" t="s">
        <v>227</v>
      </c>
      <c r="S12" s="385" t="s">
        <v>228</v>
      </c>
      <c r="T12" s="385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9" x14ac:dyDescent="0.3">
      <c r="A13" s="124"/>
      <c r="B13" s="346"/>
      <c r="C13" s="385"/>
      <c r="D13" s="385"/>
      <c r="E13" s="385"/>
      <c r="F13" s="346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46"/>
      <c r="O13" s="385"/>
      <c r="P13" s="22" t="s">
        <v>90</v>
      </c>
      <c r="Q13" s="104" t="s">
        <v>91</v>
      </c>
      <c r="R13" s="385"/>
      <c r="S13" s="385"/>
      <c r="T13" s="385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5" s="188" customFormat="1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</row>
    <row r="16" spans="1:245" s="188" customFormat="1" x14ac:dyDescent="0.35"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</row>
    <row r="17" spans="2:20" s="188" customFormat="1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</row>
    <row r="18" spans="2:20" s="188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</row>
    <row r="19" spans="2:20" s="188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</row>
    <row r="20" spans="2:20" s="188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</row>
    <row r="21" spans="2:20" x14ac:dyDescent="0.35">
      <c r="B21" s="23" t="s">
        <v>68</v>
      </c>
      <c r="C21" s="199">
        <v>0</v>
      </c>
      <c r="E21" s="127"/>
      <c r="O21" s="24" t="s">
        <v>230</v>
      </c>
      <c r="R21" s="194">
        <v>0</v>
      </c>
      <c r="T21" s="128"/>
    </row>
    <row r="22" spans="2:20" x14ac:dyDescent="0.35">
      <c r="B22" s="126"/>
      <c r="E22" s="127"/>
      <c r="T22" s="128"/>
    </row>
    <row r="23" spans="2:20" x14ac:dyDescent="0.35">
      <c r="B23" s="126"/>
      <c r="E23" s="127"/>
      <c r="R23" s="24" t="s">
        <v>231</v>
      </c>
      <c r="T23" s="197">
        <v>0</v>
      </c>
    </row>
    <row r="24" spans="2:20" x14ac:dyDescent="0.3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35">
      <c r="B25" s="28" t="s">
        <v>134</v>
      </c>
      <c r="E25" s="67"/>
    </row>
    <row r="27" spans="2:20" x14ac:dyDescent="0.35">
      <c r="B27" s="170"/>
      <c r="C27" s="171"/>
      <c r="D27" s="172"/>
    </row>
    <row r="28" spans="2:20" x14ac:dyDescent="0.35">
      <c r="B28" s="323" t="s">
        <v>303</v>
      </c>
      <c r="C28" s="324"/>
      <c r="D28" s="325"/>
    </row>
    <row r="29" spans="2:20" x14ac:dyDescent="0.35">
      <c r="B29" s="320" t="s">
        <v>37</v>
      </c>
      <c r="C29" s="321"/>
      <c r="D29" s="322"/>
    </row>
    <row r="30" spans="2:20" x14ac:dyDescent="0.35">
      <c r="B30" s="163"/>
      <c r="C30" s="164"/>
      <c r="D30" s="165"/>
    </row>
    <row r="31" spans="2:20" x14ac:dyDescent="0.35">
      <c r="B31" s="323" t="s">
        <v>304</v>
      </c>
      <c r="C31" s="324"/>
      <c r="D31" s="325"/>
    </row>
    <row r="32" spans="2:20" x14ac:dyDescent="0.35">
      <c r="B32" s="320" t="s">
        <v>38</v>
      </c>
      <c r="C32" s="321"/>
      <c r="D32" s="322"/>
    </row>
    <row r="33" spans="2:15" x14ac:dyDescent="0.35">
      <c r="B33" s="163"/>
      <c r="C33" s="164"/>
      <c r="D33" s="165"/>
    </row>
    <row r="34" spans="2:15" x14ac:dyDescent="0.35">
      <c r="B34" s="323"/>
      <c r="C34" s="324"/>
      <c r="D34" s="325"/>
      <c r="O34" s="10" t="s">
        <v>265</v>
      </c>
    </row>
    <row r="35" spans="2:15" x14ac:dyDescent="0.35">
      <c r="B35" s="320" t="s">
        <v>39</v>
      </c>
      <c r="C35" s="321"/>
      <c r="D35" s="322"/>
    </row>
    <row r="36" spans="2:15" x14ac:dyDescent="0.35">
      <c r="B36" s="163"/>
      <c r="C36" s="164"/>
      <c r="D36" s="165"/>
    </row>
    <row r="37" spans="2:15" x14ac:dyDescent="0.35">
      <c r="B37" s="317" t="s">
        <v>1749</v>
      </c>
      <c r="C37" s="318"/>
      <c r="D37" s="319"/>
    </row>
    <row r="38" spans="2:15" x14ac:dyDescent="0.35">
      <c r="B38" s="320" t="s">
        <v>269</v>
      </c>
      <c r="C38" s="321"/>
      <c r="D38" s="322"/>
    </row>
    <row r="39" spans="2:15" x14ac:dyDescent="0.35">
      <c r="B39" s="166"/>
      <c r="C39" s="167"/>
      <c r="D39" s="168"/>
    </row>
  </sheetData>
  <sheetProtection insertRows="0" deleteRows="0" autoFilter="0"/>
  <mergeCells count="23"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6"/>
  <sheetViews>
    <sheetView showGridLines="0" view="pageBreakPreview" zoomScale="58" zoomScaleNormal="85" zoomScaleSheetLayoutView="100" workbookViewId="0">
      <pane ySplit="12" topLeftCell="A13" activePane="bottomLeft" state="frozen"/>
      <selection activeCell="Q23" sqref="Q23"/>
      <selection pane="bottomLeft" activeCell="F8" sqref="F8"/>
    </sheetView>
  </sheetViews>
  <sheetFormatPr baseColWidth="10" defaultRowHeight="14.5" x14ac:dyDescent="0.35"/>
  <cols>
    <col min="1" max="1" width="1.1796875" customWidth="1"/>
    <col min="2" max="2" width="22.1796875" customWidth="1"/>
    <col min="3" max="3" width="38.1796875" customWidth="1"/>
    <col min="4" max="4" width="17.1796875" customWidth="1"/>
    <col min="5" max="5" width="21.54296875" customWidth="1"/>
    <col min="6" max="6" width="23.1796875" customWidth="1"/>
    <col min="7" max="7" width="42.453125" bestFit="1" customWidth="1"/>
    <col min="8" max="8" width="13.54296875" customWidth="1"/>
    <col min="9" max="9" width="5.26953125" customWidth="1"/>
  </cols>
  <sheetData>
    <row r="7" spans="2:16" ht="19.5" customHeight="1" x14ac:dyDescent="0.35">
      <c r="B7" s="52" t="s">
        <v>232</v>
      </c>
    </row>
    <row r="8" spans="2:16" ht="9" customHeight="1" x14ac:dyDescent="0.45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35">
      <c r="B9" s="314" t="str">
        <f>'Caratula Resumen'!E17</f>
        <v>Fondo de Aportaciones para la Educación Tecnológica y de Adultos/Instituto Nacional para la Educación de los Adultos (FAETA/INEA)</v>
      </c>
      <c r="C9" s="315"/>
      <c r="D9" s="315"/>
      <c r="E9" s="316"/>
      <c r="F9" s="162" t="str">
        <f>'Caratula Resumen'!E16</f>
        <v>GUANAJUATO</v>
      </c>
      <c r="G9" s="313" t="str">
        <f>'Caratula Resumen'!E18</f>
        <v>1er. Trimestre 2026</v>
      </c>
      <c r="H9" s="313"/>
    </row>
    <row r="10" spans="2:16" x14ac:dyDescent="0.3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35">
      <c r="B11" s="137" t="s">
        <v>234</v>
      </c>
      <c r="C11" s="57"/>
      <c r="D11" s="61"/>
      <c r="E11" s="61"/>
      <c r="F11" s="61"/>
      <c r="G11" s="61"/>
      <c r="H11" s="103"/>
    </row>
    <row r="12" spans="2:16" ht="29" x14ac:dyDescent="0.3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86" customFormat="1" ht="14.25" customHeight="1" x14ac:dyDescent="0.35">
      <c r="B13" s="292"/>
      <c r="C13" s="292"/>
      <c r="D13" s="292"/>
      <c r="E13" s="292"/>
      <c r="F13" s="292"/>
      <c r="G13" s="292"/>
      <c r="H13" s="292"/>
    </row>
    <row r="14" spans="2:16" s="186" customFormat="1" ht="14.25" customHeight="1" x14ac:dyDescent="0.35">
      <c r="B14" s="292"/>
      <c r="C14" s="292"/>
      <c r="D14" s="293"/>
      <c r="E14" s="293"/>
      <c r="F14" s="293"/>
      <c r="G14" s="293"/>
      <c r="H14" s="293"/>
    </row>
    <row r="15" spans="2:16" s="186" customFormat="1" ht="14.25" customHeight="1" x14ac:dyDescent="0.35">
      <c r="B15" s="292"/>
      <c r="C15" s="292"/>
      <c r="D15" s="293"/>
      <c r="E15" s="293"/>
      <c r="F15" s="293"/>
      <c r="G15" s="293"/>
      <c r="H15" s="293"/>
    </row>
    <row r="16" spans="2:16" s="186" customFormat="1" ht="14.25" customHeight="1" x14ac:dyDescent="0.35">
      <c r="B16" s="292"/>
      <c r="C16" s="292"/>
      <c r="D16" s="293"/>
      <c r="E16" s="293"/>
      <c r="F16" s="293"/>
      <c r="G16" s="293"/>
      <c r="H16" s="293"/>
    </row>
    <row r="17" spans="2:8" s="186" customFormat="1" ht="14.25" customHeight="1" x14ac:dyDescent="0.35">
      <c r="B17" s="292"/>
      <c r="C17" s="292"/>
      <c r="D17" s="293"/>
      <c r="E17" s="293"/>
      <c r="F17" s="293"/>
      <c r="G17" s="293"/>
      <c r="H17" s="293"/>
    </row>
    <row r="18" spans="2:8" s="186" customFormat="1" ht="14.25" customHeight="1" x14ac:dyDescent="0.35">
      <c r="B18" s="292"/>
      <c r="C18" s="292"/>
      <c r="D18" s="293"/>
      <c r="E18" s="293"/>
      <c r="F18" s="293"/>
      <c r="G18" s="293"/>
      <c r="H18" s="293"/>
    </row>
    <row r="19" spans="2:8" x14ac:dyDescent="0.35">
      <c r="B19" s="144"/>
      <c r="C19" s="54"/>
      <c r="D19" s="54"/>
      <c r="E19" s="54"/>
      <c r="F19" s="54"/>
      <c r="G19" s="54"/>
      <c r="H19" s="157"/>
    </row>
    <row r="20" spans="2:8" x14ac:dyDescent="0.35">
      <c r="B20" s="38" t="s">
        <v>264</v>
      </c>
      <c r="H20" s="39"/>
    </row>
    <row r="21" spans="2:8" x14ac:dyDescent="0.35">
      <c r="B21" s="38" t="s">
        <v>239</v>
      </c>
      <c r="H21" s="39"/>
    </row>
    <row r="22" spans="2:8" x14ac:dyDescent="0.35">
      <c r="B22" s="57" t="s">
        <v>240</v>
      </c>
      <c r="C22" s="61"/>
      <c r="D22" s="61"/>
      <c r="E22" s="61"/>
      <c r="F22" s="61"/>
      <c r="G22" s="61"/>
      <c r="H22" s="103"/>
    </row>
    <row r="24" spans="2:8" x14ac:dyDescent="0.35">
      <c r="B24" s="170"/>
      <c r="C24" s="171"/>
      <c r="D24" s="172"/>
    </row>
    <row r="25" spans="2:8" x14ac:dyDescent="0.35">
      <c r="B25" s="323" t="s">
        <v>303</v>
      </c>
      <c r="C25" s="324"/>
      <c r="D25" s="325"/>
    </row>
    <row r="26" spans="2:8" x14ac:dyDescent="0.35">
      <c r="B26" s="320" t="s">
        <v>37</v>
      </c>
      <c r="C26" s="321"/>
      <c r="D26" s="322"/>
    </row>
    <row r="27" spans="2:8" x14ac:dyDescent="0.35">
      <c r="B27" s="163"/>
      <c r="C27" s="164"/>
      <c r="D27" s="165"/>
    </row>
    <row r="28" spans="2:8" x14ac:dyDescent="0.35">
      <c r="B28" s="323" t="s">
        <v>304</v>
      </c>
      <c r="C28" s="324"/>
      <c r="D28" s="325"/>
    </row>
    <row r="29" spans="2:8" x14ac:dyDescent="0.35">
      <c r="B29" s="320" t="s">
        <v>38</v>
      </c>
      <c r="C29" s="321"/>
      <c r="D29" s="322"/>
    </row>
    <row r="30" spans="2:8" x14ac:dyDescent="0.35">
      <c r="B30" s="163"/>
      <c r="C30" s="164"/>
      <c r="D30" s="165"/>
    </row>
    <row r="31" spans="2:8" x14ac:dyDescent="0.35">
      <c r="B31" s="323"/>
      <c r="C31" s="324"/>
      <c r="D31" s="325"/>
    </row>
    <row r="32" spans="2:8" x14ac:dyDescent="0.35">
      <c r="B32" s="320" t="s">
        <v>39</v>
      </c>
      <c r="C32" s="321"/>
      <c r="D32" s="322"/>
    </row>
    <row r="33" spans="2:4" x14ac:dyDescent="0.35">
      <c r="B33" s="163"/>
      <c r="C33" s="164"/>
      <c r="D33" s="165"/>
    </row>
    <row r="34" spans="2:4" x14ac:dyDescent="0.35">
      <c r="B34" s="317" t="s">
        <v>1749</v>
      </c>
      <c r="C34" s="318"/>
      <c r="D34" s="319"/>
    </row>
    <row r="35" spans="2:4" x14ac:dyDescent="0.35">
      <c r="B35" s="320" t="s">
        <v>269</v>
      </c>
      <c r="C35" s="321"/>
      <c r="D35" s="322"/>
    </row>
    <row r="36" spans="2:4" x14ac:dyDescent="0.35">
      <c r="B36" s="166"/>
      <c r="C36" s="167"/>
      <c r="D36" s="168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4.5" x14ac:dyDescent="0.35"/>
  <cols>
    <col min="2" max="2" width="20.54296875" customWidth="1"/>
    <col min="4" max="4" width="13" bestFit="1" customWidth="1"/>
    <col min="8" max="8" width="26.1796875" bestFit="1" customWidth="1"/>
  </cols>
  <sheetData>
    <row r="4" spans="2:8" x14ac:dyDescent="0.35">
      <c r="B4" s="140" t="s">
        <v>241</v>
      </c>
    </row>
    <row r="5" spans="2:8" x14ac:dyDescent="0.35">
      <c r="B5" t="s">
        <v>242</v>
      </c>
    </row>
    <row r="6" spans="2:8" x14ac:dyDescent="0.35">
      <c r="B6" t="s">
        <v>243</v>
      </c>
    </row>
    <row r="10" spans="2:8" x14ac:dyDescent="0.35">
      <c r="H10" s="140" t="s">
        <v>244</v>
      </c>
    </row>
    <row r="11" spans="2:8" x14ac:dyDescent="0.35">
      <c r="B11" s="140" t="s">
        <v>245</v>
      </c>
      <c r="H11" s="294" t="s">
        <v>246</v>
      </c>
    </row>
    <row r="12" spans="2:8" x14ac:dyDescent="0.35">
      <c r="B12" t="s">
        <v>273</v>
      </c>
      <c r="H12" s="294" t="s">
        <v>247</v>
      </c>
    </row>
    <row r="13" spans="2:8" x14ac:dyDescent="0.35">
      <c r="B13" t="s">
        <v>274</v>
      </c>
      <c r="H13" s="294" t="s">
        <v>248</v>
      </c>
    </row>
    <row r="14" spans="2:8" x14ac:dyDescent="0.35">
      <c r="B14" t="s">
        <v>275</v>
      </c>
      <c r="H14" s="294" t="s">
        <v>249</v>
      </c>
    </row>
    <row r="15" spans="2:8" x14ac:dyDescent="0.35">
      <c r="B15" t="s">
        <v>276</v>
      </c>
      <c r="H15" s="294" t="s">
        <v>277</v>
      </c>
    </row>
    <row r="16" spans="2:8" x14ac:dyDescent="0.35">
      <c r="D16" s="140" t="s">
        <v>250</v>
      </c>
      <c r="H16" s="294" t="s">
        <v>278</v>
      </c>
    </row>
    <row r="17" spans="4:8" x14ac:dyDescent="0.35">
      <c r="D17">
        <v>2013</v>
      </c>
      <c r="H17" s="294" t="s">
        <v>279</v>
      </c>
    </row>
    <row r="18" spans="4:8" x14ac:dyDescent="0.35">
      <c r="D18">
        <v>2014</v>
      </c>
      <c r="H18" s="294" t="s">
        <v>280</v>
      </c>
    </row>
    <row r="19" spans="4:8" x14ac:dyDescent="0.35">
      <c r="D19">
        <v>2015</v>
      </c>
      <c r="H19" s="294" t="s">
        <v>251</v>
      </c>
    </row>
    <row r="20" spans="4:8" x14ac:dyDescent="0.35">
      <c r="D20">
        <v>2016</v>
      </c>
      <c r="H20" s="294" t="s">
        <v>281</v>
      </c>
    </row>
    <row r="21" spans="4:8" x14ac:dyDescent="0.35">
      <c r="D21">
        <v>2017</v>
      </c>
      <c r="H21" s="294" t="s">
        <v>282</v>
      </c>
    </row>
    <row r="22" spans="4:8" x14ac:dyDescent="0.35">
      <c r="D22">
        <v>2018</v>
      </c>
      <c r="H22" s="294" t="s">
        <v>283</v>
      </c>
    </row>
    <row r="23" spans="4:8" x14ac:dyDescent="0.35">
      <c r="H23" s="294" t="s">
        <v>272</v>
      </c>
    </row>
    <row r="24" spans="4:8" x14ac:dyDescent="0.35">
      <c r="H24" s="294" t="s">
        <v>284</v>
      </c>
    </row>
    <row r="25" spans="4:8" x14ac:dyDescent="0.35">
      <c r="H25" s="294" t="s">
        <v>285</v>
      </c>
    </row>
    <row r="26" spans="4:8" x14ac:dyDescent="0.35">
      <c r="H26" s="294" t="s">
        <v>286</v>
      </c>
    </row>
    <row r="27" spans="4:8" x14ac:dyDescent="0.35">
      <c r="H27" s="294" t="s">
        <v>287</v>
      </c>
    </row>
    <row r="28" spans="4:8" x14ac:dyDescent="0.35">
      <c r="H28" s="294" t="s">
        <v>288</v>
      </c>
    </row>
    <row r="29" spans="4:8" x14ac:dyDescent="0.35">
      <c r="H29" s="294" t="s">
        <v>289</v>
      </c>
    </row>
    <row r="30" spans="4:8" x14ac:dyDescent="0.35">
      <c r="H30" s="294" t="s">
        <v>290</v>
      </c>
    </row>
    <row r="31" spans="4:8" x14ac:dyDescent="0.35">
      <c r="H31" s="294" t="s">
        <v>291</v>
      </c>
    </row>
    <row r="32" spans="4:8" x14ac:dyDescent="0.35">
      <c r="H32" s="294" t="s">
        <v>292</v>
      </c>
    </row>
    <row r="33" spans="8:8" x14ac:dyDescent="0.35">
      <c r="H33" s="294" t="s">
        <v>293</v>
      </c>
    </row>
    <row r="34" spans="8:8" x14ac:dyDescent="0.35">
      <c r="H34" s="294" t="s">
        <v>294</v>
      </c>
    </row>
    <row r="35" spans="8:8" x14ac:dyDescent="0.35">
      <c r="H35" s="294" t="s">
        <v>295</v>
      </c>
    </row>
    <row r="36" spans="8:8" x14ac:dyDescent="0.35">
      <c r="H36" s="294" t="s">
        <v>296</v>
      </c>
    </row>
    <row r="37" spans="8:8" x14ac:dyDescent="0.35">
      <c r="H37" s="294" t="s">
        <v>297</v>
      </c>
    </row>
    <row r="38" spans="8:8" x14ac:dyDescent="0.35">
      <c r="H38" s="294" t="s">
        <v>298</v>
      </c>
    </row>
    <row r="39" spans="8:8" x14ac:dyDescent="0.35">
      <c r="H39" s="294" t="s">
        <v>299</v>
      </c>
    </row>
    <row r="40" spans="8:8" x14ac:dyDescent="0.35">
      <c r="H40" s="294" t="s">
        <v>300</v>
      </c>
    </row>
    <row r="41" spans="8:8" x14ac:dyDescent="0.35">
      <c r="H41" s="294" t="s">
        <v>301</v>
      </c>
    </row>
    <row r="42" spans="8:8" x14ac:dyDescent="0.35">
      <c r="H42" s="294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Y51"/>
  <sheetViews>
    <sheetView showGridLines="0" view="pageBreakPreview" zoomScale="64" zoomScaleNormal="55" zoomScaleSheetLayoutView="90" zoomScalePageLayoutView="55" workbookViewId="0">
      <pane xSplit="1" ySplit="12" topLeftCell="B29" activePane="bottomRight" state="frozen"/>
      <selection activeCell="Q23" sqref="Q23"/>
      <selection pane="topRight" activeCell="Q23" sqref="Q23"/>
      <selection pane="bottomLeft" activeCell="Q23" sqref="Q23"/>
      <selection pane="bottomRight"/>
    </sheetView>
  </sheetViews>
  <sheetFormatPr baseColWidth="10" defaultColWidth="3.54296875" defaultRowHeight="14.5" x14ac:dyDescent="0.35"/>
  <cols>
    <col min="1" max="1" width="1.26953125" style="10" customWidth="1"/>
    <col min="2" max="2" width="17.81640625" style="10" customWidth="1"/>
    <col min="3" max="3" width="17.453125" style="10" customWidth="1"/>
    <col min="4" max="4" width="23.7265625" style="10" bestFit="1" customWidth="1"/>
    <col min="5" max="5" width="44.7265625" style="10" customWidth="1"/>
    <col min="6" max="6" width="26.453125" style="10" customWidth="1"/>
    <col min="7" max="7" width="22.453125" style="10" bestFit="1" customWidth="1"/>
    <col min="8" max="8" width="12.7265625" style="10" customWidth="1"/>
    <col min="9" max="13" width="16.26953125" style="10" customWidth="1"/>
    <col min="14" max="15" width="13.1796875" style="10" bestFit="1" customWidth="1"/>
    <col min="16" max="16" width="19.1796875" style="10" customWidth="1"/>
    <col min="17" max="17" width="18.81640625" style="10" customWidth="1"/>
    <col min="18" max="20" width="13.1796875" style="10" bestFit="1" customWidth="1"/>
    <col min="21" max="21" width="35.7265625" style="10" customWidth="1"/>
    <col min="22" max="22" width="15.54296875" style="10" customWidth="1"/>
    <col min="23" max="23" width="26.1796875" style="10" customWidth="1"/>
    <col min="24" max="24" width="23.81640625" style="10" customWidth="1"/>
    <col min="25" max="25" width="11.1796875" style="10" customWidth="1"/>
    <col min="26" max="255" width="11.453125" style="10" customWidth="1"/>
    <col min="256" max="16384" width="3.54296875" style="10"/>
  </cols>
  <sheetData>
    <row r="7" spans="2:25" s="14" customFormat="1" ht="18.5" x14ac:dyDescent="0.4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GUANAJUATO</v>
      </c>
      <c r="Y7" s="13"/>
    </row>
    <row r="8" spans="2:25" s="14" customFormat="1" ht="18.5" x14ac:dyDescent="0.45">
      <c r="B8" s="342" t="str">
        <f>'Caratula Resumen'!E17</f>
        <v>Fondo de Aportaciones para la Educación Tecnológica y de Adultos/Instituto Nacional para la Educación de los Adultos (FAETA/INEA)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15"/>
      <c r="R8" s="15"/>
      <c r="S8" s="15"/>
      <c r="T8" s="15"/>
      <c r="U8" s="15"/>
      <c r="V8" s="15"/>
      <c r="W8" s="177"/>
      <c r="X8" s="15" t="str">
        <f>'Caratula Resumen'!E18</f>
        <v>1er. Trimestre 2026</v>
      </c>
      <c r="Y8" s="16"/>
    </row>
    <row r="9" spans="2:25" ht="18.5" x14ac:dyDescent="0.4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2"/>
    </row>
    <row r="10" spans="2:25" ht="18.5" x14ac:dyDescent="0.45"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5" x14ac:dyDescent="0.3">
      <c r="B11" s="338" t="s">
        <v>41</v>
      </c>
      <c r="C11" s="338" t="s">
        <v>42</v>
      </c>
      <c r="D11" s="338" t="s">
        <v>43</v>
      </c>
      <c r="E11" s="338" t="s">
        <v>44</v>
      </c>
      <c r="F11" s="338" t="s">
        <v>45</v>
      </c>
      <c r="G11" s="340" t="s">
        <v>46</v>
      </c>
      <c r="H11" s="340"/>
      <c r="I11" s="340"/>
      <c r="J11" s="340"/>
      <c r="K11" s="340"/>
      <c r="L11" s="340"/>
      <c r="M11" s="340"/>
      <c r="N11" s="338" t="s">
        <v>47</v>
      </c>
      <c r="O11" s="338"/>
      <c r="P11" s="338" t="s">
        <v>48</v>
      </c>
      <c r="Q11" s="338" t="s">
        <v>49</v>
      </c>
      <c r="R11" s="338" t="s">
        <v>50</v>
      </c>
      <c r="S11" s="338" t="s">
        <v>51</v>
      </c>
      <c r="T11" s="338"/>
      <c r="U11" s="338" t="s">
        <v>52</v>
      </c>
      <c r="V11" s="338" t="s">
        <v>53</v>
      </c>
      <c r="W11" s="338" t="s">
        <v>54</v>
      </c>
      <c r="X11" s="338" t="s">
        <v>55</v>
      </c>
      <c r="Y11" s="338" t="s">
        <v>56</v>
      </c>
    </row>
    <row r="12" spans="2:25" s="20" customFormat="1" ht="37" x14ac:dyDescent="0.3">
      <c r="B12" s="338"/>
      <c r="C12" s="338"/>
      <c r="D12" s="338"/>
      <c r="E12" s="338"/>
      <c r="F12" s="338"/>
      <c r="G12" s="266" t="s">
        <v>57</v>
      </c>
      <c r="H12" s="266" t="s">
        <v>58</v>
      </c>
      <c r="I12" s="266" t="s">
        <v>59</v>
      </c>
      <c r="J12" s="266" t="s">
        <v>60</v>
      </c>
      <c r="K12" s="266" t="s">
        <v>61</v>
      </c>
      <c r="L12" s="234" t="s">
        <v>62</v>
      </c>
      <c r="M12" s="266" t="s">
        <v>63</v>
      </c>
      <c r="N12" s="266" t="s">
        <v>64</v>
      </c>
      <c r="O12" s="266" t="s">
        <v>65</v>
      </c>
      <c r="P12" s="338"/>
      <c r="Q12" s="338"/>
      <c r="R12" s="338"/>
      <c r="S12" s="266" t="s">
        <v>66</v>
      </c>
      <c r="T12" s="266" t="s">
        <v>67</v>
      </c>
      <c r="U12" s="338"/>
      <c r="V12" s="338"/>
      <c r="W12" s="338"/>
      <c r="X12" s="338"/>
      <c r="Y12" s="338"/>
    </row>
    <row r="13" spans="2:25" x14ac:dyDescent="0.35"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2:25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2:25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2:25" x14ac:dyDescent="0.35"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2:25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2:25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2:25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2:25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2:25" x14ac:dyDescent="0.3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2:25" s="188" customFormat="1" x14ac:dyDescent="0.35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2:25" s="188" customFormat="1" x14ac:dyDescent="0.35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2:25" s="188" customFormat="1" x14ac:dyDescent="0.35"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spans="2:25" s="188" customFormat="1" x14ac:dyDescent="0.35"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spans="2:25" s="188" customFormat="1" x14ac:dyDescent="0.35"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2:25" s="188" customFormat="1" x14ac:dyDescent="0.35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spans="2:25" s="188" customFormat="1" x14ac:dyDescent="0.35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</row>
    <row r="29" spans="2:25" s="188" customFormat="1" x14ac:dyDescent="0.3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</row>
    <row r="30" spans="2:25" s="188" customFormat="1" x14ac:dyDescent="0.3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</row>
    <row r="31" spans="2:25" s="188" customFormat="1" x14ac:dyDescent="0.35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spans="2:25" ht="18.5" x14ac:dyDescent="0.45">
      <c r="B32" s="235" t="s">
        <v>68</v>
      </c>
      <c r="C32" s="267">
        <v>0</v>
      </c>
      <c r="D32" s="159"/>
      <c r="E32" s="159"/>
      <c r="F32" s="159"/>
      <c r="G32" s="159"/>
      <c r="H32" s="159"/>
      <c r="I32" s="265"/>
      <c r="J32" s="159"/>
      <c r="K32" s="159" t="s">
        <v>69</v>
      </c>
      <c r="L32" s="265"/>
      <c r="M32" s="267">
        <v>0</v>
      </c>
      <c r="N32" s="14"/>
      <c r="O32" s="14"/>
      <c r="P32" s="268">
        <v>0</v>
      </c>
      <c r="Q32" s="265"/>
      <c r="R32" s="265"/>
      <c r="S32" s="265"/>
      <c r="T32" s="265"/>
      <c r="U32" s="265"/>
      <c r="V32" s="265"/>
      <c r="W32" s="265"/>
      <c r="X32" s="265"/>
      <c r="Y32" s="269"/>
    </row>
    <row r="33" spans="2:25" ht="18.5" x14ac:dyDescent="0.45">
      <c r="B33" s="270"/>
      <c r="C33" s="271"/>
      <c r="D33" s="271"/>
      <c r="E33" s="271"/>
      <c r="F33" s="271"/>
      <c r="G33" s="271"/>
      <c r="H33" s="271"/>
      <c r="I33" s="271"/>
      <c r="J33" s="271"/>
      <c r="K33" s="272"/>
      <c r="L33" s="14"/>
      <c r="M33" s="14"/>
      <c r="N33" s="341" t="s">
        <v>5</v>
      </c>
      <c r="O33" s="341"/>
      <c r="P33" s="14"/>
      <c r="Q33" s="14"/>
      <c r="R33" s="14"/>
      <c r="S33" s="14"/>
      <c r="T33" s="14"/>
      <c r="U33" s="14"/>
      <c r="V33" s="14"/>
      <c r="W33" s="14"/>
      <c r="X33" s="14"/>
      <c r="Y33" s="273"/>
    </row>
    <row r="34" spans="2:25" ht="18.5" x14ac:dyDescent="0.45">
      <c r="B34" s="270"/>
      <c r="C34" s="271"/>
      <c r="D34" s="271"/>
      <c r="E34" s="271"/>
      <c r="F34" s="271"/>
      <c r="G34" s="271"/>
      <c r="H34" s="271"/>
      <c r="I34" s="271"/>
      <c r="J34" s="271"/>
      <c r="K34" s="272"/>
      <c r="L34" s="14"/>
      <c r="M34" s="339" t="s">
        <v>6</v>
      </c>
      <c r="N34" s="339"/>
      <c r="O34" s="339"/>
      <c r="P34" s="14"/>
      <c r="Q34" s="274">
        <v>0</v>
      </c>
      <c r="R34" s="14"/>
      <c r="S34" s="14"/>
      <c r="T34" s="14"/>
      <c r="U34" s="14"/>
      <c r="V34" s="14"/>
      <c r="W34" s="14"/>
      <c r="X34" s="14"/>
      <c r="Y34" s="273"/>
    </row>
    <row r="35" spans="2:25" ht="18.5" x14ac:dyDescent="0.45">
      <c r="B35" s="236"/>
      <c r="C35" s="237"/>
      <c r="D35" s="237"/>
      <c r="E35" s="238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 t="s">
        <v>70</v>
      </c>
      <c r="X35" s="237"/>
      <c r="Y35" s="275"/>
    </row>
    <row r="36" spans="2:25" x14ac:dyDescent="0.35">
      <c r="B36" s="28" t="s">
        <v>71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x14ac:dyDescent="0.35">
      <c r="B37" s="28" t="s">
        <v>72</v>
      </c>
      <c r="C37" s="30"/>
      <c r="D37" s="30"/>
      <c r="E37" s="3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x14ac:dyDescent="0.35">
      <c r="B38" s="30"/>
      <c r="C38" s="30"/>
      <c r="D38" s="30"/>
      <c r="E38" s="30"/>
      <c r="F38" s="37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x14ac:dyDescent="0.35">
      <c r="B39" s="7"/>
      <c r="C39" s="8"/>
      <c r="D39" s="9"/>
      <c r="E39" s="25"/>
    </row>
    <row r="40" spans="2:25" x14ac:dyDescent="0.35">
      <c r="B40" s="323" t="s">
        <v>303</v>
      </c>
      <c r="C40" s="324"/>
      <c r="D40" s="325"/>
      <c r="E40" s="147"/>
    </row>
    <row r="41" spans="2:25" x14ac:dyDescent="0.35">
      <c r="B41" s="320" t="s">
        <v>37</v>
      </c>
      <c r="C41" s="321"/>
      <c r="D41" s="322"/>
      <c r="E41" s="52"/>
    </row>
    <row r="42" spans="2:25" x14ac:dyDescent="0.35">
      <c r="B42" s="163"/>
      <c r="C42" s="164"/>
      <c r="D42" s="165"/>
      <c r="E42" s="146"/>
    </row>
    <row r="43" spans="2:25" x14ac:dyDescent="0.35">
      <c r="B43" s="323" t="s">
        <v>304</v>
      </c>
      <c r="C43" s="324"/>
      <c r="D43" s="325"/>
      <c r="E43" s="147"/>
    </row>
    <row r="44" spans="2:25" x14ac:dyDescent="0.35">
      <c r="B44" s="320" t="s">
        <v>38</v>
      </c>
      <c r="C44" s="321"/>
      <c r="D44" s="322"/>
      <c r="E44" s="52"/>
    </row>
    <row r="45" spans="2:25" x14ac:dyDescent="0.35">
      <c r="B45" s="163"/>
      <c r="C45" s="164"/>
      <c r="D45" s="165"/>
      <c r="E45" s="146"/>
    </row>
    <row r="46" spans="2:25" x14ac:dyDescent="0.35">
      <c r="B46" s="323"/>
      <c r="C46" s="324"/>
      <c r="D46" s="325"/>
      <c r="E46" s="147"/>
    </row>
    <row r="47" spans="2:25" x14ac:dyDescent="0.35">
      <c r="B47" s="320" t="s">
        <v>39</v>
      </c>
      <c r="C47" s="321"/>
      <c r="D47" s="322"/>
      <c r="E47" s="52"/>
    </row>
    <row r="48" spans="2:25" x14ac:dyDescent="0.35">
      <c r="B48" s="163"/>
      <c r="C48" s="164"/>
      <c r="D48" s="165"/>
      <c r="E48" s="146"/>
    </row>
    <row r="49" spans="2:5" x14ac:dyDescent="0.35">
      <c r="B49" s="317" t="s">
        <v>1749</v>
      </c>
      <c r="C49" s="318"/>
      <c r="D49" s="319"/>
      <c r="E49" s="148"/>
    </row>
    <row r="50" spans="2:5" x14ac:dyDescent="0.35">
      <c r="B50" s="320" t="s">
        <v>269</v>
      </c>
      <c r="C50" s="321"/>
      <c r="D50" s="322"/>
      <c r="E50" s="52"/>
    </row>
    <row r="51" spans="2:5" x14ac:dyDescent="0.35">
      <c r="B51" s="166"/>
      <c r="C51" s="167"/>
      <c r="D51" s="168"/>
      <c r="E51" s="52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34:O34"/>
    <mergeCell ref="N11:O11"/>
    <mergeCell ref="P11:P12"/>
    <mergeCell ref="Q11:Q12"/>
    <mergeCell ref="G11:M11"/>
    <mergeCell ref="N33:O33"/>
    <mergeCell ref="B40:D40"/>
    <mergeCell ref="B11:B12"/>
    <mergeCell ref="C11:C12"/>
    <mergeCell ref="D11:D12"/>
    <mergeCell ref="E11:E12"/>
    <mergeCell ref="B41:D41"/>
    <mergeCell ref="B44:D44"/>
    <mergeCell ref="B47:D47"/>
    <mergeCell ref="B50:D50"/>
    <mergeCell ref="B43:D43"/>
    <mergeCell ref="B46:D46"/>
    <mergeCell ref="B49:D49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30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42"/>
  <sheetViews>
    <sheetView showGridLines="0" view="pageBreakPreview" zoomScale="43" zoomScaleNormal="55" zoomScaleSheetLayoutView="120" workbookViewId="0">
      <pane ySplit="12" topLeftCell="A13" activePane="bottomLeft" state="frozen"/>
      <selection activeCell="Q23" sqref="Q23"/>
      <selection pane="bottomLeft" activeCell="D10" sqref="D10"/>
    </sheetView>
  </sheetViews>
  <sheetFormatPr baseColWidth="10" defaultColWidth="11.453125" defaultRowHeight="14" x14ac:dyDescent="0.3"/>
  <cols>
    <col min="1" max="1" width="1.54296875" style="40" customWidth="1"/>
    <col min="2" max="2" width="16.54296875" style="40" customWidth="1"/>
    <col min="3" max="3" width="17.7265625" style="40" bestFit="1" customWidth="1"/>
    <col min="4" max="4" width="23.81640625" style="40" bestFit="1" customWidth="1"/>
    <col min="5" max="5" width="43" style="40" customWidth="1"/>
    <col min="6" max="6" width="37" style="40" bestFit="1" customWidth="1"/>
    <col min="7" max="7" width="15.7265625" style="40" bestFit="1" customWidth="1"/>
    <col min="8" max="8" width="6.7265625" style="40" customWidth="1"/>
    <col min="9" max="9" width="6.81640625" style="40" customWidth="1"/>
    <col min="10" max="10" width="6.7265625" style="40" customWidth="1"/>
    <col min="11" max="11" width="8.7265625" style="40" customWidth="1"/>
    <col min="12" max="13" width="8.81640625" style="40" customWidth="1"/>
    <col min="14" max="14" width="11.7265625" style="40" customWidth="1"/>
    <col min="15" max="15" width="11.81640625" style="40" customWidth="1"/>
    <col min="16" max="16" width="15.453125" style="40" customWidth="1"/>
    <col min="17" max="17" width="14.81640625" style="40" customWidth="1"/>
    <col min="18" max="18" width="13.1796875" style="40" bestFit="1" customWidth="1"/>
    <col min="19" max="19" width="5.54296875" style="40" customWidth="1"/>
    <col min="20" max="20" width="13.1796875" style="40" bestFit="1" customWidth="1"/>
    <col min="21" max="21" width="35" style="40" customWidth="1"/>
    <col min="22" max="248" width="11.453125" style="40" customWidth="1"/>
    <col min="249" max="249" width="3.54296875" style="40" customWidth="1"/>
    <col min="250" max="250" width="4.54296875" style="40" customWidth="1"/>
    <col min="251" max="252" width="16.54296875" style="40" customWidth="1"/>
    <col min="253" max="253" width="34.453125" style="40" customWidth="1"/>
    <col min="254" max="16384" width="11.453125" style="40"/>
  </cols>
  <sheetData>
    <row r="1" spans="2:21" ht="15" customHeight="1" x14ac:dyDescent="0.3"/>
    <row r="2" spans="2:21" ht="15" customHeight="1" x14ac:dyDescent="0.3"/>
    <row r="3" spans="2:21" ht="15" customHeight="1" x14ac:dyDescent="0.3"/>
    <row r="4" spans="2:21" ht="15" customHeight="1" x14ac:dyDescent="0.35">
      <c r="C4" s="10"/>
    </row>
    <row r="5" spans="2:21" ht="15" customHeight="1" x14ac:dyDescent="0.3"/>
    <row r="7" spans="2:21" s="14" customFormat="1" ht="18.5" x14ac:dyDescent="0.4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GUANAJUATO</v>
      </c>
    </row>
    <row r="8" spans="2:21" s="14" customFormat="1" ht="18.5" x14ac:dyDescent="0.45">
      <c r="B8" s="342" t="str">
        <f>'Caratula Resumen'!E17</f>
        <v>Fondo de Aportaciones para la Educación Tecnológica y de Adultos/Instituto Nacional para la Educación de los Adultos (FAETA/INEA)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15"/>
      <c r="R8" s="15"/>
      <c r="S8" s="15"/>
      <c r="T8" s="177"/>
      <c r="U8" s="16" t="str">
        <f>+'A Y  II D3'!X8</f>
        <v>1er. Trimestre 2026</v>
      </c>
    </row>
    <row r="9" spans="2:21" s="10" customFormat="1" ht="14.5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" x14ac:dyDescent="0.4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3" x14ac:dyDescent="0.3">
      <c r="B11" s="346" t="s">
        <v>41</v>
      </c>
      <c r="C11" s="346" t="s">
        <v>42</v>
      </c>
      <c r="D11" s="346" t="s">
        <v>43</v>
      </c>
      <c r="E11" s="346" t="s">
        <v>74</v>
      </c>
      <c r="F11" s="346" t="s">
        <v>45</v>
      </c>
      <c r="G11" s="348" t="s">
        <v>46</v>
      </c>
      <c r="H11" s="348"/>
      <c r="I11" s="348"/>
      <c r="J11" s="348"/>
      <c r="K11" s="348"/>
      <c r="L11" s="348"/>
      <c r="M11" s="348"/>
      <c r="N11" s="346" t="s">
        <v>75</v>
      </c>
      <c r="O11" s="346"/>
      <c r="P11" s="346" t="s">
        <v>76</v>
      </c>
      <c r="Q11" s="346" t="s">
        <v>77</v>
      </c>
      <c r="R11" s="346" t="s">
        <v>50</v>
      </c>
      <c r="S11" s="344" t="s">
        <v>78</v>
      </c>
      <c r="T11" s="345"/>
      <c r="U11" s="346" t="s">
        <v>79</v>
      </c>
    </row>
    <row r="12" spans="2:21" s="45" customFormat="1" ht="39" x14ac:dyDescent="0.3">
      <c r="B12" s="346"/>
      <c r="C12" s="346"/>
      <c r="D12" s="346"/>
      <c r="E12" s="346"/>
      <c r="F12" s="346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46"/>
      <c r="Q12" s="346"/>
      <c r="R12" s="346"/>
      <c r="S12" s="21" t="s">
        <v>66</v>
      </c>
      <c r="T12" s="22" t="s">
        <v>80</v>
      </c>
      <c r="U12" s="346"/>
    </row>
    <row r="13" spans="2:21" s="46" customFormat="1" ht="14.5" x14ac:dyDescent="0.35">
      <c r="B13" s="296" t="s">
        <v>282</v>
      </c>
      <c r="C13" s="310" t="s">
        <v>499</v>
      </c>
      <c r="D13" s="310" t="s">
        <v>500</v>
      </c>
      <c r="E13" s="211" t="s">
        <v>517</v>
      </c>
      <c r="F13" s="211" t="s">
        <v>526</v>
      </c>
      <c r="G13" s="211">
        <v>83101</v>
      </c>
      <c r="H13" s="211">
        <v>1</v>
      </c>
      <c r="I13" s="211">
        <v>7</v>
      </c>
      <c r="J13" s="211">
        <v>3</v>
      </c>
      <c r="K13" s="211" t="s">
        <v>342</v>
      </c>
      <c r="L13" s="211">
        <v>0</v>
      </c>
      <c r="M13" s="211">
        <v>115</v>
      </c>
      <c r="N13" s="211">
        <v>20251001</v>
      </c>
      <c r="O13" s="211">
        <v>20251231</v>
      </c>
      <c r="P13" s="295">
        <v>44081.894058666672</v>
      </c>
      <c r="Q13" s="295">
        <v>0</v>
      </c>
      <c r="R13" s="296" t="s">
        <v>534</v>
      </c>
      <c r="S13" s="308" t="s">
        <v>533</v>
      </c>
      <c r="T13" s="299" t="s">
        <v>535</v>
      </c>
      <c r="U13" s="307" t="s">
        <v>1755</v>
      </c>
    </row>
    <row r="14" spans="2:21" s="10" customFormat="1" ht="14.5" x14ac:dyDescent="0.35">
      <c r="B14" s="296" t="s">
        <v>282</v>
      </c>
      <c r="C14" s="310" t="s">
        <v>501</v>
      </c>
      <c r="D14" s="310" t="s">
        <v>502</v>
      </c>
      <c r="E14" s="211" t="s">
        <v>518</v>
      </c>
      <c r="F14" s="211" t="s">
        <v>527</v>
      </c>
      <c r="G14" s="211">
        <v>83101</v>
      </c>
      <c r="H14" s="211">
        <v>1</v>
      </c>
      <c r="I14" s="211">
        <v>7</v>
      </c>
      <c r="J14" s="211">
        <v>3</v>
      </c>
      <c r="K14" s="211" t="s">
        <v>307</v>
      </c>
      <c r="L14" s="211">
        <v>0</v>
      </c>
      <c r="M14" s="211">
        <v>38</v>
      </c>
      <c r="N14" s="211">
        <v>20250801</v>
      </c>
      <c r="O14" s="211">
        <v>20260731</v>
      </c>
      <c r="P14" s="295">
        <v>18541.819920533333</v>
      </c>
      <c r="Q14" s="295">
        <v>0</v>
      </c>
      <c r="R14" s="296" t="s">
        <v>534</v>
      </c>
      <c r="S14" s="211">
        <v>10</v>
      </c>
      <c r="T14" s="299" t="s">
        <v>1430</v>
      </c>
      <c r="U14" s="211" t="s">
        <v>1428</v>
      </c>
    </row>
    <row r="15" spans="2:21" s="10" customFormat="1" ht="14.5" x14ac:dyDescent="0.35">
      <c r="B15" s="296" t="s">
        <v>282</v>
      </c>
      <c r="C15" s="310" t="s">
        <v>503</v>
      </c>
      <c r="D15" s="310" t="s">
        <v>504</v>
      </c>
      <c r="E15" s="211" t="s">
        <v>519</v>
      </c>
      <c r="F15" s="211" t="s">
        <v>528</v>
      </c>
      <c r="G15" s="211">
        <v>83101</v>
      </c>
      <c r="H15" s="211">
        <v>1</v>
      </c>
      <c r="I15" s="211">
        <v>7</v>
      </c>
      <c r="J15" s="211">
        <v>3</v>
      </c>
      <c r="K15" s="211" t="s">
        <v>307</v>
      </c>
      <c r="L15" s="211">
        <v>0</v>
      </c>
      <c r="M15" s="211">
        <v>210</v>
      </c>
      <c r="N15" s="211">
        <v>20220708</v>
      </c>
      <c r="O15" s="211">
        <v>20280831</v>
      </c>
      <c r="P15" s="295">
        <v>39777.304058666668</v>
      </c>
      <c r="Q15" s="295">
        <v>0</v>
      </c>
      <c r="R15" s="296" t="s">
        <v>534</v>
      </c>
      <c r="S15" s="211">
        <v>10</v>
      </c>
      <c r="T15" s="299" t="s">
        <v>1430</v>
      </c>
      <c r="U15" s="211" t="s">
        <v>1428</v>
      </c>
    </row>
    <row r="16" spans="2:21" s="10" customFormat="1" ht="14.5" x14ac:dyDescent="0.35">
      <c r="B16" s="296" t="s">
        <v>282</v>
      </c>
      <c r="C16" s="310" t="s">
        <v>505</v>
      </c>
      <c r="D16" s="310" t="s">
        <v>506</v>
      </c>
      <c r="E16" s="211" t="s">
        <v>520</v>
      </c>
      <c r="F16" s="211" t="s">
        <v>529</v>
      </c>
      <c r="G16" s="211">
        <v>83101</v>
      </c>
      <c r="H16" s="211">
        <v>1</v>
      </c>
      <c r="I16" s="211">
        <v>7</v>
      </c>
      <c r="J16" s="211">
        <v>3</v>
      </c>
      <c r="K16" s="211" t="s">
        <v>307</v>
      </c>
      <c r="L16" s="211">
        <v>0</v>
      </c>
      <c r="M16" s="211">
        <v>74</v>
      </c>
      <c r="N16" s="211">
        <v>20220708</v>
      </c>
      <c r="O16" s="211">
        <v>20280831</v>
      </c>
      <c r="P16" s="295">
        <v>39803.224058666674</v>
      </c>
      <c r="Q16" s="295">
        <v>0</v>
      </c>
      <c r="R16" s="296" t="s">
        <v>534</v>
      </c>
      <c r="S16" s="211">
        <v>10</v>
      </c>
      <c r="T16" s="299" t="s">
        <v>1430</v>
      </c>
      <c r="U16" s="211" t="s">
        <v>1428</v>
      </c>
    </row>
    <row r="17" spans="2:21" s="10" customFormat="1" ht="14.5" x14ac:dyDescent="0.35">
      <c r="B17" s="296" t="s">
        <v>282</v>
      </c>
      <c r="C17" s="310" t="s">
        <v>507</v>
      </c>
      <c r="D17" s="310" t="s">
        <v>508</v>
      </c>
      <c r="E17" s="211" t="s">
        <v>521</v>
      </c>
      <c r="F17" s="211" t="s">
        <v>530</v>
      </c>
      <c r="G17" s="211">
        <v>83101</v>
      </c>
      <c r="H17" s="211">
        <v>1</v>
      </c>
      <c r="I17" s="211">
        <v>7</v>
      </c>
      <c r="J17" s="211">
        <v>3</v>
      </c>
      <c r="K17" s="211" t="s">
        <v>307</v>
      </c>
      <c r="L17" s="211">
        <v>0</v>
      </c>
      <c r="M17" s="211">
        <v>154</v>
      </c>
      <c r="N17" s="211">
        <v>20220708</v>
      </c>
      <c r="O17" s="211">
        <v>20280831</v>
      </c>
      <c r="P17" s="295">
        <v>44204.944058666675</v>
      </c>
      <c r="Q17" s="295">
        <v>0</v>
      </c>
      <c r="R17" s="296" t="s">
        <v>534</v>
      </c>
      <c r="S17" s="211">
        <v>10</v>
      </c>
      <c r="T17" s="299" t="s">
        <v>1430</v>
      </c>
      <c r="U17" s="211" t="s">
        <v>1428</v>
      </c>
    </row>
    <row r="18" spans="2:21" s="10" customFormat="1" ht="14.5" x14ac:dyDescent="0.35">
      <c r="B18" s="296" t="s">
        <v>282</v>
      </c>
      <c r="C18" s="310" t="s">
        <v>509</v>
      </c>
      <c r="D18" s="310" t="s">
        <v>510</v>
      </c>
      <c r="E18" s="211" t="s">
        <v>522</v>
      </c>
      <c r="F18" s="211" t="s">
        <v>531</v>
      </c>
      <c r="G18" s="211">
        <v>83101</v>
      </c>
      <c r="H18" s="211">
        <v>1</v>
      </c>
      <c r="I18" s="211">
        <v>7</v>
      </c>
      <c r="J18" s="211">
        <v>3</v>
      </c>
      <c r="K18" s="211" t="s">
        <v>307</v>
      </c>
      <c r="L18" s="211">
        <v>0</v>
      </c>
      <c r="M18" s="211">
        <v>259</v>
      </c>
      <c r="N18" s="211">
        <v>20220708</v>
      </c>
      <c r="O18" s="211">
        <v>20280831</v>
      </c>
      <c r="P18" s="295">
        <v>42672.444058666675</v>
      </c>
      <c r="Q18" s="295">
        <v>0</v>
      </c>
      <c r="R18" s="296" t="s">
        <v>534</v>
      </c>
      <c r="S18" s="211">
        <v>10</v>
      </c>
      <c r="T18" s="299" t="s">
        <v>1430</v>
      </c>
      <c r="U18" s="211" t="s">
        <v>1428</v>
      </c>
    </row>
    <row r="19" spans="2:21" s="10" customFormat="1" ht="14.5" x14ac:dyDescent="0.35">
      <c r="B19" s="296" t="s">
        <v>282</v>
      </c>
      <c r="C19" s="310" t="s">
        <v>511</v>
      </c>
      <c r="D19" s="310" t="s">
        <v>512</v>
      </c>
      <c r="E19" s="211" t="s">
        <v>523</v>
      </c>
      <c r="F19" s="211" t="s">
        <v>532</v>
      </c>
      <c r="G19" s="211">
        <v>83101</v>
      </c>
      <c r="H19" s="211">
        <v>1</v>
      </c>
      <c r="I19" s="211">
        <v>7</v>
      </c>
      <c r="J19" s="211">
        <v>3</v>
      </c>
      <c r="K19" s="211" t="s">
        <v>307</v>
      </c>
      <c r="L19" s="211">
        <v>0</v>
      </c>
      <c r="M19" s="211">
        <v>216</v>
      </c>
      <c r="N19" s="211">
        <v>20220708</v>
      </c>
      <c r="O19" s="211">
        <v>20280831</v>
      </c>
      <c r="P19" s="295">
        <v>54325.854058666664</v>
      </c>
      <c r="Q19" s="295">
        <v>0</v>
      </c>
      <c r="R19" s="296" t="s">
        <v>534</v>
      </c>
      <c r="S19" s="211">
        <v>10</v>
      </c>
      <c r="T19" s="299" t="s">
        <v>1430</v>
      </c>
      <c r="U19" s="211" t="s">
        <v>1428</v>
      </c>
    </row>
    <row r="20" spans="2:21" s="10" customFormat="1" ht="14.5" x14ac:dyDescent="0.35">
      <c r="B20" s="296" t="s">
        <v>282</v>
      </c>
      <c r="C20" s="310" t="s">
        <v>980</v>
      </c>
      <c r="D20" s="310" t="s">
        <v>981</v>
      </c>
      <c r="E20" s="211" t="s">
        <v>1315</v>
      </c>
      <c r="F20" s="211" t="s">
        <v>1751</v>
      </c>
      <c r="G20" s="211">
        <v>83101</v>
      </c>
      <c r="H20" s="211">
        <v>1</v>
      </c>
      <c r="I20" s="211">
        <v>17</v>
      </c>
      <c r="J20" s="211">
        <v>34</v>
      </c>
      <c r="K20" s="211" t="s">
        <v>307</v>
      </c>
      <c r="L20" s="211">
        <v>0</v>
      </c>
      <c r="M20" s="211">
        <v>185</v>
      </c>
      <c r="N20" s="211">
        <v>20260301</v>
      </c>
      <c r="O20" s="211">
        <v>20270228</v>
      </c>
      <c r="P20" s="295">
        <v>23580.84</v>
      </c>
      <c r="Q20" s="295">
        <v>0</v>
      </c>
      <c r="R20" s="296" t="s">
        <v>534</v>
      </c>
      <c r="S20" s="308" t="s">
        <v>1753</v>
      </c>
      <c r="T20" s="299" t="s">
        <v>1431</v>
      </c>
      <c r="U20" s="299" t="s">
        <v>1429</v>
      </c>
    </row>
    <row r="21" spans="2:21" s="10" customFormat="1" ht="14.5" x14ac:dyDescent="0.35">
      <c r="B21" s="296" t="s">
        <v>282</v>
      </c>
      <c r="C21" s="310" t="s">
        <v>618</v>
      </c>
      <c r="D21" s="310" t="s">
        <v>619</v>
      </c>
      <c r="E21" s="211" t="s">
        <v>1133</v>
      </c>
      <c r="F21" s="211" t="s">
        <v>1752</v>
      </c>
      <c r="G21" s="211">
        <v>83101</v>
      </c>
      <c r="H21" s="211">
        <v>1</v>
      </c>
      <c r="I21" s="211">
        <v>17</v>
      </c>
      <c r="J21" s="211">
        <v>32</v>
      </c>
      <c r="K21" s="211" t="s">
        <v>307</v>
      </c>
      <c r="L21" s="211">
        <v>0</v>
      </c>
      <c r="M21" s="211">
        <v>301</v>
      </c>
      <c r="N21" s="211">
        <v>20260201</v>
      </c>
      <c r="O21" s="211">
        <v>20260430</v>
      </c>
      <c r="P21" s="295">
        <v>60730.194058666668</v>
      </c>
      <c r="Q21" s="295">
        <v>0</v>
      </c>
      <c r="R21" s="296" t="s">
        <v>534</v>
      </c>
      <c r="S21" s="308" t="s">
        <v>1741</v>
      </c>
      <c r="T21" s="299" t="s">
        <v>1742</v>
      </c>
      <c r="U21" s="299" t="s">
        <v>1754</v>
      </c>
    </row>
    <row r="22" spans="2:21" s="189" customFormat="1" ht="14.5" x14ac:dyDescent="0.35">
      <c r="B22" s="296" t="s">
        <v>282</v>
      </c>
      <c r="C22" s="310" t="s">
        <v>556</v>
      </c>
      <c r="D22" s="310" t="s">
        <v>557</v>
      </c>
      <c r="E22" s="211" t="s">
        <v>1102</v>
      </c>
      <c r="F22" s="211" t="s">
        <v>1740</v>
      </c>
      <c r="G22" s="211">
        <v>83101</v>
      </c>
      <c r="H22" s="211">
        <v>1</v>
      </c>
      <c r="I22" s="211">
        <v>17</v>
      </c>
      <c r="J22" s="211">
        <v>36</v>
      </c>
      <c r="K22" s="211" t="s">
        <v>344</v>
      </c>
      <c r="L22" s="211">
        <v>0</v>
      </c>
      <c r="M22" s="211">
        <v>120</v>
      </c>
      <c r="N22" s="211">
        <v>20251201</v>
      </c>
      <c r="O22" s="211">
        <v>20260228</v>
      </c>
      <c r="P22" s="211">
        <v>27407.260000000002</v>
      </c>
      <c r="Q22" s="295">
        <v>0</v>
      </c>
      <c r="R22" s="296" t="s">
        <v>534</v>
      </c>
      <c r="S22" s="308" t="s">
        <v>1741</v>
      </c>
      <c r="T22" s="299" t="s">
        <v>1742</v>
      </c>
      <c r="U22" s="299" t="s">
        <v>1754</v>
      </c>
    </row>
    <row r="23" spans="2:21" ht="14.5" x14ac:dyDescent="0.35">
      <c r="B23" s="47" t="s">
        <v>68</v>
      </c>
      <c r="C23" s="193">
        <f>COUNTIF(B13:B21,"GUANAJUATO")</f>
        <v>9</v>
      </c>
      <c r="D23" s="48"/>
      <c r="E23" s="48"/>
      <c r="F23" s="48"/>
      <c r="G23" s="48"/>
      <c r="H23" s="48"/>
      <c r="I23" s="48"/>
      <c r="J23" s="25"/>
      <c r="K23" s="48" t="s">
        <v>69</v>
      </c>
      <c r="L23" s="25"/>
      <c r="M23" s="193">
        <f>COUNT(M13:M22)</f>
        <v>10</v>
      </c>
      <c r="N23" s="347" t="s">
        <v>5</v>
      </c>
      <c r="O23" s="347"/>
      <c r="P23" s="195">
        <f>SUM(P13:P22)</f>
        <v>395125.77833120007</v>
      </c>
      <c r="Q23" s="20"/>
      <c r="R23" s="20"/>
      <c r="S23" s="20"/>
      <c r="T23" s="20"/>
      <c r="U23" s="49"/>
    </row>
    <row r="24" spans="2:21" x14ac:dyDescent="0.3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50"/>
      <c r="M24" s="20"/>
      <c r="N24" s="30"/>
      <c r="O24" s="20"/>
      <c r="P24" s="20"/>
      <c r="Q24" s="20"/>
      <c r="R24" s="20"/>
      <c r="S24" s="20"/>
      <c r="T24" s="20"/>
      <c r="U24" s="49"/>
    </row>
    <row r="25" spans="2:21" ht="14.5" x14ac:dyDescent="0.35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50"/>
      <c r="N25" s="349" t="s">
        <v>6</v>
      </c>
      <c r="O25" s="349"/>
      <c r="P25" s="349"/>
      <c r="Q25" s="195">
        <v>0</v>
      </c>
      <c r="R25" s="20"/>
      <c r="S25" s="20"/>
      <c r="T25" s="20"/>
      <c r="U25" s="49"/>
    </row>
    <row r="26" spans="2:21" x14ac:dyDescent="0.3">
      <c r="B26" s="32"/>
      <c r="C26" s="5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5"/>
    </row>
    <row r="27" spans="2:21" x14ac:dyDescent="0.3">
      <c r="B27" s="28" t="s">
        <v>81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2:21" x14ac:dyDescent="0.3">
      <c r="B28" s="28" t="s">
        <v>72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30" spans="2:21" ht="14.5" x14ac:dyDescent="0.35">
      <c r="B30" s="7"/>
      <c r="C30" s="8"/>
      <c r="D30" s="9"/>
    </row>
    <row r="31" spans="2:21" ht="14.5" x14ac:dyDescent="0.35">
      <c r="B31" s="323" t="s">
        <v>303</v>
      </c>
      <c r="C31" s="324"/>
      <c r="D31" s="325"/>
    </row>
    <row r="32" spans="2:21" ht="14.5" x14ac:dyDescent="0.35">
      <c r="B32" s="320" t="s">
        <v>37</v>
      </c>
      <c r="C32" s="321"/>
      <c r="D32" s="322"/>
    </row>
    <row r="33" spans="2:4" ht="14.5" x14ac:dyDescent="0.35">
      <c r="B33" s="163"/>
      <c r="C33" s="164"/>
      <c r="D33" s="165"/>
    </row>
    <row r="34" spans="2:4" ht="14.5" x14ac:dyDescent="0.35">
      <c r="B34" s="323" t="s">
        <v>304</v>
      </c>
      <c r="C34" s="324"/>
      <c r="D34" s="325"/>
    </row>
    <row r="35" spans="2:4" ht="14.5" x14ac:dyDescent="0.35">
      <c r="B35" s="320" t="s">
        <v>38</v>
      </c>
      <c r="C35" s="321"/>
      <c r="D35" s="322"/>
    </row>
    <row r="36" spans="2:4" ht="14.5" x14ac:dyDescent="0.35">
      <c r="B36" s="163"/>
      <c r="C36" s="164"/>
      <c r="D36" s="165"/>
    </row>
    <row r="37" spans="2:4" ht="14.5" x14ac:dyDescent="0.35">
      <c r="B37" s="323"/>
      <c r="C37" s="324"/>
      <c r="D37" s="325"/>
    </row>
    <row r="38" spans="2:4" ht="14.5" x14ac:dyDescent="0.35">
      <c r="B38" s="320" t="s">
        <v>39</v>
      </c>
      <c r="C38" s="321"/>
      <c r="D38" s="322"/>
    </row>
    <row r="39" spans="2:4" ht="14.5" x14ac:dyDescent="0.35">
      <c r="B39" s="163"/>
      <c r="C39" s="164"/>
      <c r="D39" s="165"/>
    </row>
    <row r="40" spans="2:4" ht="14.5" x14ac:dyDescent="0.35">
      <c r="B40" s="317" t="s">
        <v>1749</v>
      </c>
      <c r="C40" s="318"/>
      <c r="D40" s="319"/>
    </row>
    <row r="41" spans="2:4" ht="14.5" x14ac:dyDescent="0.35">
      <c r="B41" s="320" t="s">
        <v>269</v>
      </c>
      <c r="C41" s="321"/>
      <c r="D41" s="322"/>
    </row>
    <row r="42" spans="2:4" ht="14.5" x14ac:dyDescent="0.35">
      <c r="B42" s="166"/>
      <c r="C42" s="167"/>
      <c r="D42" s="168"/>
    </row>
  </sheetData>
  <sheetProtection insertRows="0" deleteRows="0" autoFilter="0"/>
  <mergeCells count="23">
    <mergeCell ref="G11:M11"/>
    <mergeCell ref="B8:P8"/>
    <mergeCell ref="B38:D38"/>
    <mergeCell ref="B40:D40"/>
    <mergeCell ref="B41:D41"/>
    <mergeCell ref="B31:D31"/>
    <mergeCell ref="B32:D32"/>
    <mergeCell ref="B34:D34"/>
    <mergeCell ref="B35:D35"/>
    <mergeCell ref="B37:D37"/>
    <mergeCell ref="B11:B12"/>
    <mergeCell ref="C11:C12"/>
    <mergeCell ref="D11:D12"/>
    <mergeCell ref="E11:E12"/>
    <mergeCell ref="F11:F12"/>
    <mergeCell ref="N25:P25"/>
    <mergeCell ref="S11:T11"/>
    <mergeCell ref="U11:U12"/>
    <mergeCell ref="N23:O23"/>
    <mergeCell ref="N11:O11"/>
    <mergeCell ref="P11:P12"/>
    <mergeCell ref="Q11:Q12"/>
    <mergeCell ref="R11:R12"/>
  </mergeCells>
  <phoneticPr fontId="72" type="noConversion"/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44" fitToHeight="0" orientation="landscape" r:id="rId1"/>
  <ignoredErrors>
    <ignoredError sqref="S13:S22" numberStoredAsText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44" zoomScaleNormal="60" workbookViewId="0">
      <pane ySplit="12" topLeftCell="A13" activePane="bottomLeft" state="frozen"/>
      <selection activeCell="Q23" sqref="Q23"/>
      <selection pane="bottomLeft" activeCell="F35" sqref="F35"/>
    </sheetView>
  </sheetViews>
  <sheetFormatPr baseColWidth="10" defaultRowHeight="14.5" x14ac:dyDescent="0.35"/>
  <cols>
    <col min="1" max="1" width="1.26953125" customWidth="1"/>
    <col min="2" max="2" width="15.1796875" customWidth="1"/>
    <col min="3" max="3" width="17.7265625" customWidth="1"/>
    <col min="4" max="4" width="23.81640625" customWidth="1"/>
    <col min="5" max="5" width="42.453125" customWidth="1"/>
    <col min="6" max="6" width="17" customWidth="1"/>
    <col min="7" max="12" width="15.26953125" customWidth="1"/>
    <col min="13" max="13" width="12.7265625" customWidth="1"/>
    <col min="14" max="14" width="11.453125" customWidth="1"/>
    <col min="15" max="15" width="23.453125" customWidth="1"/>
    <col min="16" max="16" width="10" customWidth="1"/>
    <col min="17" max="17" width="9.1796875" customWidth="1"/>
    <col min="18" max="18" width="12.26953125" customWidth="1"/>
    <col min="19" max="19" width="18.453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s="14" customFormat="1" ht="18.5" x14ac:dyDescent="0.4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1" t="str">
        <f>'Caratula Resumen'!E16</f>
        <v>GUANAJUATO</v>
      </c>
      <c r="Q7" s="351"/>
      <c r="R7" s="351"/>
      <c r="S7" s="13"/>
    </row>
    <row r="8" spans="2:19" s="14" customFormat="1" ht="18.5" x14ac:dyDescent="0.45">
      <c r="B8" s="178" t="str">
        <f>'Caratula Resumen'!E17</f>
        <v>Fondo de Aportaciones para la Educación Tecnológica y de Adultos/Instituto Nacional para la Educación de los Adultos (FAETA/INEA)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350" t="str">
        <f>+'A Y  II D3'!X8</f>
        <v>1er. Trimestre 2026</v>
      </c>
      <c r="Q8" s="350"/>
      <c r="R8" s="350"/>
      <c r="S8" s="16"/>
    </row>
    <row r="9" spans="2:19" s="10" customFormat="1" ht="18.5" x14ac:dyDescent="0.4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83"/>
    </row>
    <row r="10" spans="2:19" ht="18.5" x14ac:dyDescent="0.45"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</row>
    <row r="11" spans="2:19" ht="22.5" customHeight="1" x14ac:dyDescent="0.45">
      <c r="B11" s="338" t="s">
        <v>41</v>
      </c>
      <c r="C11" s="353" t="s">
        <v>83</v>
      </c>
      <c r="D11" s="353" t="s">
        <v>43</v>
      </c>
      <c r="E11" s="353" t="s">
        <v>44</v>
      </c>
      <c r="F11" s="354" t="s">
        <v>46</v>
      </c>
      <c r="G11" s="354"/>
      <c r="H11" s="354"/>
      <c r="I11" s="354"/>
      <c r="J11" s="354"/>
      <c r="K11" s="354"/>
      <c r="L11" s="354"/>
      <c r="M11" s="352" t="s">
        <v>84</v>
      </c>
      <c r="N11" s="352" t="s">
        <v>85</v>
      </c>
      <c r="O11" s="352" t="s">
        <v>86</v>
      </c>
      <c r="P11" s="354" t="s">
        <v>87</v>
      </c>
      <c r="Q11" s="354"/>
      <c r="R11" s="352" t="s">
        <v>88</v>
      </c>
      <c r="S11" s="352" t="s">
        <v>89</v>
      </c>
    </row>
    <row r="12" spans="2:19" ht="37" x14ac:dyDescent="0.35">
      <c r="B12" s="338"/>
      <c r="C12" s="353"/>
      <c r="D12" s="353"/>
      <c r="E12" s="353"/>
      <c r="F12" s="266" t="s">
        <v>57</v>
      </c>
      <c r="G12" s="266" t="s">
        <v>58</v>
      </c>
      <c r="H12" s="266" t="s">
        <v>59</v>
      </c>
      <c r="I12" s="266" t="s">
        <v>60</v>
      </c>
      <c r="J12" s="266" t="s">
        <v>61</v>
      </c>
      <c r="K12" s="234" t="s">
        <v>62</v>
      </c>
      <c r="L12" s="266" t="s">
        <v>63</v>
      </c>
      <c r="M12" s="352"/>
      <c r="N12" s="352"/>
      <c r="O12" s="352"/>
      <c r="P12" s="234" t="s">
        <v>90</v>
      </c>
      <c r="Q12" s="234" t="s">
        <v>91</v>
      </c>
      <c r="R12" s="352"/>
      <c r="S12" s="352"/>
    </row>
    <row r="13" spans="2:19" x14ac:dyDescent="0.35"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</row>
    <row r="14" spans="2:19" s="186" customFormat="1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</row>
    <row r="15" spans="2:19" s="186" customFormat="1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</row>
    <row r="16" spans="2:19" s="186" customFormat="1" x14ac:dyDescent="0.35"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</row>
    <row r="17" spans="2:19" s="186" customFormat="1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2:19" s="186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2:19" s="186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</row>
    <row r="20" spans="2:19" s="186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</row>
    <row r="21" spans="2:19" x14ac:dyDescent="0.35">
      <c r="B21" s="23" t="s">
        <v>68</v>
      </c>
      <c r="C21" s="193">
        <v>0</v>
      </c>
      <c r="D21" s="52"/>
      <c r="E21" s="52"/>
      <c r="F21" s="52"/>
      <c r="G21" s="279"/>
      <c r="H21" s="146"/>
      <c r="I21" s="146"/>
      <c r="K21" s="53" t="s">
        <v>69</v>
      </c>
      <c r="L21" s="193">
        <v>0</v>
      </c>
      <c r="M21" s="279"/>
      <c r="N21" s="279"/>
      <c r="O21" s="52"/>
      <c r="P21" s="280" t="s">
        <v>94</v>
      </c>
      <c r="Q21" s="52"/>
      <c r="R21" s="281"/>
      <c r="S21" s="282">
        <v>0</v>
      </c>
    </row>
    <row r="22" spans="2:19" x14ac:dyDescent="0.3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3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3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35">
      <c r="B25" s="28" t="s">
        <v>95</v>
      </c>
      <c r="C25" s="40"/>
      <c r="D25" s="40"/>
      <c r="E25" s="40"/>
    </row>
    <row r="26" spans="2:19" x14ac:dyDescent="0.35">
      <c r="B26" s="28" t="s">
        <v>96</v>
      </c>
      <c r="D26" s="66"/>
      <c r="E26" s="67"/>
    </row>
    <row r="27" spans="2:19" x14ac:dyDescent="0.35">
      <c r="B27" s="28"/>
      <c r="D27" s="66"/>
      <c r="E27" s="67"/>
    </row>
    <row r="28" spans="2:19" x14ac:dyDescent="0.35">
      <c r="B28" s="48" t="s">
        <v>255</v>
      </c>
      <c r="D28" s="66"/>
      <c r="E28" s="67"/>
    </row>
    <row r="29" spans="2:19" x14ac:dyDescent="0.35">
      <c r="B29" s="28" t="s">
        <v>256</v>
      </c>
      <c r="D29" s="66"/>
      <c r="E29" s="67"/>
    </row>
    <row r="30" spans="2:19" x14ac:dyDescent="0.35">
      <c r="B30" s="28" t="s">
        <v>257</v>
      </c>
      <c r="D30" s="66"/>
      <c r="E30" s="67"/>
    </row>
    <row r="31" spans="2:19" x14ac:dyDescent="0.35">
      <c r="B31" s="28" t="s">
        <v>258</v>
      </c>
      <c r="D31" s="66"/>
      <c r="E31" s="67"/>
    </row>
    <row r="32" spans="2:19" x14ac:dyDescent="0.35">
      <c r="B32" s="28"/>
      <c r="D32" s="66"/>
      <c r="E32" s="67"/>
    </row>
    <row r="33" spans="2:5" x14ac:dyDescent="0.35">
      <c r="E33" s="68"/>
    </row>
    <row r="34" spans="2:5" x14ac:dyDescent="0.35">
      <c r="B34" s="7"/>
      <c r="C34" s="8"/>
      <c r="D34" s="9"/>
    </row>
    <row r="35" spans="2:5" x14ac:dyDescent="0.35">
      <c r="B35" s="323" t="s">
        <v>303</v>
      </c>
      <c r="C35" s="324"/>
      <c r="D35" s="325"/>
    </row>
    <row r="36" spans="2:5" x14ac:dyDescent="0.35">
      <c r="B36" s="320" t="s">
        <v>37</v>
      </c>
      <c r="C36" s="321"/>
      <c r="D36" s="322"/>
    </row>
    <row r="37" spans="2:5" x14ac:dyDescent="0.35">
      <c r="B37" s="163"/>
      <c r="C37" s="164"/>
      <c r="D37" s="165"/>
    </row>
    <row r="38" spans="2:5" x14ac:dyDescent="0.35">
      <c r="B38" s="323" t="s">
        <v>304</v>
      </c>
      <c r="C38" s="324"/>
      <c r="D38" s="325"/>
    </row>
    <row r="39" spans="2:5" x14ac:dyDescent="0.35">
      <c r="B39" s="320" t="s">
        <v>38</v>
      </c>
      <c r="C39" s="321"/>
      <c r="D39" s="322"/>
    </row>
    <row r="40" spans="2:5" x14ac:dyDescent="0.35">
      <c r="B40" s="163"/>
      <c r="C40" s="164"/>
      <c r="D40" s="165"/>
    </row>
    <row r="41" spans="2:5" x14ac:dyDescent="0.35">
      <c r="B41" s="323"/>
      <c r="C41" s="324"/>
      <c r="D41" s="325"/>
    </row>
    <row r="42" spans="2:5" x14ac:dyDescent="0.35">
      <c r="B42" s="320" t="s">
        <v>39</v>
      </c>
      <c r="C42" s="321"/>
      <c r="D42" s="322"/>
    </row>
    <row r="43" spans="2:5" x14ac:dyDescent="0.35">
      <c r="B43" s="163"/>
      <c r="C43" s="164"/>
      <c r="D43" s="165"/>
    </row>
    <row r="44" spans="2:5" x14ac:dyDescent="0.35">
      <c r="B44" s="317" t="s">
        <v>1749</v>
      </c>
      <c r="C44" s="318"/>
      <c r="D44" s="319"/>
    </row>
    <row r="45" spans="2:5" x14ac:dyDescent="0.35">
      <c r="B45" s="320" t="s">
        <v>269</v>
      </c>
      <c r="C45" s="321"/>
      <c r="D45" s="322"/>
    </row>
    <row r="46" spans="2:5" x14ac:dyDescent="0.35">
      <c r="B46" s="166"/>
      <c r="C46" s="167"/>
      <c r="D46" s="168"/>
    </row>
  </sheetData>
  <sheetProtection insertRows="0" deleteRows="0" autoFilter="0"/>
  <mergeCells count="21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336"/>
  <sheetViews>
    <sheetView showGridLines="0" view="pageBreakPreview" zoomScale="43" zoomScaleNormal="55" zoomScaleSheetLayoutView="80" workbookViewId="0">
      <pane ySplit="9" topLeftCell="A10" activePane="bottomLeft" state="frozen"/>
      <selection activeCell="Q23" sqref="Q23"/>
      <selection pane="bottomLeft" activeCell="L298" sqref="L298"/>
    </sheetView>
  </sheetViews>
  <sheetFormatPr baseColWidth="10" defaultColWidth="11" defaultRowHeight="14.5" x14ac:dyDescent="0.35"/>
  <cols>
    <col min="1" max="1" width="1.54296875" style="10" customWidth="1"/>
    <col min="2" max="2" width="18.26953125" style="10" customWidth="1"/>
    <col min="3" max="3" width="21.1796875" style="10" bestFit="1" customWidth="1"/>
    <col min="4" max="4" width="29.453125" style="10" bestFit="1" customWidth="1"/>
    <col min="5" max="5" width="46.81640625" style="10" customWidth="1"/>
    <col min="6" max="6" width="13.453125" style="10" customWidth="1"/>
    <col min="7" max="8" width="9.453125" style="10" customWidth="1"/>
    <col min="9" max="9" width="10.26953125" style="10" customWidth="1"/>
    <col min="10" max="11" width="9.453125" style="10" customWidth="1"/>
    <col min="12" max="12" width="10" style="10" customWidth="1"/>
    <col min="13" max="14" width="9.453125" style="10" customWidth="1"/>
    <col min="15" max="15" width="10" style="10" customWidth="1"/>
    <col min="16" max="17" width="9.453125" style="10" customWidth="1"/>
    <col min="18" max="18" width="11.54296875" style="10" customWidth="1"/>
    <col min="19" max="20" width="9.453125" style="10" customWidth="1"/>
    <col min="21" max="21" width="10.453125" style="10" customWidth="1"/>
    <col min="22" max="22" width="10" style="10" customWidth="1"/>
    <col min="23" max="23" width="8.1796875" style="10" customWidth="1"/>
    <col min="24" max="24" width="10.453125" style="10" customWidth="1"/>
    <col min="25" max="25" width="18.453125" style="10" customWidth="1"/>
    <col min="26" max="26" width="25.26953125" style="10" customWidth="1"/>
    <col min="27" max="16384" width="11" style="10"/>
  </cols>
  <sheetData>
    <row r="1" spans="2:25" ht="15" customHeight="1" x14ac:dyDescent="0.35"/>
    <row r="2" spans="2:25" ht="15" customHeight="1" x14ac:dyDescent="0.35"/>
    <row r="3" spans="2:25" ht="15" customHeight="1" x14ac:dyDescent="0.35"/>
    <row r="4" spans="2:25" ht="15" customHeight="1" x14ac:dyDescent="0.35"/>
    <row r="5" spans="2:25" ht="15" customHeight="1" x14ac:dyDescent="0.35"/>
    <row r="6" spans="2:25" ht="6.75" hidden="1" customHeight="1" x14ac:dyDescent="0.35"/>
    <row r="7" spans="2:25" s="14" customFormat="1" ht="18.5" x14ac:dyDescent="0.4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51" t="str">
        <f>'Caratula Resumen'!E16</f>
        <v>GUANAJUATO</v>
      </c>
      <c r="W7" s="351"/>
      <c r="X7" s="351"/>
      <c r="Y7" s="13"/>
    </row>
    <row r="8" spans="2:25" s="14" customFormat="1" ht="17.149999999999999" customHeight="1" x14ac:dyDescent="0.45">
      <c r="B8" s="342" t="str">
        <f>'Caratula Resumen'!E17</f>
        <v>Fondo de Aportaciones para la Educación Tecnológica y de Adultos/Instituto Nacional para la Educación de los Adultos (FAETA/INEA)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15"/>
      <c r="R8" s="15"/>
      <c r="S8" s="15"/>
      <c r="T8" s="15"/>
      <c r="U8" s="15"/>
      <c r="V8" s="350" t="str">
        <f>+'B)'!P8</f>
        <v>1er. Trimestre 2026</v>
      </c>
      <c r="W8" s="350"/>
      <c r="X8" s="350"/>
      <c r="Y8" s="16"/>
    </row>
    <row r="9" spans="2:25" ht="4.5" customHeight="1" x14ac:dyDescent="0.45">
      <c r="B9" s="277"/>
      <c r="C9" s="278"/>
      <c r="D9" s="278"/>
      <c r="E9" s="278"/>
      <c r="F9" s="278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2"/>
    </row>
    <row r="10" spans="2:25" ht="7" customHeight="1" x14ac:dyDescent="0.45">
      <c r="B10" s="14"/>
      <c r="C10" s="14"/>
      <c r="D10" s="14"/>
      <c r="E10" s="14"/>
      <c r="F10" s="14"/>
      <c r="G10" s="265"/>
      <c r="H10" s="265"/>
      <c r="I10" s="265"/>
      <c r="J10" s="265"/>
      <c r="K10" s="265"/>
      <c r="L10" s="265"/>
      <c r="M10" s="265"/>
      <c r="N10" s="265"/>
      <c r="O10" s="265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19.5" customHeight="1" x14ac:dyDescent="0.35">
      <c r="B11" s="355" t="s">
        <v>41</v>
      </c>
      <c r="C11" s="348" t="s">
        <v>83</v>
      </c>
      <c r="D11" s="348" t="s">
        <v>43</v>
      </c>
      <c r="E11" s="348" t="s">
        <v>44</v>
      </c>
      <c r="F11" s="355" t="s">
        <v>98</v>
      </c>
      <c r="G11" s="348" t="s">
        <v>99</v>
      </c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6" t="s">
        <v>100</v>
      </c>
      <c r="W11" s="346" t="s">
        <v>101</v>
      </c>
      <c r="X11" s="346" t="s">
        <v>102</v>
      </c>
      <c r="Y11" s="346" t="s">
        <v>103</v>
      </c>
    </row>
    <row r="12" spans="2:25" ht="19.5" customHeight="1" x14ac:dyDescent="0.35">
      <c r="B12" s="356"/>
      <c r="C12" s="348"/>
      <c r="D12" s="348"/>
      <c r="E12" s="348"/>
      <c r="F12" s="356"/>
      <c r="G12" s="346" t="s">
        <v>104</v>
      </c>
      <c r="H12" s="346"/>
      <c r="I12" s="346"/>
      <c r="J12" s="346" t="s">
        <v>105</v>
      </c>
      <c r="K12" s="346"/>
      <c r="L12" s="346"/>
      <c r="M12" s="346" t="s">
        <v>106</v>
      </c>
      <c r="N12" s="346"/>
      <c r="O12" s="346"/>
      <c r="P12" s="346" t="s">
        <v>107</v>
      </c>
      <c r="Q12" s="346"/>
      <c r="R12" s="346"/>
      <c r="S12" s="346" t="s">
        <v>108</v>
      </c>
      <c r="T12" s="346"/>
      <c r="U12" s="346"/>
      <c r="V12" s="346"/>
      <c r="W12" s="346"/>
      <c r="X12" s="346"/>
      <c r="Y12" s="346"/>
    </row>
    <row r="13" spans="2:25" ht="19.5" customHeight="1" x14ac:dyDescent="0.35">
      <c r="B13" s="357"/>
      <c r="C13" s="348"/>
      <c r="D13" s="348"/>
      <c r="E13" s="348"/>
      <c r="F13" s="357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46"/>
      <c r="W13" s="346"/>
      <c r="X13" s="346"/>
      <c r="Y13" s="346"/>
    </row>
    <row r="14" spans="2:25" x14ac:dyDescent="0.35">
      <c r="B14" s="245" t="s">
        <v>282</v>
      </c>
      <c r="C14" s="310" t="s">
        <v>511</v>
      </c>
      <c r="D14" s="310" t="s">
        <v>512</v>
      </c>
      <c r="E14" s="211" t="s">
        <v>523</v>
      </c>
      <c r="F14" s="245">
        <v>1</v>
      </c>
      <c r="G14" s="276">
        <v>0</v>
      </c>
      <c r="H14" s="276">
        <v>0</v>
      </c>
      <c r="I14" s="276">
        <v>0</v>
      </c>
      <c r="J14" s="276">
        <v>1</v>
      </c>
      <c r="K14" s="276">
        <v>0</v>
      </c>
      <c r="L14" s="276">
        <v>0</v>
      </c>
      <c r="M14" s="276">
        <v>0</v>
      </c>
      <c r="N14" s="276">
        <v>0</v>
      </c>
      <c r="O14" s="276">
        <v>0</v>
      </c>
      <c r="P14" s="276">
        <v>0</v>
      </c>
      <c r="Q14" s="276">
        <v>0</v>
      </c>
      <c r="R14" s="276">
        <v>0</v>
      </c>
      <c r="S14" s="276">
        <v>0</v>
      </c>
      <c r="T14" s="276">
        <v>0</v>
      </c>
      <c r="U14" s="276">
        <v>0</v>
      </c>
      <c r="V14" s="245">
        <v>1</v>
      </c>
      <c r="W14" s="245">
        <v>0</v>
      </c>
      <c r="X14" s="245">
        <v>0</v>
      </c>
      <c r="Y14" s="297">
        <v>102371.87666666666</v>
      </c>
    </row>
    <row r="15" spans="2:25" x14ac:dyDescent="0.35">
      <c r="B15" s="245" t="s">
        <v>282</v>
      </c>
      <c r="C15" s="310" t="s">
        <v>536</v>
      </c>
      <c r="D15" s="310" t="s">
        <v>537</v>
      </c>
      <c r="E15" s="211" t="s">
        <v>1092</v>
      </c>
      <c r="F15" s="245">
        <v>1</v>
      </c>
      <c r="G15" s="276">
        <v>0</v>
      </c>
      <c r="H15" s="276">
        <v>0</v>
      </c>
      <c r="I15" s="276">
        <v>0</v>
      </c>
      <c r="J15" s="276">
        <v>1</v>
      </c>
      <c r="K15" s="276">
        <v>0</v>
      </c>
      <c r="L15" s="276">
        <v>0</v>
      </c>
      <c r="M15" s="276">
        <v>0</v>
      </c>
      <c r="N15" s="276">
        <v>0</v>
      </c>
      <c r="O15" s="276">
        <v>0</v>
      </c>
      <c r="P15" s="276">
        <v>0</v>
      </c>
      <c r="Q15" s="276">
        <v>0</v>
      </c>
      <c r="R15" s="276">
        <v>0</v>
      </c>
      <c r="S15" s="276">
        <v>0</v>
      </c>
      <c r="T15" s="276">
        <v>0</v>
      </c>
      <c r="U15" s="276">
        <v>0</v>
      </c>
      <c r="V15" s="245">
        <v>1</v>
      </c>
      <c r="W15" s="245">
        <v>0</v>
      </c>
      <c r="X15" s="245">
        <v>0</v>
      </c>
      <c r="Y15" s="297">
        <v>83041.489999999991</v>
      </c>
    </row>
    <row r="16" spans="2:25" x14ac:dyDescent="0.35">
      <c r="B16" s="245" t="s">
        <v>282</v>
      </c>
      <c r="C16" s="310" t="s">
        <v>538</v>
      </c>
      <c r="D16" s="310" t="s">
        <v>539</v>
      </c>
      <c r="E16" s="211" t="s">
        <v>1093</v>
      </c>
      <c r="F16" s="245">
        <v>1</v>
      </c>
      <c r="G16" s="276">
        <v>0</v>
      </c>
      <c r="H16" s="276">
        <v>0</v>
      </c>
      <c r="I16" s="276">
        <v>0</v>
      </c>
      <c r="J16" s="276">
        <v>1</v>
      </c>
      <c r="K16" s="276">
        <v>0</v>
      </c>
      <c r="L16" s="276">
        <v>0</v>
      </c>
      <c r="M16" s="276">
        <v>0</v>
      </c>
      <c r="N16" s="276">
        <v>0</v>
      </c>
      <c r="O16" s="276">
        <v>0</v>
      </c>
      <c r="P16" s="276">
        <v>0</v>
      </c>
      <c r="Q16" s="276">
        <v>0</v>
      </c>
      <c r="R16" s="276">
        <v>0</v>
      </c>
      <c r="S16" s="276">
        <v>0</v>
      </c>
      <c r="T16" s="276">
        <v>0</v>
      </c>
      <c r="U16" s="276">
        <v>0</v>
      </c>
      <c r="V16" s="245">
        <v>1</v>
      </c>
      <c r="W16" s="245">
        <v>0</v>
      </c>
      <c r="X16" s="245">
        <v>0</v>
      </c>
      <c r="Y16" s="297">
        <v>90847.83666666667</v>
      </c>
    </row>
    <row r="17" spans="2:25" x14ac:dyDescent="0.35">
      <c r="B17" s="245" t="s">
        <v>282</v>
      </c>
      <c r="C17" s="310" t="s">
        <v>540</v>
      </c>
      <c r="D17" s="310" t="s">
        <v>541</v>
      </c>
      <c r="E17" s="211" t="s">
        <v>1094</v>
      </c>
      <c r="F17" s="245">
        <v>1</v>
      </c>
      <c r="G17" s="276">
        <v>0</v>
      </c>
      <c r="H17" s="276">
        <v>0</v>
      </c>
      <c r="I17" s="276">
        <v>0</v>
      </c>
      <c r="J17" s="276">
        <v>1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6">
        <v>0</v>
      </c>
      <c r="R17" s="276">
        <v>0</v>
      </c>
      <c r="S17" s="276">
        <v>0</v>
      </c>
      <c r="T17" s="276">
        <v>0</v>
      </c>
      <c r="U17" s="276">
        <v>0</v>
      </c>
      <c r="V17" s="245">
        <v>1</v>
      </c>
      <c r="W17" s="245">
        <v>0</v>
      </c>
      <c r="X17" s="245">
        <v>0</v>
      </c>
      <c r="Y17" s="297">
        <v>91860.456666666665</v>
      </c>
    </row>
    <row r="18" spans="2:25" x14ac:dyDescent="0.35">
      <c r="B18" s="245" t="s">
        <v>282</v>
      </c>
      <c r="C18" s="310" t="s">
        <v>542</v>
      </c>
      <c r="D18" s="310" t="s">
        <v>543</v>
      </c>
      <c r="E18" s="211" t="s">
        <v>1095</v>
      </c>
      <c r="F18" s="245">
        <v>1</v>
      </c>
      <c r="G18" s="276">
        <v>0</v>
      </c>
      <c r="H18" s="276">
        <v>0</v>
      </c>
      <c r="I18" s="276">
        <v>0</v>
      </c>
      <c r="J18" s="276">
        <v>1</v>
      </c>
      <c r="K18" s="276">
        <v>0</v>
      </c>
      <c r="L18" s="276">
        <v>0</v>
      </c>
      <c r="M18" s="276">
        <v>0</v>
      </c>
      <c r="N18" s="276">
        <v>0</v>
      </c>
      <c r="O18" s="276">
        <v>0</v>
      </c>
      <c r="P18" s="276">
        <v>0</v>
      </c>
      <c r="Q18" s="276">
        <v>0</v>
      </c>
      <c r="R18" s="276">
        <v>0</v>
      </c>
      <c r="S18" s="276">
        <v>0</v>
      </c>
      <c r="T18" s="276">
        <v>0</v>
      </c>
      <c r="U18" s="276">
        <v>0</v>
      </c>
      <c r="V18" s="245">
        <v>1</v>
      </c>
      <c r="W18" s="245">
        <v>0</v>
      </c>
      <c r="X18" s="245">
        <v>0</v>
      </c>
      <c r="Y18" s="297">
        <v>94291.116666666654</v>
      </c>
    </row>
    <row r="19" spans="2:25" x14ac:dyDescent="0.35">
      <c r="B19" s="245" t="s">
        <v>282</v>
      </c>
      <c r="C19" s="310" t="s">
        <v>544</v>
      </c>
      <c r="D19" s="310" t="s">
        <v>545</v>
      </c>
      <c r="E19" s="211" t="s">
        <v>1096</v>
      </c>
      <c r="F19" s="245">
        <v>1</v>
      </c>
      <c r="G19" s="276">
        <v>0</v>
      </c>
      <c r="H19" s="276">
        <v>0</v>
      </c>
      <c r="I19" s="276">
        <v>0</v>
      </c>
      <c r="J19" s="276">
        <v>1</v>
      </c>
      <c r="K19" s="276">
        <v>0</v>
      </c>
      <c r="L19" s="276">
        <v>0</v>
      </c>
      <c r="M19" s="276">
        <v>0</v>
      </c>
      <c r="N19" s="276">
        <v>0</v>
      </c>
      <c r="O19" s="276">
        <v>0</v>
      </c>
      <c r="P19" s="276">
        <v>0</v>
      </c>
      <c r="Q19" s="276">
        <v>0</v>
      </c>
      <c r="R19" s="276">
        <v>0</v>
      </c>
      <c r="S19" s="276">
        <v>0</v>
      </c>
      <c r="T19" s="276">
        <v>0</v>
      </c>
      <c r="U19" s="276">
        <v>0</v>
      </c>
      <c r="V19" s="245">
        <v>1</v>
      </c>
      <c r="W19" s="245">
        <v>0</v>
      </c>
      <c r="X19" s="245">
        <v>0</v>
      </c>
      <c r="Y19" s="297">
        <v>79655.836666666655</v>
      </c>
    </row>
    <row r="20" spans="2:25" x14ac:dyDescent="0.35">
      <c r="B20" s="245" t="s">
        <v>282</v>
      </c>
      <c r="C20" s="310" t="s">
        <v>546</v>
      </c>
      <c r="D20" s="310" t="s">
        <v>547</v>
      </c>
      <c r="E20" s="211" t="s">
        <v>1097</v>
      </c>
      <c r="F20" s="245">
        <v>1</v>
      </c>
      <c r="G20" s="276">
        <v>0</v>
      </c>
      <c r="H20" s="276">
        <v>0</v>
      </c>
      <c r="I20" s="276">
        <v>0</v>
      </c>
      <c r="J20" s="276">
        <v>1</v>
      </c>
      <c r="K20" s="276">
        <v>0</v>
      </c>
      <c r="L20" s="276">
        <v>0</v>
      </c>
      <c r="M20" s="276">
        <v>0</v>
      </c>
      <c r="N20" s="276">
        <v>0</v>
      </c>
      <c r="O20" s="276">
        <v>0</v>
      </c>
      <c r="P20" s="276">
        <v>0</v>
      </c>
      <c r="Q20" s="276">
        <v>0</v>
      </c>
      <c r="R20" s="276">
        <v>0</v>
      </c>
      <c r="S20" s="276">
        <v>0</v>
      </c>
      <c r="T20" s="276">
        <v>0</v>
      </c>
      <c r="U20" s="276">
        <v>0</v>
      </c>
      <c r="V20" s="245">
        <v>1</v>
      </c>
      <c r="W20" s="245">
        <v>0</v>
      </c>
      <c r="X20" s="245">
        <v>0</v>
      </c>
      <c r="Y20" s="297">
        <v>88661.239999999991</v>
      </c>
    </row>
    <row r="21" spans="2:25" x14ac:dyDescent="0.35">
      <c r="B21" s="245" t="s">
        <v>282</v>
      </c>
      <c r="C21" s="310" t="s">
        <v>548</v>
      </c>
      <c r="D21" s="310" t="s">
        <v>549</v>
      </c>
      <c r="E21" s="211" t="s">
        <v>1098</v>
      </c>
      <c r="F21" s="245">
        <v>1</v>
      </c>
      <c r="G21" s="276">
        <v>0</v>
      </c>
      <c r="H21" s="276">
        <v>0</v>
      </c>
      <c r="I21" s="276">
        <v>0</v>
      </c>
      <c r="J21" s="276">
        <v>1</v>
      </c>
      <c r="K21" s="276">
        <v>0</v>
      </c>
      <c r="L21" s="276">
        <v>0</v>
      </c>
      <c r="M21" s="276">
        <v>0</v>
      </c>
      <c r="N21" s="276">
        <v>0</v>
      </c>
      <c r="O21" s="276">
        <v>0</v>
      </c>
      <c r="P21" s="276">
        <v>0</v>
      </c>
      <c r="Q21" s="276">
        <v>0</v>
      </c>
      <c r="R21" s="276">
        <v>0</v>
      </c>
      <c r="S21" s="276">
        <v>0</v>
      </c>
      <c r="T21" s="276">
        <v>0</v>
      </c>
      <c r="U21" s="276">
        <v>0</v>
      </c>
      <c r="V21" s="245">
        <v>1</v>
      </c>
      <c r="W21" s="245">
        <v>0</v>
      </c>
      <c r="X21" s="245">
        <v>0</v>
      </c>
      <c r="Y21" s="297">
        <v>95086.546666666662</v>
      </c>
    </row>
    <row r="22" spans="2:25" x14ac:dyDescent="0.35">
      <c r="B22" s="245" t="s">
        <v>282</v>
      </c>
      <c r="C22" s="310" t="s">
        <v>550</v>
      </c>
      <c r="D22" s="310" t="s">
        <v>551</v>
      </c>
      <c r="E22" s="211" t="s">
        <v>1099</v>
      </c>
      <c r="F22" s="245">
        <v>1</v>
      </c>
      <c r="G22" s="276">
        <v>0</v>
      </c>
      <c r="H22" s="276">
        <v>0</v>
      </c>
      <c r="I22" s="276">
        <v>0</v>
      </c>
      <c r="J22" s="276">
        <v>1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6">
        <v>0</v>
      </c>
      <c r="R22" s="276">
        <v>0</v>
      </c>
      <c r="S22" s="276">
        <v>0</v>
      </c>
      <c r="T22" s="276">
        <v>0</v>
      </c>
      <c r="U22" s="276">
        <v>0</v>
      </c>
      <c r="V22" s="245">
        <v>1</v>
      </c>
      <c r="W22" s="245">
        <v>0</v>
      </c>
      <c r="X22" s="245">
        <v>0</v>
      </c>
      <c r="Y22" s="297">
        <v>77352.27</v>
      </c>
    </row>
    <row r="23" spans="2:25" x14ac:dyDescent="0.35">
      <c r="B23" s="245" t="s">
        <v>282</v>
      </c>
      <c r="C23" s="310" t="s">
        <v>554</v>
      </c>
      <c r="D23" s="310" t="s">
        <v>555</v>
      </c>
      <c r="E23" s="211" t="s">
        <v>1101</v>
      </c>
      <c r="F23" s="245">
        <v>1</v>
      </c>
      <c r="G23" s="276">
        <v>0</v>
      </c>
      <c r="H23" s="276">
        <v>0</v>
      </c>
      <c r="I23" s="276">
        <v>0</v>
      </c>
      <c r="J23" s="276">
        <v>1</v>
      </c>
      <c r="K23" s="276">
        <v>0</v>
      </c>
      <c r="L23" s="276">
        <v>0</v>
      </c>
      <c r="M23" s="276">
        <v>0</v>
      </c>
      <c r="N23" s="276">
        <v>0</v>
      </c>
      <c r="O23" s="276">
        <v>0</v>
      </c>
      <c r="P23" s="276">
        <v>0</v>
      </c>
      <c r="Q23" s="276">
        <v>0</v>
      </c>
      <c r="R23" s="276">
        <v>0</v>
      </c>
      <c r="S23" s="276">
        <v>0</v>
      </c>
      <c r="T23" s="276">
        <v>0</v>
      </c>
      <c r="U23" s="276">
        <v>0</v>
      </c>
      <c r="V23" s="245">
        <v>1</v>
      </c>
      <c r="W23" s="245">
        <v>0</v>
      </c>
      <c r="X23" s="245">
        <v>0</v>
      </c>
      <c r="Y23" s="297">
        <v>84879.304346666657</v>
      </c>
    </row>
    <row r="24" spans="2:25" x14ac:dyDescent="0.35">
      <c r="B24" s="245" t="s">
        <v>282</v>
      </c>
      <c r="C24" s="310" t="s">
        <v>566</v>
      </c>
      <c r="D24" s="310" t="s">
        <v>567</v>
      </c>
      <c r="E24" s="211" t="s">
        <v>1107</v>
      </c>
      <c r="F24" s="245">
        <v>1</v>
      </c>
      <c r="G24" s="276">
        <v>0</v>
      </c>
      <c r="H24" s="276">
        <v>0</v>
      </c>
      <c r="I24" s="276">
        <v>0</v>
      </c>
      <c r="J24" s="276">
        <v>1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0</v>
      </c>
      <c r="S24" s="276">
        <v>0</v>
      </c>
      <c r="T24" s="276">
        <v>0</v>
      </c>
      <c r="U24" s="276">
        <v>0</v>
      </c>
      <c r="V24" s="245">
        <v>1</v>
      </c>
      <c r="W24" s="245">
        <v>0</v>
      </c>
      <c r="X24" s="245">
        <v>0</v>
      </c>
      <c r="Y24" s="297">
        <v>94291.116666666654</v>
      </c>
    </row>
    <row r="25" spans="2:25" x14ac:dyDescent="0.35">
      <c r="B25" s="245" t="s">
        <v>282</v>
      </c>
      <c r="C25" s="310" t="s">
        <v>568</v>
      </c>
      <c r="D25" s="310" t="s">
        <v>569</v>
      </c>
      <c r="E25" s="211" t="s">
        <v>1108</v>
      </c>
      <c r="F25" s="245">
        <v>1</v>
      </c>
      <c r="G25" s="276">
        <v>0</v>
      </c>
      <c r="H25" s="276">
        <v>0</v>
      </c>
      <c r="I25" s="276">
        <v>0</v>
      </c>
      <c r="J25" s="276">
        <v>1</v>
      </c>
      <c r="K25" s="276">
        <v>0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6">
        <v>0</v>
      </c>
      <c r="V25" s="245">
        <v>1</v>
      </c>
      <c r="W25" s="245">
        <v>0</v>
      </c>
      <c r="X25" s="245">
        <v>0</v>
      </c>
      <c r="Y25" s="297">
        <v>80100.01999999999</v>
      </c>
    </row>
    <row r="26" spans="2:25" x14ac:dyDescent="0.35">
      <c r="B26" s="245" t="s">
        <v>282</v>
      </c>
      <c r="C26" s="310" t="s">
        <v>570</v>
      </c>
      <c r="D26" s="310" t="s">
        <v>571</v>
      </c>
      <c r="E26" s="211" t="s">
        <v>1109</v>
      </c>
      <c r="F26" s="245">
        <v>1</v>
      </c>
      <c r="G26" s="276">
        <v>0</v>
      </c>
      <c r="H26" s="276">
        <v>0</v>
      </c>
      <c r="I26" s="276">
        <v>0</v>
      </c>
      <c r="J26" s="276">
        <v>1</v>
      </c>
      <c r="K26" s="276">
        <v>0</v>
      </c>
      <c r="L26" s="276">
        <v>0</v>
      </c>
      <c r="M26" s="276">
        <v>0</v>
      </c>
      <c r="N26" s="276">
        <v>0</v>
      </c>
      <c r="O26" s="276">
        <v>0</v>
      </c>
      <c r="P26" s="276">
        <v>0</v>
      </c>
      <c r="Q26" s="276">
        <v>0</v>
      </c>
      <c r="R26" s="276">
        <v>0</v>
      </c>
      <c r="S26" s="276">
        <v>0</v>
      </c>
      <c r="T26" s="276">
        <v>0</v>
      </c>
      <c r="U26" s="276">
        <v>0</v>
      </c>
      <c r="V26" s="245">
        <v>1</v>
      </c>
      <c r="W26" s="245">
        <v>0</v>
      </c>
      <c r="X26" s="245">
        <v>0</v>
      </c>
      <c r="Y26" s="297">
        <v>84900.366666666669</v>
      </c>
    </row>
    <row r="27" spans="2:25" x14ac:dyDescent="0.35">
      <c r="B27" s="245" t="s">
        <v>282</v>
      </c>
      <c r="C27" s="310" t="s">
        <v>572</v>
      </c>
      <c r="D27" s="310" t="s">
        <v>573</v>
      </c>
      <c r="E27" s="211" t="s">
        <v>1110</v>
      </c>
      <c r="F27" s="245">
        <v>1</v>
      </c>
      <c r="G27" s="276">
        <v>0</v>
      </c>
      <c r="H27" s="276">
        <v>0</v>
      </c>
      <c r="I27" s="276">
        <v>0</v>
      </c>
      <c r="J27" s="276">
        <v>1</v>
      </c>
      <c r="K27" s="276">
        <v>0</v>
      </c>
      <c r="L27" s="276">
        <v>0</v>
      </c>
      <c r="M27" s="276">
        <v>0</v>
      </c>
      <c r="N27" s="276">
        <v>0</v>
      </c>
      <c r="O27" s="276">
        <v>0</v>
      </c>
      <c r="P27" s="276">
        <v>0</v>
      </c>
      <c r="Q27" s="276">
        <v>0</v>
      </c>
      <c r="R27" s="276">
        <v>0</v>
      </c>
      <c r="S27" s="276">
        <v>0</v>
      </c>
      <c r="T27" s="276">
        <v>0</v>
      </c>
      <c r="U27" s="276">
        <v>0</v>
      </c>
      <c r="V27" s="245">
        <v>1</v>
      </c>
      <c r="W27" s="245">
        <v>0</v>
      </c>
      <c r="X27" s="245">
        <v>0</v>
      </c>
      <c r="Y27" s="297">
        <v>93949.28</v>
      </c>
    </row>
    <row r="28" spans="2:25" x14ac:dyDescent="0.35">
      <c r="B28" s="245" t="s">
        <v>282</v>
      </c>
      <c r="C28" s="310" t="s">
        <v>574</v>
      </c>
      <c r="D28" s="310" t="s">
        <v>575</v>
      </c>
      <c r="E28" s="211" t="s">
        <v>1111</v>
      </c>
      <c r="F28" s="245">
        <v>1</v>
      </c>
      <c r="G28" s="276">
        <v>0</v>
      </c>
      <c r="H28" s="276">
        <v>0</v>
      </c>
      <c r="I28" s="276">
        <v>0</v>
      </c>
      <c r="J28" s="276">
        <v>1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6">
        <v>0</v>
      </c>
      <c r="Q28" s="276">
        <v>0</v>
      </c>
      <c r="R28" s="276">
        <v>0</v>
      </c>
      <c r="S28" s="276">
        <v>0</v>
      </c>
      <c r="T28" s="276">
        <v>0</v>
      </c>
      <c r="U28" s="276">
        <v>0</v>
      </c>
      <c r="V28" s="245">
        <v>1</v>
      </c>
      <c r="W28" s="245">
        <v>0</v>
      </c>
      <c r="X28" s="245">
        <v>0</v>
      </c>
      <c r="Y28" s="297">
        <v>94287.906666666648</v>
      </c>
    </row>
    <row r="29" spans="2:25" x14ac:dyDescent="0.35">
      <c r="B29" s="245" t="s">
        <v>282</v>
      </c>
      <c r="C29" s="310" t="s">
        <v>576</v>
      </c>
      <c r="D29" s="310" t="s">
        <v>577</v>
      </c>
      <c r="E29" s="211" t="s">
        <v>1112</v>
      </c>
      <c r="F29" s="245">
        <v>1</v>
      </c>
      <c r="G29" s="276">
        <v>0</v>
      </c>
      <c r="H29" s="276">
        <v>0</v>
      </c>
      <c r="I29" s="276">
        <v>0</v>
      </c>
      <c r="J29" s="276">
        <v>1</v>
      </c>
      <c r="K29" s="276">
        <v>0</v>
      </c>
      <c r="L29" s="276">
        <v>0</v>
      </c>
      <c r="M29" s="276">
        <v>0</v>
      </c>
      <c r="N29" s="276">
        <v>0</v>
      </c>
      <c r="O29" s="276">
        <v>0</v>
      </c>
      <c r="P29" s="276">
        <v>0</v>
      </c>
      <c r="Q29" s="276">
        <v>0</v>
      </c>
      <c r="R29" s="276">
        <v>0</v>
      </c>
      <c r="S29" s="276">
        <v>0</v>
      </c>
      <c r="T29" s="276">
        <v>0</v>
      </c>
      <c r="U29" s="276">
        <v>0</v>
      </c>
      <c r="V29" s="245">
        <v>1</v>
      </c>
      <c r="W29" s="245">
        <v>0</v>
      </c>
      <c r="X29" s="245">
        <v>0</v>
      </c>
      <c r="Y29" s="297">
        <v>79285.55</v>
      </c>
    </row>
    <row r="30" spans="2:25" x14ac:dyDescent="0.35">
      <c r="B30" s="245" t="s">
        <v>282</v>
      </c>
      <c r="C30" s="310" t="s">
        <v>578</v>
      </c>
      <c r="D30" s="310" t="s">
        <v>579</v>
      </c>
      <c r="E30" s="211" t="s">
        <v>1113</v>
      </c>
      <c r="F30" s="245">
        <v>1</v>
      </c>
      <c r="G30" s="276">
        <v>0</v>
      </c>
      <c r="H30" s="276">
        <v>0</v>
      </c>
      <c r="I30" s="276">
        <v>0</v>
      </c>
      <c r="J30" s="276">
        <v>1</v>
      </c>
      <c r="K30" s="276">
        <v>0</v>
      </c>
      <c r="L30" s="276">
        <v>0</v>
      </c>
      <c r="M30" s="276">
        <v>0</v>
      </c>
      <c r="N30" s="276">
        <v>0</v>
      </c>
      <c r="O30" s="276">
        <v>0</v>
      </c>
      <c r="P30" s="276">
        <v>0</v>
      </c>
      <c r="Q30" s="276">
        <v>0</v>
      </c>
      <c r="R30" s="276">
        <v>0</v>
      </c>
      <c r="S30" s="276">
        <v>0</v>
      </c>
      <c r="T30" s="276">
        <v>0</v>
      </c>
      <c r="U30" s="276">
        <v>0</v>
      </c>
      <c r="V30" s="245">
        <v>1</v>
      </c>
      <c r="W30" s="245">
        <v>0</v>
      </c>
      <c r="X30" s="245">
        <v>0</v>
      </c>
      <c r="Y30" s="297">
        <v>95087.766666666663</v>
      </c>
    </row>
    <row r="31" spans="2:25" x14ac:dyDescent="0.35">
      <c r="B31" s="245" t="s">
        <v>282</v>
      </c>
      <c r="C31" s="310" t="s">
        <v>580</v>
      </c>
      <c r="D31" s="310" t="s">
        <v>581</v>
      </c>
      <c r="E31" s="211" t="s">
        <v>1114</v>
      </c>
      <c r="F31" s="245">
        <v>1</v>
      </c>
      <c r="G31" s="276">
        <v>0</v>
      </c>
      <c r="H31" s="276">
        <v>0</v>
      </c>
      <c r="I31" s="276">
        <v>0</v>
      </c>
      <c r="J31" s="276">
        <v>1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76">
        <v>0</v>
      </c>
      <c r="Q31" s="276">
        <v>0</v>
      </c>
      <c r="R31" s="276">
        <v>0</v>
      </c>
      <c r="S31" s="276">
        <v>0</v>
      </c>
      <c r="T31" s="276">
        <v>0</v>
      </c>
      <c r="U31" s="276">
        <v>0</v>
      </c>
      <c r="V31" s="245">
        <v>1</v>
      </c>
      <c r="W31" s="245">
        <v>0</v>
      </c>
      <c r="X31" s="245">
        <v>0</v>
      </c>
      <c r="Y31" s="297">
        <v>94126.786666666667</v>
      </c>
    </row>
    <row r="32" spans="2:25" x14ac:dyDescent="0.35">
      <c r="B32" s="245" t="s">
        <v>282</v>
      </c>
      <c r="C32" s="310" t="s">
        <v>582</v>
      </c>
      <c r="D32" s="310" t="s">
        <v>583</v>
      </c>
      <c r="E32" s="211" t="s">
        <v>1115</v>
      </c>
      <c r="F32" s="245">
        <v>1</v>
      </c>
      <c r="G32" s="276">
        <v>0</v>
      </c>
      <c r="H32" s="276">
        <v>0</v>
      </c>
      <c r="I32" s="276">
        <v>0</v>
      </c>
      <c r="J32" s="276">
        <v>1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0</v>
      </c>
      <c r="T32" s="276">
        <v>0</v>
      </c>
      <c r="U32" s="276">
        <v>0</v>
      </c>
      <c r="V32" s="245">
        <v>1</v>
      </c>
      <c r="W32" s="245">
        <v>0</v>
      </c>
      <c r="X32" s="245">
        <v>0</v>
      </c>
      <c r="Y32" s="297">
        <v>95039.896666666653</v>
      </c>
    </row>
    <row r="33" spans="2:25" x14ac:dyDescent="0.35">
      <c r="B33" s="245" t="s">
        <v>282</v>
      </c>
      <c r="C33" s="310" t="s">
        <v>584</v>
      </c>
      <c r="D33" s="310" t="s">
        <v>585</v>
      </c>
      <c r="E33" s="211" t="s">
        <v>1116</v>
      </c>
      <c r="F33" s="245">
        <v>1</v>
      </c>
      <c r="G33" s="276">
        <v>0</v>
      </c>
      <c r="H33" s="276">
        <v>0</v>
      </c>
      <c r="I33" s="276">
        <v>0</v>
      </c>
      <c r="J33" s="276">
        <v>1</v>
      </c>
      <c r="K33" s="276">
        <v>0</v>
      </c>
      <c r="L33" s="276">
        <v>0</v>
      </c>
      <c r="M33" s="276">
        <v>0</v>
      </c>
      <c r="N33" s="276">
        <v>0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6">
        <v>0</v>
      </c>
      <c r="V33" s="245">
        <v>1</v>
      </c>
      <c r="W33" s="245">
        <v>0</v>
      </c>
      <c r="X33" s="245">
        <v>0</v>
      </c>
      <c r="Y33" s="297">
        <v>80732.325879999989</v>
      </c>
    </row>
    <row r="34" spans="2:25" x14ac:dyDescent="0.35">
      <c r="B34" s="245" t="s">
        <v>282</v>
      </c>
      <c r="C34" s="310" t="s">
        <v>586</v>
      </c>
      <c r="D34" s="310" t="s">
        <v>587</v>
      </c>
      <c r="E34" s="211" t="s">
        <v>1117</v>
      </c>
      <c r="F34" s="245">
        <v>1</v>
      </c>
      <c r="G34" s="276">
        <v>0</v>
      </c>
      <c r="H34" s="276">
        <v>0</v>
      </c>
      <c r="I34" s="276">
        <v>0</v>
      </c>
      <c r="J34" s="276">
        <v>1</v>
      </c>
      <c r="K34" s="276">
        <v>0</v>
      </c>
      <c r="L34" s="276">
        <v>0</v>
      </c>
      <c r="M34" s="276">
        <v>0</v>
      </c>
      <c r="N34" s="276">
        <v>0</v>
      </c>
      <c r="O34" s="276">
        <v>0</v>
      </c>
      <c r="P34" s="276">
        <v>0</v>
      </c>
      <c r="Q34" s="276">
        <v>0</v>
      </c>
      <c r="R34" s="276">
        <v>0</v>
      </c>
      <c r="S34" s="276">
        <v>0</v>
      </c>
      <c r="T34" s="276">
        <v>0</v>
      </c>
      <c r="U34" s="276">
        <v>0</v>
      </c>
      <c r="V34" s="245">
        <v>1</v>
      </c>
      <c r="W34" s="245">
        <v>0</v>
      </c>
      <c r="X34" s="245">
        <v>0</v>
      </c>
      <c r="Y34" s="297">
        <v>93855.206666666665</v>
      </c>
    </row>
    <row r="35" spans="2:25" x14ac:dyDescent="0.35">
      <c r="B35" s="245" t="s">
        <v>282</v>
      </c>
      <c r="C35" s="310" t="s">
        <v>588</v>
      </c>
      <c r="D35" s="310" t="s">
        <v>589</v>
      </c>
      <c r="E35" s="211" t="s">
        <v>1118</v>
      </c>
      <c r="F35" s="245">
        <v>1</v>
      </c>
      <c r="G35" s="276">
        <v>0</v>
      </c>
      <c r="H35" s="276">
        <v>0</v>
      </c>
      <c r="I35" s="276">
        <v>0</v>
      </c>
      <c r="J35" s="276">
        <v>1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276">
        <v>0</v>
      </c>
      <c r="V35" s="245">
        <v>1</v>
      </c>
      <c r="W35" s="245">
        <v>0</v>
      </c>
      <c r="X35" s="245">
        <v>0</v>
      </c>
      <c r="Y35" s="297">
        <v>79254.040000000008</v>
      </c>
    </row>
    <row r="36" spans="2:25" x14ac:dyDescent="0.35">
      <c r="B36" s="245" t="s">
        <v>282</v>
      </c>
      <c r="C36" s="310" t="s">
        <v>590</v>
      </c>
      <c r="D36" s="310" t="s">
        <v>591</v>
      </c>
      <c r="E36" s="211" t="s">
        <v>1119</v>
      </c>
      <c r="F36" s="245">
        <v>1</v>
      </c>
      <c r="G36" s="276">
        <v>0</v>
      </c>
      <c r="H36" s="276">
        <v>0</v>
      </c>
      <c r="I36" s="276">
        <v>0</v>
      </c>
      <c r="J36" s="276">
        <v>1</v>
      </c>
      <c r="K36" s="276">
        <v>0</v>
      </c>
      <c r="L36" s="276">
        <v>0</v>
      </c>
      <c r="M36" s="276">
        <v>0</v>
      </c>
      <c r="N36" s="276">
        <v>0</v>
      </c>
      <c r="O36" s="276">
        <v>0</v>
      </c>
      <c r="P36" s="276">
        <v>0</v>
      </c>
      <c r="Q36" s="276">
        <v>0</v>
      </c>
      <c r="R36" s="276">
        <v>0</v>
      </c>
      <c r="S36" s="276">
        <v>0</v>
      </c>
      <c r="T36" s="276">
        <v>0</v>
      </c>
      <c r="U36" s="276">
        <v>0</v>
      </c>
      <c r="V36" s="245">
        <v>1</v>
      </c>
      <c r="W36" s="245">
        <v>0</v>
      </c>
      <c r="X36" s="245">
        <v>0</v>
      </c>
      <c r="Y36" s="297">
        <v>81995.290000000008</v>
      </c>
    </row>
    <row r="37" spans="2:25" x14ac:dyDescent="0.35">
      <c r="B37" s="245" t="s">
        <v>282</v>
      </c>
      <c r="C37" s="310" t="s">
        <v>592</v>
      </c>
      <c r="D37" s="310" t="s">
        <v>593</v>
      </c>
      <c r="E37" s="211" t="s">
        <v>1120</v>
      </c>
      <c r="F37" s="245">
        <v>1</v>
      </c>
      <c r="G37" s="276">
        <v>0</v>
      </c>
      <c r="H37" s="276">
        <v>0</v>
      </c>
      <c r="I37" s="276">
        <v>0</v>
      </c>
      <c r="J37" s="276">
        <v>1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6">
        <v>0</v>
      </c>
      <c r="V37" s="245">
        <v>1</v>
      </c>
      <c r="W37" s="245">
        <v>0</v>
      </c>
      <c r="X37" s="245">
        <v>0</v>
      </c>
      <c r="Y37" s="297">
        <v>95369.176666666666</v>
      </c>
    </row>
    <row r="38" spans="2:25" x14ac:dyDescent="0.35">
      <c r="B38" s="245" t="s">
        <v>282</v>
      </c>
      <c r="C38" s="310" t="s">
        <v>594</v>
      </c>
      <c r="D38" s="310" t="s">
        <v>595</v>
      </c>
      <c r="E38" s="211" t="s">
        <v>1121</v>
      </c>
      <c r="F38" s="245">
        <v>1</v>
      </c>
      <c r="G38" s="276">
        <v>0</v>
      </c>
      <c r="H38" s="276">
        <v>0</v>
      </c>
      <c r="I38" s="276">
        <v>0</v>
      </c>
      <c r="J38" s="276">
        <v>1</v>
      </c>
      <c r="K38" s="276">
        <v>0</v>
      </c>
      <c r="L38" s="276">
        <v>0</v>
      </c>
      <c r="M38" s="276">
        <v>0</v>
      </c>
      <c r="N38" s="276">
        <v>0</v>
      </c>
      <c r="O38" s="276">
        <v>0</v>
      </c>
      <c r="P38" s="276">
        <v>0</v>
      </c>
      <c r="Q38" s="276">
        <v>0</v>
      </c>
      <c r="R38" s="276">
        <v>0</v>
      </c>
      <c r="S38" s="276">
        <v>0</v>
      </c>
      <c r="T38" s="276">
        <v>0</v>
      </c>
      <c r="U38" s="276">
        <v>0</v>
      </c>
      <c r="V38" s="245">
        <v>1</v>
      </c>
      <c r="W38" s="245">
        <v>0</v>
      </c>
      <c r="X38" s="245">
        <v>0</v>
      </c>
      <c r="Y38" s="297">
        <v>93420.016666666663</v>
      </c>
    </row>
    <row r="39" spans="2:25" x14ac:dyDescent="0.35">
      <c r="B39" s="245" t="s">
        <v>282</v>
      </c>
      <c r="C39" s="310" t="s">
        <v>596</v>
      </c>
      <c r="D39" s="310" t="s">
        <v>597</v>
      </c>
      <c r="E39" s="211" t="s">
        <v>1122</v>
      </c>
      <c r="F39" s="245">
        <v>1</v>
      </c>
      <c r="G39" s="276">
        <v>0</v>
      </c>
      <c r="H39" s="276">
        <v>0</v>
      </c>
      <c r="I39" s="276">
        <v>0</v>
      </c>
      <c r="J39" s="276">
        <v>1</v>
      </c>
      <c r="K39" s="276">
        <v>0</v>
      </c>
      <c r="L39" s="276">
        <v>0</v>
      </c>
      <c r="M39" s="276">
        <v>0</v>
      </c>
      <c r="N39" s="276">
        <v>0</v>
      </c>
      <c r="O39" s="276">
        <v>0</v>
      </c>
      <c r="P39" s="276">
        <v>0</v>
      </c>
      <c r="Q39" s="276">
        <v>0</v>
      </c>
      <c r="R39" s="276">
        <v>0</v>
      </c>
      <c r="S39" s="276">
        <v>0</v>
      </c>
      <c r="T39" s="276">
        <v>0</v>
      </c>
      <c r="U39" s="276">
        <v>0</v>
      </c>
      <c r="V39" s="245">
        <v>1</v>
      </c>
      <c r="W39" s="245">
        <v>0</v>
      </c>
      <c r="X39" s="245">
        <v>0</v>
      </c>
      <c r="Y39" s="297">
        <v>92725.016666666663</v>
      </c>
    </row>
    <row r="40" spans="2:25" x14ac:dyDescent="0.35">
      <c r="B40" s="245" t="s">
        <v>282</v>
      </c>
      <c r="C40" s="310" t="s">
        <v>598</v>
      </c>
      <c r="D40" s="310" t="s">
        <v>599</v>
      </c>
      <c r="E40" s="211" t="s">
        <v>1123</v>
      </c>
      <c r="F40" s="245">
        <v>1</v>
      </c>
      <c r="G40" s="276">
        <v>0</v>
      </c>
      <c r="H40" s="276">
        <v>0</v>
      </c>
      <c r="I40" s="276">
        <v>0</v>
      </c>
      <c r="J40" s="276">
        <v>1</v>
      </c>
      <c r="K40" s="276">
        <v>0</v>
      </c>
      <c r="L40" s="276">
        <v>0</v>
      </c>
      <c r="M40" s="276">
        <v>0</v>
      </c>
      <c r="N40" s="276">
        <v>0</v>
      </c>
      <c r="O40" s="276">
        <v>0</v>
      </c>
      <c r="P40" s="276">
        <v>0</v>
      </c>
      <c r="Q40" s="276">
        <v>0</v>
      </c>
      <c r="R40" s="276">
        <v>0</v>
      </c>
      <c r="S40" s="276">
        <v>0</v>
      </c>
      <c r="T40" s="276">
        <v>0</v>
      </c>
      <c r="U40" s="276">
        <v>0</v>
      </c>
      <c r="V40" s="245">
        <v>1</v>
      </c>
      <c r="W40" s="245">
        <v>0</v>
      </c>
      <c r="X40" s="245">
        <v>0</v>
      </c>
      <c r="Y40" s="297">
        <v>93420.026666666658</v>
      </c>
    </row>
    <row r="41" spans="2:25" x14ac:dyDescent="0.35">
      <c r="B41" s="245" t="s">
        <v>282</v>
      </c>
      <c r="C41" s="310" t="s">
        <v>600</v>
      </c>
      <c r="D41" s="310" t="s">
        <v>601</v>
      </c>
      <c r="E41" s="211" t="s">
        <v>1124</v>
      </c>
      <c r="F41" s="245">
        <v>1</v>
      </c>
      <c r="G41" s="276">
        <v>0</v>
      </c>
      <c r="H41" s="276">
        <v>0</v>
      </c>
      <c r="I41" s="276">
        <v>0</v>
      </c>
      <c r="J41" s="276">
        <v>1</v>
      </c>
      <c r="K41" s="276">
        <v>0</v>
      </c>
      <c r="L41" s="276">
        <v>0</v>
      </c>
      <c r="M41" s="276">
        <v>0</v>
      </c>
      <c r="N41" s="276">
        <v>0</v>
      </c>
      <c r="O41" s="276">
        <v>0</v>
      </c>
      <c r="P41" s="276">
        <v>0</v>
      </c>
      <c r="Q41" s="276">
        <v>0</v>
      </c>
      <c r="R41" s="276">
        <v>0</v>
      </c>
      <c r="S41" s="276">
        <v>0</v>
      </c>
      <c r="T41" s="276">
        <v>0</v>
      </c>
      <c r="U41" s="276">
        <v>0</v>
      </c>
      <c r="V41" s="245">
        <v>1</v>
      </c>
      <c r="W41" s="245">
        <v>0</v>
      </c>
      <c r="X41" s="245">
        <v>0</v>
      </c>
      <c r="Y41" s="297">
        <v>80574.943333333315</v>
      </c>
    </row>
    <row r="42" spans="2:25" x14ac:dyDescent="0.35">
      <c r="B42" s="245" t="s">
        <v>282</v>
      </c>
      <c r="C42" s="310" t="s">
        <v>602</v>
      </c>
      <c r="D42" s="310" t="s">
        <v>603</v>
      </c>
      <c r="E42" s="211" t="s">
        <v>1125</v>
      </c>
      <c r="F42" s="245">
        <v>1</v>
      </c>
      <c r="G42" s="276">
        <v>0</v>
      </c>
      <c r="H42" s="276">
        <v>0</v>
      </c>
      <c r="I42" s="276">
        <v>0</v>
      </c>
      <c r="J42" s="276">
        <v>1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76">
        <v>0</v>
      </c>
      <c r="Q42" s="276">
        <v>0</v>
      </c>
      <c r="R42" s="276">
        <v>0</v>
      </c>
      <c r="S42" s="276">
        <v>0</v>
      </c>
      <c r="T42" s="276">
        <v>0</v>
      </c>
      <c r="U42" s="276">
        <v>0</v>
      </c>
      <c r="V42" s="245">
        <v>1</v>
      </c>
      <c r="W42" s="245">
        <v>0</v>
      </c>
      <c r="X42" s="245">
        <v>0</v>
      </c>
      <c r="Y42" s="297">
        <v>85762.286666666652</v>
      </c>
    </row>
    <row r="43" spans="2:25" x14ac:dyDescent="0.35">
      <c r="B43" s="245" t="s">
        <v>282</v>
      </c>
      <c r="C43" s="310" t="s">
        <v>604</v>
      </c>
      <c r="D43" s="310" t="s">
        <v>605</v>
      </c>
      <c r="E43" s="211" t="s">
        <v>1126</v>
      </c>
      <c r="F43" s="245">
        <v>1</v>
      </c>
      <c r="G43" s="276">
        <v>0</v>
      </c>
      <c r="H43" s="276">
        <v>0</v>
      </c>
      <c r="I43" s="276">
        <v>0</v>
      </c>
      <c r="J43" s="276">
        <v>1</v>
      </c>
      <c r="K43" s="276">
        <v>0</v>
      </c>
      <c r="L43" s="276">
        <v>0</v>
      </c>
      <c r="M43" s="276">
        <v>0</v>
      </c>
      <c r="N43" s="276">
        <v>0</v>
      </c>
      <c r="O43" s="276">
        <v>0</v>
      </c>
      <c r="P43" s="276">
        <v>0</v>
      </c>
      <c r="Q43" s="276">
        <v>0</v>
      </c>
      <c r="R43" s="276">
        <v>0</v>
      </c>
      <c r="S43" s="276">
        <v>0</v>
      </c>
      <c r="T43" s="276">
        <v>0</v>
      </c>
      <c r="U43" s="276">
        <v>0</v>
      </c>
      <c r="V43" s="245">
        <v>1</v>
      </c>
      <c r="W43" s="245">
        <v>0</v>
      </c>
      <c r="X43" s="245">
        <v>0</v>
      </c>
      <c r="Y43" s="297">
        <v>92491.536666666652</v>
      </c>
    </row>
    <row r="44" spans="2:25" x14ac:dyDescent="0.35">
      <c r="B44" s="245" t="s">
        <v>282</v>
      </c>
      <c r="C44" s="310" t="s">
        <v>606</v>
      </c>
      <c r="D44" s="310" t="s">
        <v>607</v>
      </c>
      <c r="E44" s="211" t="s">
        <v>1127</v>
      </c>
      <c r="F44" s="245">
        <v>1</v>
      </c>
      <c r="G44" s="276">
        <v>0</v>
      </c>
      <c r="H44" s="276">
        <v>0</v>
      </c>
      <c r="I44" s="276">
        <v>0</v>
      </c>
      <c r="J44" s="276">
        <v>1</v>
      </c>
      <c r="K44" s="276">
        <v>0</v>
      </c>
      <c r="L44" s="276">
        <v>0</v>
      </c>
      <c r="M44" s="276">
        <v>0</v>
      </c>
      <c r="N44" s="276">
        <v>0</v>
      </c>
      <c r="O44" s="276">
        <v>0</v>
      </c>
      <c r="P44" s="276">
        <v>0</v>
      </c>
      <c r="Q44" s="276">
        <v>0</v>
      </c>
      <c r="R44" s="276">
        <v>0</v>
      </c>
      <c r="S44" s="276">
        <v>0</v>
      </c>
      <c r="T44" s="276">
        <v>0</v>
      </c>
      <c r="U44" s="276">
        <v>0</v>
      </c>
      <c r="V44" s="245">
        <v>1</v>
      </c>
      <c r="W44" s="245">
        <v>0</v>
      </c>
      <c r="X44" s="245">
        <v>0</v>
      </c>
      <c r="Y44" s="297">
        <v>93129.706666666651</v>
      </c>
    </row>
    <row r="45" spans="2:25" x14ac:dyDescent="0.35">
      <c r="B45" s="245" t="s">
        <v>282</v>
      </c>
      <c r="C45" s="310" t="s">
        <v>608</v>
      </c>
      <c r="D45" s="310" t="s">
        <v>609</v>
      </c>
      <c r="E45" s="211" t="s">
        <v>1128</v>
      </c>
      <c r="F45" s="245">
        <v>1</v>
      </c>
      <c r="G45" s="276">
        <v>0</v>
      </c>
      <c r="H45" s="276">
        <v>0</v>
      </c>
      <c r="I45" s="276">
        <v>0</v>
      </c>
      <c r="J45" s="276">
        <v>1</v>
      </c>
      <c r="K45" s="276">
        <v>0</v>
      </c>
      <c r="L45" s="276">
        <v>0</v>
      </c>
      <c r="M45" s="276">
        <v>0</v>
      </c>
      <c r="N45" s="276">
        <v>0</v>
      </c>
      <c r="O45" s="276">
        <v>0</v>
      </c>
      <c r="P45" s="276">
        <v>0</v>
      </c>
      <c r="Q45" s="276">
        <v>0</v>
      </c>
      <c r="R45" s="276">
        <v>0</v>
      </c>
      <c r="S45" s="276">
        <v>0</v>
      </c>
      <c r="T45" s="276">
        <v>0</v>
      </c>
      <c r="U45" s="276">
        <v>0</v>
      </c>
      <c r="V45" s="245">
        <v>1</v>
      </c>
      <c r="W45" s="245">
        <v>0</v>
      </c>
      <c r="X45" s="245">
        <v>0</v>
      </c>
      <c r="Y45" s="297">
        <v>94339.386666666687</v>
      </c>
    </row>
    <row r="46" spans="2:25" x14ac:dyDescent="0.35">
      <c r="B46" s="245" t="s">
        <v>282</v>
      </c>
      <c r="C46" s="310" t="s">
        <v>610</v>
      </c>
      <c r="D46" s="310" t="s">
        <v>611</v>
      </c>
      <c r="E46" s="211" t="s">
        <v>1129</v>
      </c>
      <c r="F46" s="245">
        <v>1</v>
      </c>
      <c r="G46" s="276">
        <v>0</v>
      </c>
      <c r="H46" s="276">
        <v>0</v>
      </c>
      <c r="I46" s="276">
        <v>0</v>
      </c>
      <c r="J46" s="276">
        <v>1</v>
      </c>
      <c r="K46" s="276">
        <v>0</v>
      </c>
      <c r="L46" s="276">
        <v>0</v>
      </c>
      <c r="M46" s="276">
        <v>0</v>
      </c>
      <c r="N46" s="276">
        <v>0</v>
      </c>
      <c r="O46" s="276">
        <v>0</v>
      </c>
      <c r="P46" s="276">
        <v>0</v>
      </c>
      <c r="Q46" s="276">
        <v>0</v>
      </c>
      <c r="R46" s="276">
        <v>0</v>
      </c>
      <c r="S46" s="276">
        <v>0</v>
      </c>
      <c r="T46" s="276">
        <v>0</v>
      </c>
      <c r="U46" s="276">
        <v>0</v>
      </c>
      <c r="V46" s="245">
        <v>1</v>
      </c>
      <c r="W46" s="245">
        <v>0</v>
      </c>
      <c r="X46" s="245">
        <v>0</v>
      </c>
      <c r="Y46" s="297">
        <v>94470.996666666673</v>
      </c>
    </row>
    <row r="47" spans="2:25" x14ac:dyDescent="0.35">
      <c r="B47" s="245" t="s">
        <v>282</v>
      </c>
      <c r="C47" s="310" t="s">
        <v>612</v>
      </c>
      <c r="D47" s="310" t="s">
        <v>613</v>
      </c>
      <c r="E47" s="211" t="s">
        <v>1130</v>
      </c>
      <c r="F47" s="245">
        <v>1</v>
      </c>
      <c r="G47" s="276">
        <v>0</v>
      </c>
      <c r="H47" s="276">
        <v>0</v>
      </c>
      <c r="I47" s="276">
        <v>0</v>
      </c>
      <c r="J47" s="276">
        <v>1</v>
      </c>
      <c r="K47" s="276">
        <v>0</v>
      </c>
      <c r="L47" s="276">
        <v>0</v>
      </c>
      <c r="M47" s="276">
        <v>0</v>
      </c>
      <c r="N47" s="276">
        <v>0</v>
      </c>
      <c r="O47" s="276">
        <v>0</v>
      </c>
      <c r="P47" s="276">
        <v>0</v>
      </c>
      <c r="Q47" s="276">
        <v>0</v>
      </c>
      <c r="R47" s="276">
        <v>0</v>
      </c>
      <c r="S47" s="276">
        <v>0</v>
      </c>
      <c r="T47" s="276">
        <v>0</v>
      </c>
      <c r="U47" s="276">
        <v>0</v>
      </c>
      <c r="V47" s="245">
        <v>1</v>
      </c>
      <c r="W47" s="245">
        <v>0</v>
      </c>
      <c r="X47" s="245">
        <v>0</v>
      </c>
      <c r="Y47" s="297">
        <v>89679.716666666674</v>
      </c>
    </row>
    <row r="48" spans="2:25" x14ac:dyDescent="0.35">
      <c r="B48" s="245" t="s">
        <v>282</v>
      </c>
      <c r="C48" s="310" t="s">
        <v>614</v>
      </c>
      <c r="D48" s="310" t="s">
        <v>615</v>
      </c>
      <c r="E48" s="211" t="s">
        <v>1131</v>
      </c>
      <c r="F48" s="245">
        <v>1</v>
      </c>
      <c r="G48" s="276">
        <v>0</v>
      </c>
      <c r="H48" s="276">
        <v>0</v>
      </c>
      <c r="I48" s="276">
        <v>0</v>
      </c>
      <c r="J48" s="276">
        <v>1</v>
      </c>
      <c r="K48" s="276">
        <v>0</v>
      </c>
      <c r="L48" s="276">
        <v>0</v>
      </c>
      <c r="M48" s="276">
        <v>0</v>
      </c>
      <c r="N48" s="276">
        <v>0</v>
      </c>
      <c r="O48" s="276">
        <v>0</v>
      </c>
      <c r="P48" s="276">
        <v>0</v>
      </c>
      <c r="Q48" s="276">
        <v>0</v>
      </c>
      <c r="R48" s="276">
        <v>0</v>
      </c>
      <c r="S48" s="276">
        <v>0</v>
      </c>
      <c r="T48" s="276">
        <v>0</v>
      </c>
      <c r="U48" s="276">
        <v>0</v>
      </c>
      <c r="V48" s="245">
        <v>1</v>
      </c>
      <c r="W48" s="245">
        <v>0</v>
      </c>
      <c r="X48" s="245">
        <v>0</v>
      </c>
      <c r="Y48" s="297">
        <v>92839.386666666673</v>
      </c>
    </row>
    <row r="49" spans="2:25" x14ac:dyDescent="0.35">
      <c r="B49" s="245" t="s">
        <v>282</v>
      </c>
      <c r="C49" s="310" t="s">
        <v>616</v>
      </c>
      <c r="D49" s="310" t="s">
        <v>617</v>
      </c>
      <c r="E49" s="211" t="s">
        <v>1132</v>
      </c>
      <c r="F49" s="245">
        <v>1</v>
      </c>
      <c r="G49" s="276">
        <v>0</v>
      </c>
      <c r="H49" s="276">
        <v>0</v>
      </c>
      <c r="I49" s="276">
        <v>0</v>
      </c>
      <c r="J49" s="276">
        <v>1</v>
      </c>
      <c r="K49" s="276">
        <v>0</v>
      </c>
      <c r="L49" s="276">
        <v>0</v>
      </c>
      <c r="M49" s="276">
        <v>0</v>
      </c>
      <c r="N49" s="276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45">
        <v>1</v>
      </c>
      <c r="W49" s="245">
        <v>0</v>
      </c>
      <c r="X49" s="245">
        <v>0</v>
      </c>
      <c r="Y49" s="297">
        <v>89968.616666666669</v>
      </c>
    </row>
    <row r="50" spans="2:25" x14ac:dyDescent="0.35">
      <c r="B50" s="245" t="s">
        <v>282</v>
      </c>
      <c r="C50" s="310" t="s">
        <v>618</v>
      </c>
      <c r="D50" s="310" t="s">
        <v>619</v>
      </c>
      <c r="E50" s="211" t="s">
        <v>1133</v>
      </c>
      <c r="F50" s="245">
        <v>1</v>
      </c>
      <c r="G50" s="276">
        <v>0</v>
      </c>
      <c r="H50" s="276">
        <v>0</v>
      </c>
      <c r="I50" s="276">
        <v>0</v>
      </c>
      <c r="J50" s="276">
        <v>1</v>
      </c>
      <c r="K50" s="276">
        <v>0</v>
      </c>
      <c r="L50" s="276">
        <v>0</v>
      </c>
      <c r="M50" s="276">
        <v>0</v>
      </c>
      <c r="N50" s="276">
        <v>0</v>
      </c>
      <c r="O50" s="276">
        <v>0</v>
      </c>
      <c r="P50" s="276">
        <v>0</v>
      </c>
      <c r="Q50" s="276">
        <v>0</v>
      </c>
      <c r="R50" s="276">
        <v>0</v>
      </c>
      <c r="S50" s="276">
        <v>0</v>
      </c>
      <c r="T50" s="276">
        <v>0</v>
      </c>
      <c r="U50" s="276">
        <v>0</v>
      </c>
      <c r="V50" s="245">
        <v>1</v>
      </c>
      <c r="W50" s="245">
        <v>0</v>
      </c>
      <c r="X50" s="245">
        <v>0</v>
      </c>
      <c r="Y50" s="297">
        <v>94437.746666666659</v>
      </c>
    </row>
    <row r="51" spans="2:25" x14ac:dyDescent="0.35">
      <c r="B51" s="245" t="s">
        <v>282</v>
      </c>
      <c r="C51" s="310" t="s">
        <v>499</v>
      </c>
      <c r="D51" s="310" t="s">
        <v>500</v>
      </c>
      <c r="E51" s="211" t="s">
        <v>1134</v>
      </c>
      <c r="F51" s="245">
        <v>1</v>
      </c>
      <c r="G51" s="276">
        <v>0</v>
      </c>
      <c r="H51" s="276">
        <v>0</v>
      </c>
      <c r="I51" s="276">
        <v>0</v>
      </c>
      <c r="J51" s="276">
        <v>1</v>
      </c>
      <c r="K51" s="276">
        <v>0</v>
      </c>
      <c r="L51" s="276">
        <v>0</v>
      </c>
      <c r="M51" s="276">
        <v>0</v>
      </c>
      <c r="N51" s="276">
        <v>0</v>
      </c>
      <c r="O51" s="276">
        <v>0</v>
      </c>
      <c r="P51" s="276">
        <v>0</v>
      </c>
      <c r="Q51" s="276">
        <v>0</v>
      </c>
      <c r="R51" s="276">
        <v>0</v>
      </c>
      <c r="S51" s="276">
        <v>0</v>
      </c>
      <c r="T51" s="276">
        <v>0</v>
      </c>
      <c r="U51" s="276">
        <v>0</v>
      </c>
      <c r="V51" s="245">
        <v>1</v>
      </c>
      <c r="W51" s="245">
        <v>0</v>
      </c>
      <c r="X51" s="245">
        <v>0</v>
      </c>
      <c r="Y51" s="297">
        <v>92850.766666666648</v>
      </c>
    </row>
    <row r="52" spans="2:25" x14ac:dyDescent="0.35">
      <c r="B52" s="245" t="s">
        <v>282</v>
      </c>
      <c r="C52" s="310" t="s">
        <v>620</v>
      </c>
      <c r="D52" s="310" t="s">
        <v>621</v>
      </c>
      <c r="E52" s="211" t="s">
        <v>1135</v>
      </c>
      <c r="F52" s="245">
        <v>1</v>
      </c>
      <c r="G52" s="276">
        <v>0</v>
      </c>
      <c r="H52" s="276">
        <v>0</v>
      </c>
      <c r="I52" s="276">
        <v>0</v>
      </c>
      <c r="J52" s="276">
        <v>1</v>
      </c>
      <c r="K52" s="276">
        <v>0</v>
      </c>
      <c r="L52" s="276">
        <v>0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0</v>
      </c>
      <c r="T52" s="276">
        <v>0</v>
      </c>
      <c r="U52" s="276">
        <v>0</v>
      </c>
      <c r="V52" s="245">
        <v>1</v>
      </c>
      <c r="W52" s="245">
        <v>0</v>
      </c>
      <c r="X52" s="245">
        <v>0</v>
      </c>
      <c r="Y52" s="297">
        <v>86309.209999999992</v>
      </c>
    </row>
    <row r="53" spans="2:25" x14ac:dyDescent="0.35">
      <c r="B53" s="245" t="s">
        <v>282</v>
      </c>
      <c r="C53" s="310" t="s">
        <v>509</v>
      </c>
      <c r="D53" s="310" t="s">
        <v>510</v>
      </c>
      <c r="E53" s="211" t="s">
        <v>522</v>
      </c>
      <c r="F53" s="245">
        <v>1</v>
      </c>
      <c r="G53" s="276">
        <v>0</v>
      </c>
      <c r="H53" s="276">
        <v>0</v>
      </c>
      <c r="I53" s="276">
        <v>0</v>
      </c>
      <c r="J53" s="276">
        <v>1</v>
      </c>
      <c r="K53" s="276">
        <v>0</v>
      </c>
      <c r="L53" s="276">
        <v>0</v>
      </c>
      <c r="M53" s="276">
        <v>0</v>
      </c>
      <c r="N53" s="276">
        <v>0</v>
      </c>
      <c r="O53" s="276">
        <v>0</v>
      </c>
      <c r="P53" s="276">
        <v>0</v>
      </c>
      <c r="Q53" s="276">
        <v>0</v>
      </c>
      <c r="R53" s="276">
        <v>0</v>
      </c>
      <c r="S53" s="276">
        <v>0</v>
      </c>
      <c r="T53" s="276">
        <v>0</v>
      </c>
      <c r="U53" s="276">
        <v>0</v>
      </c>
      <c r="V53" s="245">
        <v>1</v>
      </c>
      <c r="W53" s="245">
        <v>0</v>
      </c>
      <c r="X53" s="245">
        <v>0</v>
      </c>
      <c r="Y53" s="297">
        <v>84809.209999999992</v>
      </c>
    </row>
    <row r="54" spans="2:25" x14ac:dyDescent="0.35">
      <c r="B54" s="245" t="s">
        <v>282</v>
      </c>
      <c r="C54" s="310" t="s">
        <v>622</v>
      </c>
      <c r="D54" s="310" t="s">
        <v>623</v>
      </c>
      <c r="E54" s="211" t="s">
        <v>1136</v>
      </c>
      <c r="F54" s="245">
        <v>1</v>
      </c>
      <c r="G54" s="276">
        <v>0</v>
      </c>
      <c r="H54" s="276">
        <v>0</v>
      </c>
      <c r="I54" s="276">
        <v>0</v>
      </c>
      <c r="J54" s="276">
        <v>1</v>
      </c>
      <c r="K54" s="276">
        <v>0</v>
      </c>
      <c r="L54" s="276">
        <v>0</v>
      </c>
      <c r="M54" s="276">
        <v>0</v>
      </c>
      <c r="N54" s="276">
        <v>0</v>
      </c>
      <c r="O54" s="276">
        <v>0</v>
      </c>
      <c r="P54" s="276">
        <v>0</v>
      </c>
      <c r="Q54" s="276">
        <v>0</v>
      </c>
      <c r="R54" s="276">
        <v>0</v>
      </c>
      <c r="S54" s="276">
        <v>0</v>
      </c>
      <c r="T54" s="276">
        <v>0</v>
      </c>
      <c r="U54" s="276">
        <v>0</v>
      </c>
      <c r="V54" s="245">
        <v>1</v>
      </c>
      <c r="W54" s="245">
        <v>0</v>
      </c>
      <c r="X54" s="245">
        <v>0</v>
      </c>
      <c r="Y54" s="297">
        <v>92150.776666666658</v>
      </c>
    </row>
    <row r="55" spans="2:25" x14ac:dyDescent="0.35">
      <c r="B55" s="245" t="s">
        <v>282</v>
      </c>
      <c r="C55" s="310" t="s">
        <v>624</v>
      </c>
      <c r="D55" s="310" t="s">
        <v>625</v>
      </c>
      <c r="E55" s="211" t="s">
        <v>1137</v>
      </c>
      <c r="F55" s="245">
        <v>1</v>
      </c>
      <c r="G55" s="276">
        <v>0</v>
      </c>
      <c r="H55" s="276">
        <v>0</v>
      </c>
      <c r="I55" s="276">
        <v>0</v>
      </c>
      <c r="J55" s="276">
        <v>1</v>
      </c>
      <c r="K55" s="276">
        <v>0</v>
      </c>
      <c r="L55" s="276">
        <v>0</v>
      </c>
      <c r="M55" s="276">
        <v>0</v>
      </c>
      <c r="N55" s="276">
        <v>0</v>
      </c>
      <c r="O55" s="276">
        <v>0</v>
      </c>
      <c r="P55" s="276">
        <v>0</v>
      </c>
      <c r="Q55" s="276">
        <v>0</v>
      </c>
      <c r="R55" s="276">
        <v>0</v>
      </c>
      <c r="S55" s="276">
        <v>0</v>
      </c>
      <c r="T55" s="276">
        <v>0</v>
      </c>
      <c r="U55" s="276">
        <v>0</v>
      </c>
      <c r="V55" s="245">
        <v>1</v>
      </c>
      <c r="W55" s="245">
        <v>0</v>
      </c>
      <c r="X55" s="245">
        <v>0</v>
      </c>
      <c r="Y55" s="297">
        <v>94895.046666666662</v>
      </c>
    </row>
    <row r="56" spans="2:25" x14ac:dyDescent="0.35">
      <c r="B56" s="245" t="s">
        <v>282</v>
      </c>
      <c r="C56" s="310" t="s">
        <v>626</v>
      </c>
      <c r="D56" s="310" t="s">
        <v>627</v>
      </c>
      <c r="E56" s="211" t="s">
        <v>1138</v>
      </c>
      <c r="F56" s="245">
        <v>1</v>
      </c>
      <c r="G56" s="276">
        <v>0</v>
      </c>
      <c r="H56" s="276">
        <v>0</v>
      </c>
      <c r="I56" s="276">
        <v>0</v>
      </c>
      <c r="J56" s="276">
        <v>1</v>
      </c>
      <c r="K56" s="276">
        <v>0</v>
      </c>
      <c r="L56" s="276">
        <v>0</v>
      </c>
      <c r="M56" s="276">
        <v>0</v>
      </c>
      <c r="N56" s="276">
        <v>0</v>
      </c>
      <c r="O56" s="276">
        <v>0</v>
      </c>
      <c r="P56" s="276">
        <v>0</v>
      </c>
      <c r="Q56" s="276">
        <v>0</v>
      </c>
      <c r="R56" s="276">
        <v>0</v>
      </c>
      <c r="S56" s="276">
        <v>0</v>
      </c>
      <c r="T56" s="276">
        <v>0</v>
      </c>
      <c r="U56" s="276">
        <v>0</v>
      </c>
      <c r="V56" s="245">
        <v>1</v>
      </c>
      <c r="W56" s="245">
        <v>0</v>
      </c>
      <c r="X56" s="245">
        <v>0</v>
      </c>
      <c r="Y56" s="297">
        <v>92836.186666666661</v>
      </c>
    </row>
    <row r="57" spans="2:25" x14ac:dyDescent="0.35">
      <c r="B57" s="245" t="s">
        <v>282</v>
      </c>
      <c r="C57" s="310" t="s">
        <v>628</v>
      </c>
      <c r="D57" s="310" t="s">
        <v>629</v>
      </c>
      <c r="E57" s="211" t="s">
        <v>1139</v>
      </c>
      <c r="F57" s="245">
        <v>1</v>
      </c>
      <c r="G57" s="276">
        <v>0</v>
      </c>
      <c r="H57" s="276">
        <v>0</v>
      </c>
      <c r="I57" s="276">
        <v>0</v>
      </c>
      <c r="J57" s="276">
        <v>1</v>
      </c>
      <c r="K57" s="276">
        <v>0</v>
      </c>
      <c r="L57" s="276">
        <v>0</v>
      </c>
      <c r="M57" s="276">
        <v>0</v>
      </c>
      <c r="N57" s="276">
        <v>0</v>
      </c>
      <c r="O57" s="276">
        <v>0</v>
      </c>
      <c r="P57" s="276">
        <v>0</v>
      </c>
      <c r="Q57" s="276">
        <v>0</v>
      </c>
      <c r="R57" s="276">
        <v>0</v>
      </c>
      <c r="S57" s="276">
        <v>0</v>
      </c>
      <c r="T57" s="276">
        <v>0</v>
      </c>
      <c r="U57" s="276">
        <v>0</v>
      </c>
      <c r="V57" s="245">
        <v>1</v>
      </c>
      <c r="W57" s="245">
        <v>0</v>
      </c>
      <c r="X57" s="245">
        <v>0</v>
      </c>
      <c r="Y57" s="297">
        <v>86986.856666666659</v>
      </c>
    </row>
    <row r="58" spans="2:25" x14ac:dyDescent="0.35">
      <c r="B58" s="245" t="s">
        <v>282</v>
      </c>
      <c r="C58" s="310" t="s">
        <v>630</v>
      </c>
      <c r="D58" s="310" t="s">
        <v>631</v>
      </c>
      <c r="E58" s="211" t="s">
        <v>1140</v>
      </c>
      <c r="F58" s="245">
        <v>1</v>
      </c>
      <c r="G58" s="276">
        <v>0</v>
      </c>
      <c r="H58" s="276">
        <v>0</v>
      </c>
      <c r="I58" s="276">
        <v>0</v>
      </c>
      <c r="J58" s="276">
        <v>1</v>
      </c>
      <c r="K58" s="276">
        <v>0</v>
      </c>
      <c r="L58" s="276">
        <v>0</v>
      </c>
      <c r="M58" s="276">
        <v>0</v>
      </c>
      <c r="N58" s="276">
        <v>0</v>
      </c>
      <c r="O58" s="276">
        <v>0</v>
      </c>
      <c r="P58" s="276">
        <v>0</v>
      </c>
      <c r="Q58" s="276">
        <v>0</v>
      </c>
      <c r="R58" s="276">
        <v>0</v>
      </c>
      <c r="S58" s="276">
        <v>0</v>
      </c>
      <c r="T58" s="276">
        <v>0</v>
      </c>
      <c r="U58" s="276">
        <v>0</v>
      </c>
      <c r="V58" s="245">
        <v>1</v>
      </c>
      <c r="W58" s="245">
        <v>0</v>
      </c>
      <c r="X58" s="245">
        <v>0</v>
      </c>
      <c r="Y58" s="297">
        <v>87040.17</v>
      </c>
    </row>
    <row r="59" spans="2:25" x14ac:dyDescent="0.35">
      <c r="B59" s="245" t="s">
        <v>282</v>
      </c>
      <c r="C59" s="310" t="s">
        <v>632</v>
      </c>
      <c r="D59" s="310" t="s">
        <v>633</v>
      </c>
      <c r="E59" s="211" t="s">
        <v>1141</v>
      </c>
      <c r="F59" s="245">
        <v>1</v>
      </c>
      <c r="G59" s="276">
        <v>0</v>
      </c>
      <c r="H59" s="276">
        <v>0</v>
      </c>
      <c r="I59" s="276">
        <v>0</v>
      </c>
      <c r="J59" s="276">
        <v>1</v>
      </c>
      <c r="K59" s="276">
        <v>0</v>
      </c>
      <c r="L59" s="276">
        <v>0</v>
      </c>
      <c r="M59" s="276">
        <v>0</v>
      </c>
      <c r="N59" s="276">
        <v>0</v>
      </c>
      <c r="O59" s="276">
        <v>0</v>
      </c>
      <c r="P59" s="276">
        <v>0</v>
      </c>
      <c r="Q59" s="276">
        <v>0</v>
      </c>
      <c r="R59" s="276">
        <v>0</v>
      </c>
      <c r="S59" s="276">
        <v>0</v>
      </c>
      <c r="T59" s="276">
        <v>0</v>
      </c>
      <c r="U59" s="276">
        <v>0</v>
      </c>
      <c r="V59" s="245">
        <v>1</v>
      </c>
      <c r="W59" s="245">
        <v>0</v>
      </c>
      <c r="X59" s="245">
        <v>0</v>
      </c>
      <c r="Y59" s="297">
        <v>99799.536666666667</v>
      </c>
    </row>
    <row r="60" spans="2:25" x14ac:dyDescent="0.35">
      <c r="B60" s="245" t="s">
        <v>282</v>
      </c>
      <c r="C60" s="310" t="s">
        <v>634</v>
      </c>
      <c r="D60" s="310" t="s">
        <v>635</v>
      </c>
      <c r="E60" s="211" t="s">
        <v>1142</v>
      </c>
      <c r="F60" s="245">
        <v>1</v>
      </c>
      <c r="G60" s="276">
        <v>0</v>
      </c>
      <c r="H60" s="276">
        <v>0</v>
      </c>
      <c r="I60" s="276">
        <v>0</v>
      </c>
      <c r="J60" s="276">
        <v>1</v>
      </c>
      <c r="K60" s="276">
        <v>0</v>
      </c>
      <c r="L60" s="276">
        <v>0</v>
      </c>
      <c r="M60" s="276">
        <v>0</v>
      </c>
      <c r="N60" s="276">
        <v>0</v>
      </c>
      <c r="O60" s="276">
        <v>0</v>
      </c>
      <c r="P60" s="276">
        <v>0</v>
      </c>
      <c r="Q60" s="276">
        <v>0</v>
      </c>
      <c r="R60" s="276">
        <v>0</v>
      </c>
      <c r="S60" s="276">
        <v>0</v>
      </c>
      <c r="T60" s="276">
        <v>0</v>
      </c>
      <c r="U60" s="276">
        <v>0</v>
      </c>
      <c r="V60" s="245">
        <v>1</v>
      </c>
      <c r="W60" s="245">
        <v>0</v>
      </c>
      <c r="X60" s="245">
        <v>0</v>
      </c>
      <c r="Y60" s="297">
        <v>92549.016666666663</v>
      </c>
    </row>
    <row r="61" spans="2:25" x14ac:dyDescent="0.35">
      <c r="B61" s="245" t="s">
        <v>282</v>
      </c>
      <c r="C61" s="310" t="s">
        <v>636</v>
      </c>
      <c r="D61" s="310" t="s">
        <v>637</v>
      </c>
      <c r="E61" s="211" t="s">
        <v>1143</v>
      </c>
      <c r="F61" s="245">
        <v>1</v>
      </c>
      <c r="G61" s="276">
        <v>0</v>
      </c>
      <c r="H61" s="276">
        <v>0</v>
      </c>
      <c r="I61" s="276">
        <v>0</v>
      </c>
      <c r="J61" s="276">
        <v>1</v>
      </c>
      <c r="K61" s="276">
        <v>0</v>
      </c>
      <c r="L61" s="276">
        <v>0</v>
      </c>
      <c r="M61" s="276">
        <v>0</v>
      </c>
      <c r="N61" s="276">
        <v>0</v>
      </c>
      <c r="O61" s="276">
        <v>0</v>
      </c>
      <c r="P61" s="276">
        <v>0</v>
      </c>
      <c r="Q61" s="276">
        <v>0</v>
      </c>
      <c r="R61" s="276">
        <v>0</v>
      </c>
      <c r="S61" s="276">
        <v>0</v>
      </c>
      <c r="T61" s="276">
        <v>0</v>
      </c>
      <c r="U61" s="276">
        <v>0</v>
      </c>
      <c r="V61" s="245">
        <v>1</v>
      </c>
      <c r="W61" s="245">
        <v>0</v>
      </c>
      <c r="X61" s="245">
        <v>0</v>
      </c>
      <c r="Y61" s="297">
        <v>92549.006666666653</v>
      </c>
    </row>
    <row r="62" spans="2:25" x14ac:dyDescent="0.35">
      <c r="B62" s="245" t="s">
        <v>282</v>
      </c>
      <c r="C62" s="310" t="s">
        <v>638</v>
      </c>
      <c r="D62" s="310" t="s">
        <v>639</v>
      </c>
      <c r="E62" s="211" t="s">
        <v>1144</v>
      </c>
      <c r="F62" s="245">
        <v>1</v>
      </c>
      <c r="G62" s="276">
        <v>0</v>
      </c>
      <c r="H62" s="276">
        <v>0</v>
      </c>
      <c r="I62" s="276">
        <v>0</v>
      </c>
      <c r="J62" s="276">
        <v>1</v>
      </c>
      <c r="K62" s="276">
        <v>0</v>
      </c>
      <c r="L62" s="276">
        <v>0</v>
      </c>
      <c r="M62" s="276">
        <v>0</v>
      </c>
      <c r="N62" s="276">
        <v>0</v>
      </c>
      <c r="O62" s="276">
        <v>0</v>
      </c>
      <c r="P62" s="276">
        <v>0</v>
      </c>
      <c r="Q62" s="276">
        <v>0</v>
      </c>
      <c r="R62" s="276">
        <v>0</v>
      </c>
      <c r="S62" s="276">
        <v>0</v>
      </c>
      <c r="T62" s="276">
        <v>0</v>
      </c>
      <c r="U62" s="276">
        <v>0</v>
      </c>
      <c r="V62" s="245">
        <v>1</v>
      </c>
      <c r="W62" s="245">
        <v>0</v>
      </c>
      <c r="X62" s="245">
        <v>0</v>
      </c>
      <c r="Y62" s="297">
        <v>88181.436666666661</v>
      </c>
    </row>
    <row r="63" spans="2:25" x14ac:dyDescent="0.35">
      <c r="B63" s="245" t="s">
        <v>282</v>
      </c>
      <c r="C63" s="310" t="s">
        <v>640</v>
      </c>
      <c r="D63" s="310" t="s">
        <v>641</v>
      </c>
      <c r="E63" s="211" t="s">
        <v>1145</v>
      </c>
      <c r="F63" s="245">
        <v>1</v>
      </c>
      <c r="G63" s="276">
        <v>0</v>
      </c>
      <c r="H63" s="276">
        <v>0</v>
      </c>
      <c r="I63" s="276">
        <v>0</v>
      </c>
      <c r="J63" s="276">
        <v>1</v>
      </c>
      <c r="K63" s="276">
        <v>0</v>
      </c>
      <c r="L63" s="276">
        <v>0</v>
      </c>
      <c r="M63" s="276">
        <v>0</v>
      </c>
      <c r="N63" s="276">
        <v>0</v>
      </c>
      <c r="O63" s="276">
        <v>0</v>
      </c>
      <c r="P63" s="276">
        <v>0</v>
      </c>
      <c r="Q63" s="276">
        <v>0</v>
      </c>
      <c r="R63" s="276">
        <v>0</v>
      </c>
      <c r="S63" s="276">
        <v>0</v>
      </c>
      <c r="T63" s="276">
        <v>0</v>
      </c>
      <c r="U63" s="276">
        <v>0</v>
      </c>
      <c r="V63" s="245">
        <v>1</v>
      </c>
      <c r="W63" s="245">
        <v>0</v>
      </c>
      <c r="X63" s="245">
        <v>0</v>
      </c>
      <c r="Y63" s="297">
        <v>89341.406666666677</v>
      </c>
    </row>
    <row r="64" spans="2:25" x14ac:dyDescent="0.35">
      <c r="B64" s="245" t="s">
        <v>282</v>
      </c>
      <c r="C64" s="310" t="s">
        <v>642</v>
      </c>
      <c r="D64" s="310" t="s">
        <v>643</v>
      </c>
      <c r="E64" s="211" t="s">
        <v>1146</v>
      </c>
      <c r="F64" s="245">
        <v>1</v>
      </c>
      <c r="G64" s="276">
        <v>0</v>
      </c>
      <c r="H64" s="276">
        <v>0</v>
      </c>
      <c r="I64" s="276">
        <v>0</v>
      </c>
      <c r="J64" s="276">
        <v>1</v>
      </c>
      <c r="K64" s="276">
        <v>0</v>
      </c>
      <c r="L64" s="276">
        <v>0</v>
      </c>
      <c r="M64" s="276">
        <v>0</v>
      </c>
      <c r="N64" s="276">
        <v>0</v>
      </c>
      <c r="O64" s="276">
        <v>0</v>
      </c>
      <c r="P64" s="276">
        <v>0</v>
      </c>
      <c r="Q64" s="276">
        <v>0</v>
      </c>
      <c r="R64" s="276">
        <v>0</v>
      </c>
      <c r="S64" s="276">
        <v>0</v>
      </c>
      <c r="T64" s="276">
        <v>0</v>
      </c>
      <c r="U64" s="276">
        <v>0</v>
      </c>
      <c r="V64" s="245">
        <v>1</v>
      </c>
      <c r="W64" s="245">
        <v>0</v>
      </c>
      <c r="X64" s="245">
        <v>0</v>
      </c>
      <c r="Y64" s="297">
        <v>91576.436666666661</v>
      </c>
    </row>
    <row r="65" spans="2:25" x14ac:dyDescent="0.35">
      <c r="B65" s="245" t="s">
        <v>282</v>
      </c>
      <c r="C65" s="310" t="s">
        <v>644</v>
      </c>
      <c r="D65" s="310" t="s">
        <v>645</v>
      </c>
      <c r="E65" s="211" t="s">
        <v>1147</v>
      </c>
      <c r="F65" s="245">
        <v>1</v>
      </c>
      <c r="G65" s="276">
        <v>0</v>
      </c>
      <c r="H65" s="276">
        <v>0</v>
      </c>
      <c r="I65" s="276">
        <v>0</v>
      </c>
      <c r="J65" s="276">
        <v>1</v>
      </c>
      <c r="K65" s="276">
        <v>0</v>
      </c>
      <c r="L65" s="276">
        <v>0</v>
      </c>
      <c r="M65" s="276">
        <v>0</v>
      </c>
      <c r="N65" s="276">
        <v>0</v>
      </c>
      <c r="O65" s="276">
        <v>0</v>
      </c>
      <c r="P65" s="276">
        <v>0</v>
      </c>
      <c r="Q65" s="276">
        <v>0</v>
      </c>
      <c r="R65" s="276">
        <v>0</v>
      </c>
      <c r="S65" s="276">
        <v>0</v>
      </c>
      <c r="T65" s="276">
        <v>0</v>
      </c>
      <c r="U65" s="276">
        <v>0</v>
      </c>
      <c r="V65" s="245">
        <v>1</v>
      </c>
      <c r="W65" s="245">
        <v>0</v>
      </c>
      <c r="X65" s="245">
        <v>0</v>
      </c>
      <c r="Y65" s="297">
        <v>92091.196666666656</v>
      </c>
    </row>
    <row r="66" spans="2:25" x14ac:dyDescent="0.35">
      <c r="B66" s="245" t="s">
        <v>282</v>
      </c>
      <c r="C66" s="310" t="s">
        <v>646</v>
      </c>
      <c r="D66" s="310" t="s">
        <v>647</v>
      </c>
      <c r="E66" s="211" t="s">
        <v>1148</v>
      </c>
      <c r="F66" s="245">
        <v>1</v>
      </c>
      <c r="G66" s="276">
        <v>0</v>
      </c>
      <c r="H66" s="276">
        <v>0</v>
      </c>
      <c r="I66" s="276">
        <v>0</v>
      </c>
      <c r="J66" s="276">
        <v>1</v>
      </c>
      <c r="K66" s="276">
        <v>0</v>
      </c>
      <c r="L66" s="276">
        <v>0</v>
      </c>
      <c r="M66" s="276">
        <v>0</v>
      </c>
      <c r="N66" s="276">
        <v>0</v>
      </c>
      <c r="O66" s="276">
        <v>0</v>
      </c>
      <c r="P66" s="276">
        <v>0</v>
      </c>
      <c r="Q66" s="276">
        <v>0</v>
      </c>
      <c r="R66" s="276">
        <v>0</v>
      </c>
      <c r="S66" s="276">
        <v>0</v>
      </c>
      <c r="T66" s="276">
        <v>0</v>
      </c>
      <c r="U66" s="276">
        <v>0</v>
      </c>
      <c r="V66" s="245">
        <v>1</v>
      </c>
      <c r="W66" s="245">
        <v>0</v>
      </c>
      <c r="X66" s="245">
        <v>0</v>
      </c>
      <c r="Y66" s="297">
        <v>81125.97</v>
      </c>
    </row>
    <row r="67" spans="2:25" x14ac:dyDescent="0.35">
      <c r="B67" s="245" t="s">
        <v>282</v>
      </c>
      <c r="C67" s="310" t="s">
        <v>648</v>
      </c>
      <c r="D67" s="310" t="s">
        <v>649</v>
      </c>
      <c r="E67" s="211" t="s">
        <v>1149</v>
      </c>
      <c r="F67" s="245">
        <v>1</v>
      </c>
      <c r="G67" s="276">
        <v>0</v>
      </c>
      <c r="H67" s="276">
        <v>0</v>
      </c>
      <c r="I67" s="276">
        <v>0</v>
      </c>
      <c r="J67" s="276">
        <v>1</v>
      </c>
      <c r="K67" s="276">
        <v>0</v>
      </c>
      <c r="L67" s="276">
        <v>0</v>
      </c>
      <c r="M67" s="276">
        <v>0</v>
      </c>
      <c r="N67" s="276">
        <v>0</v>
      </c>
      <c r="O67" s="276">
        <v>0</v>
      </c>
      <c r="P67" s="276">
        <v>0</v>
      </c>
      <c r="Q67" s="276">
        <v>0</v>
      </c>
      <c r="R67" s="276">
        <v>0</v>
      </c>
      <c r="S67" s="276">
        <v>0</v>
      </c>
      <c r="T67" s="276">
        <v>0</v>
      </c>
      <c r="U67" s="276">
        <v>0</v>
      </c>
      <c r="V67" s="245">
        <v>1</v>
      </c>
      <c r="W67" s="245">
        <v>0</v>
      </c>
      <c r="X67" s="245">
        <v>0</v>
      </c>
      <c r="Y67" s="297">
        <v>86946.96</v>
      </c>
    </row>
    <row r="68" spans="2:25" x14ac:dyDescent="0.35">
      <c r="B68" s="245" t="s">
        <v>282</v>
      </c>
      <c r="C68" s="310" t="s">
        <v>650</v>
      </c>
      <c r="D68" s="310" t="s">
        <v>651</v>
      </c>
      <c r="E68" s="211" t="s">
        <v>1150</v>
      </c>
      <c r="F68" s="245">
        <v>1</v>
      </c>
      <c r="G68" s="276">
        <v>0</v>
      </c>
      <c r="H68" s="276">
        <v>0</v>
      </c>
      <c r="I68" s="276">
        <v>0</v>
      </c>
      <c r="J68" s="276">
        <v>1</v>
      </c>
      <c r="K68" s="276">
        <v>0</v>
      </c>
      <c r="L68" s="276">
        <v>0</v>
      </c>
      <c r="M68" s="276">
        <v>0</v>
      </c>
      <c r="N68" s="276">
        <v>0</v>
      </c>
      <c r="O68" s="276">
        <v>0</v>
      </c>
      <c r="P68" s="276">
        <v>0</v>
      </c>
      <c r="Q68" s="276">
        <v>0</v>
      </c>
      <c r="R68" s="276">
        <v>0</v>
      </c>
      <c r="S68" s="276">
        <v>0</v>
      </c>
      <c r="T68" s="276">
        <v>0</v>
      </c>
      <c r="U68" s="276">
        <v>0</v>
      </c>
      <c r="V68" s="245">
        <v>1</v>
      </c>
      <c r="W68" s="245">
        <v>0</v>
      </c>
      <c r="X68" s="245">
        <v>0</v>
      </c>
      <c r="Y68" s="297">
        <v>85995.11</v>
      </c>
    </row>
    <row r="69" spans="2:25" x14ac:dyDescent="0.35">
      <c r="B69" s="245" t="s">
        <v>282</v>
      </c>
      <c r="C69" s="310" t="s">
        <v>652</v>
      </c>
      <c r="D69" s="310" t="s">
        <v>653</v>
      </c>
      <c r="E69" s="211" t="s">
        <v>1151</v>
      </c>
      <c r="F69" s="245">
        <v>1</v>
      </c>
      <c r="G69" s="276">
        <v>0</v>
      </c>
      <c r="H69" s="276">
        <v>0</v>
      </c>
      <c r="I69" s="276">
        <v>0</v>
      </c>
      <c r="J69" s="276">
        <v>1</v>
      </c>
      <c r="K69" s="276">
        <v>0</v>
      </c>
      <c r="L69" s="276">
        <v>0</v>
      </c>
      <c r="M69" s="276">
        <v>0</v>
      </c>
      <c r="N69" s="276">
        <v>0</v>
      </c>
      <c r="O69" s="276">
        <v>0</v>
      </c>
      <c r="P69" s="276">
        <v>0</v>
      </c>
      <c r="Q69" s="276">
        <v>0</v>
      </c>
      <c r="R69" s="276">
        <v>0</v>
      </c>
      <c r="S69" s="276">
        <v>0</v>
      </c>
      <c r="T69" s="276">
        <v>0</v>
      </c>
      <c r="U69" s="276">
        <v>0</v>
      </c>
      <c r="V69" s="245">
        <v>1</v>
      </c>
      <c r="W69" s="245">
        <v>0</v>
      </c>
      <c r="X69" s="245">
        <v>0</v>
      </c>
      <c r="Y69" s="297">
        <v>78518.336666666655</v>
      </c>
    </row>
    <row r="70" spans="2:25" x14ac:dyDescent="0.35">
      <c r="B70" s="245" t="s">
        <v>282</v>
      </c>
      <c r="C70" s="310" t="s">
        <v>654</v>
      </c>
      <c r="D70" s="310" t="s">
        <v>655</v>
      </c>
      <c r="E70" s="211" t="s">
        <v>1152</v>
      </c>
      <c r="F70" s="245">
        <v>1</v>
      </c>
      <c r="G70" s="276">
        <v>0</v>
      </c>
      <c r="H70" s="276">
        <v>0</v>
      </c>
      <c r="I70" s="276">
        <v>0</v>
      </c>
      <c r="J70" s="276">
        <v>1</v>
      </c>
      <c r="K70" s="276">
        <v>0</v>
      </c>
      <c r="L70" s="276">
        <v>0</v>
      </c>
      <c r="M70" s="276">
        <v>0</v>
      </c>
      <c r="N70" s="276">
        <v>0</v>
      </c>
      <c r="O70" s="276">
        <v>0</v>
      </c>
      <c r="P70" s="276">
        <v>0</v>
      </c>
      <c r="Q70" s="276">
        <v>0</v>
      </c>
      <c r="R70" s="276">
        <v>0</v>
      </c>
      <c r="S70" s="276">
        <v>0</v>
      </c>
      <c r="T70" s="276">
        <v>0</v>
      </c>
      <c r="U70" s="276">
        <v>0</v>
      </c>
      <c r="V70" s="245">
        <v>1</v>
      </c>
      <c r="W70" s="245">
        <v>0</v>
      </c>
      <c r="X70" s="245">
        <v>0</v>
      </c>
      <c r="Y70" s="297">
        <v>92486.276666666672</v>
      </c>
    </row>
    <row r="71" spans="2:25" x14ac:dyDescent="0.35">
      <c r="B71" s="245" t="s">
        <v>282</v>
      </c>
      <c r="C71" s="310" t="s">
        <v>656</v>
      </c>
      <c r="D71" s="310" t="s">
        <v>657</v>
      </c>
      <c r="E71" s="211" t="s">
        <v>1153</v>
      </c>
      <c r="F71" s="245">
        <v>1</v>
      </c>
      <c r="G71" s="276">
        <v>0</v>
      </c>
      <c r="H71" s="276">
        <v>0</v>
      </c>
      <c r="I71" s="276">
        <v>0</v>
      </c>
      <c r="J71" s="276">
        <v>1</v>
      </c>
      <c r="K71" s="276">
        <v>0</v>
      </c>
      <c r="L71" s="276">
        <v>0</v>
      </c>
      <c r="M71" s="276">
        <v>0</v>
      </c>
      <c r="N71" s="276">
        <v>0</v>
      </c>
      <c r="O71" s="276">
        <v>0</v>
      </c>
      <c r="P71" s="276">
        <v>0</v>
      </c>
      <c r="Q71" s="276">
        <v>0</v>
      </c>
      <c r="R71" s="276">
        <v>0</v>
      </c>
      <c r="S71" s="276">
        <v>0</v>
      </c>
      <c r="T71" s="276">
        <v>0</v>
      </c>
      <c r="U71" s="276">
        <v>0</v>
      </c>
      <c r="V71" s="245">
        <v>1</v>
      </c>
      <c r="W71" s="245">
        <v>0</v>
      </c>
      <c r="X71" s="245">
        <v>0</v>
      </c>
      <c r="Y71" s="297">
        <v>92486.276666666672</v>
      </c>
    </row>
    <row r="72" spans="2:25" x14ac:dyDescent="0.35">
      <c r="B72" s="245" t="s">
        <v>282</v>
      </c>
      <c r="C72" s="310" t="s">
        <v>658</v>
      </c>
      <c r="D72" s="310" t="s">
        <v>659</v>
      </c>
      <c r="E72" s="211" t="s">
        <v>1154</v>
      </c>
      <c r="F72" s="245">
        <v>1</v>
      </c>
      <c r="G72" s="276">
        <v>0</v>
      </c>
      <c r="H72" s="276">
        <v>0</v>
      </c>
      <c r="I72" s="276">
        <v>0</v>
      </c>
      <c r="J72" s="276">
        <v>1</v>
      </c>
      <c r="K72" s="276">
        <v>0</v>
      </c>
      <c r="L72" s="276">
        <v>0</v>
      </c>
      <c r="M72" s="276">
        <v>0</v>
      </c>
      <c r="N72" s="276">
        <v>0</v>
      </c>
      <c r="O72" s="276">
        <v>0</v>
      </c>
      <c r="P72" s="276">
        <v>0</v>
      </c>
      <c r="Q72" s="276">
        <v>0</v>
      </c>
      <c r="R72" s="276">
        <v>0</v>
      </c>
      <c r="S72" s="276">
        <v>0</v>
      </c>
      <c r="T72" s="276">
        <v>0</v>
      </c>
      <c r="U72" s="276">
        <v>0</v>
      </c>
      <c r="V72" s="245">
        <v>1</v>
      </c>
      <c r="W72" s="245">
        <v>0</v>
      </c>
      <c r="X72" s="245">
        <v>0</v>
      </c>
      <c r="Y72" s="297">
        <v>79254.346666666665</v>
      </c>
    </row>
    <row r="73" spans="2:25" x14ac:dyDescent="0.35">
      <c r="B73" s="245" t="s">
        <v>282</v>
      </c>
      <c r="C73" s="310" t="s">
        <v>501</v>
      </c>
      <c r="D73" s="310" t="s">
        <v>502</v>
      </c>
      <c r="E73" s="211" t="s">
        <v>1155</v>
      </c>
      <c r="F73" s="245">
        <v>1</v>
      </c>
      <c r="G73" s="276">
        <v>0</v>
      </c>
      <c r="H73" s="276">
        <v>0</v>
      </c>
      <c r="I73" s="276">
        <v>0</v>
      </c>
      <c r="J73" s="276">
        <v>1</v>
      </c>
      <c r="K73" s="276">
        <v>0</v>
      </c>
      <c r="L73" s="276">
        <v>0</v>
      </c>
      <c r="M73" s="276">
        <v>0</v>
      </c>
      <c r="N73" s="276">
        <v>0</v>
      </c>
      <c r="O73" s="276">
        <v>0</v>
      </c>
      <c r="P73" s="276">
        <v>0</v>
      </c>
      <c r="Q73" s="276">
        <v>0</v>
      </c>
      <c r="R73" s="276">
        <v>0</v>
      </c>
      <c r="S73" s="276">
        <v>0</v>
      </c>
      <c r="T73" s="276">
        <v>0</v>
      </c>
      <c r="U73" s="276">
        <v>0</v>
      </c>
      <c r="V73" s="245">
        <v>1</v>
      </c>
      <c r="W73" s="245">
        <v>0</v>
      </c>
      <c r="X73" s="245">
        <v>0</v>
      </c>
      <c r="Y73" s="297">
        <v>92501.146666666667</v>
      </c>
    </row>
    <row r="74" spans="2:25" x14ac:dyDescent="0.35">
      <c r="B74" s="245" t="s">
        <v>282</v>
      </c>
      <c r="C74" s="310" t="s">
        <v>660</v>
      </c>
      <c r="D74" s="310" t="s">
        <v>661</v>
      </c>
      <c r="E74" s="211" t="s">
        <v>1156</v>
      </c>
      <c r="F74" s="245">
        <v>1</v>
      </c>
      <c r="G74" s="276">
        <v>0</v>
      </c>
      <c r="H74" s="276">
        <v>0</v>
      </c>
      <c r="I74" s="276">
        <v>0</v>
      </c>
      <c r="J74" s="276">
        <v>1</v>
      </c>
      <c r="K74" s="276">
        <v>0</v>
      </c>
      <c r="L74" s="276">
        <v>0</v>
      </c>
      <c r="M74" s="276">
        <v>0</v>
      </c>
      <c r="N74" s="276">
        <v>0</v>
      </c>
      <c r="O74" s="276">
        <v>0</v>
      </c>
      <c r="P74" s="276">
        <v>0</v>
      </c>
      <c r="Q74" s="276">
        <v>0</v>
      </c>
      <c r="R74" s="276">
        <v>0</v>
      </c>
      <c r="S74" s="276">
        <v>0</v>
      </c>
      <c r="T74" s="276">
        <v>0</v>
      </c>
      <c r="U74" s="276">
        <v>0</v>
      </c>
      <c r="V74" s="245">
        <v>1</v>
      </c>
      <c r="W74" s="245">
        <v>0</v>
      </c>
      <c r="X74" s="245">
        <v>0</v>
      </c>
      <c r="Y74" s="297">
        <v>91974.976666666669</v>
      </c>
    </row>
    <row r="75" spans="2:25" x14ac:dyDescent="0.35">
      <c r="B75" s="245" t="s">
        <v>282</v>
      </c>
      <c r="C75" s="310" t="s">
        <v>662</v>
      </c>
      <c r="D75" s="310" t="s">
        <v>663</v>
      </c>
      <c r="E75" s="211" t="s">
        <v>1157</v>
      </c>
      <c r="F75" s="245">
        <v>1</v>
      </c>
      <c r="G75" s="276">
        <v>0</v>
      </c>
      <c r="H75" s="276">
        <v>0</v>
      </c>
      <c r="I75" s="276">
        <v>0</v>
      </c>
      <c r="J75" s="276">
        <v>1</v>
      </c>
      <c r="K75" s="276">
        <v>0</v>
      </c>
      <c r="L75" s="276">
        <v>0</v>
      </c>
      <c r="M75" s="276">
        <v>0</v>
      </c>
      <c r="N75" s="276">
        <v>0</v>
      </c>
      <c r="O75" s="276">
        <v>0</v>
      </c>
      <c r="P75" s="276">
        <v>0</v>
      </c>
      <c r="Q75" s="276">
        <v>0</v>
      </c>
      <c r="R75" s="276">
        <v>0</v>
      </c>
      <c r="S75" s="276">
        <v>0</v>
      </c>
      <c r="T75" s="276">
        <v>0</v>
      </c>
      <c r="U75" s="276">
        <v>0</v>
      </c>
      <c r="V75" s="245">
        <v>1</v>
      </c>
      <c r="W75" s="245">
        <v>0</v>
      </c>
      <c r="X75" s="245">
        <v>0</v>
      </c>
      <c r="Y75" s="297">
        <v>85660.579999999987</v>
      </c>
    </row>
    <row r="76" spans="2:25" x14ac:dyDescent="0.35">
      <c r="B76" s="245" t="s">
        <v>282</v>
      </c>
      <c r="C76" s="310" t="s">
        <v>664</v>
      </c>
      <c r="D76" s="310" t="s">
        <v>665</v>
      </c>
      <c r="E76" s="211" t="s">
        <v>1158</v>
      </c>
      <c r="F76" s="245">
        <v>1</v>
      </c>
      <c r="G76" s="276">
        <v>0</v>
      </c>
      <c r="H76" s="276">
        <v>0</v>
      </c>
      <c r="I76" s="276">
        <v>0</v>
      </c>
      <c r="J76" s="276">
        <v>1</v>
      </c>
      <c r="K76" s="276">
        <v>0</v>
      </c>
      <c r="L76" s="276">
        <v>0</v>
      </c>
      <c r="M76" s="276">
        <v>0</v>
      </c>
      <c r="N76" s="276">
        <v>0</v>
      </c>
      <c r="O76" s="276">
        <v>0</v>
      </c>
      <c r="P76" s="276">
        <v>0</v>
      </c>
      <c r="Q76" s="276">
        <v>0</v>
      </c>
      <c r="R76" s="276">
        <v>0</v>
      </c>
      <c r="S76" s="276">
        <v>0</v>
      </c>
      <c r="T76" s="276">
        <v>0</v>
      </c>
      <c r="U76" s="276">
        <v>0</v>
      </c>
      <c r="V76" s="245">
        <v>1</v>
      </c>
      <c r="W76" s="245">
        <v>0</v>
      </c>
      <c r="X76" s="245">
        <v>0</v>
      </c>
      <c r="Y76" s="297">
        <v>84973.919999999984</v>
      </c>
    </row>
    <row r="77" spans="2:25" x14ac:dyDescent="0.35">
      <c r="B77" s="245" t="s">
        <v>282</v>
      </c>
      <c r="C77" s="310" t="s">
        <v>666</v>
      </c>
      <c r="D77" s="310" t="s">
        <v>667</v>
      </c>
      <c r="E77" s="211" t="s">
        <v>1159</v>
      </c>
      <c r="F77" s="245">
        <v>1</v>
      </c>
      <c r="G77" s="276">
        <v>0</v>
      </c>
      <c r="H77" s="276">
        <v>0</v>
      </c>
      <c r="I77" s="276">
        <v>0</v>
      </c>
      <c r="J77" s="276">
        <v>1</v>
      </c>
      <c r="K77" s="276">
        <v>0</v>
      </c>
      <c r="L77" s="276">
        <v>0</v>
      </c>
      <c r="M77" s="276">
        <v>0</v>
      </c>
      <c r="N77" s="276">
        <v>0</v>
      </c>
      <c r="O77" s="276">
        <v>0</v>
      </c>
      <c r="P77" s="276">
        <v>0</v>
      </c>
      <c r="Q77" s="276">
        <v>0</v>
      </c>
      <c r="R77" s="276">
        <v>0</v>
      </c>
      <c r="S77" s="276">
        <v>0</v>
      </c>
      <c r="T77" s="276">
        <v>0</v>
      </c>
      <c r="U77" s="276">
        <v>0</v>
      </c>
      <c r="V77" s="245">
        <v>1</v>
      </c>
      <c r="W77" s="245">
        <v>0</v>
      </c>
      <c r="X77" s="245">
        <v>0</v>
      </c>
      <c r="Y77" s="297">
        <v>91968.286666666667</v>
      </c>
    </row>
    <row r="78" spans="2:25" x14ac:dyDescent="0.35">
      <c r="B78" s="245" t="s">
        <v>282</v>
      </c>
      <c r="C78" s="310" t="s">
        <v>668</v>
      </c>
      <c r="D78" s="310" t="s">
        <v>669</v>
      </c>
      <c r="E78" s="211" t="s">
        <v>1160</v>
      </c>
      <c r="F78" s="245">
        <v>1</v>
      </c>
      <c r="G78" s="276">
        <v>0</v>
      </c>
      <c r="H78" s="276">
        <v>0</v>
      </c>
      <c r="I78" s="276">
        <v>0</v>
      </c>
      <c r="J78" s="276">
        <v>1</v>
      </c>
      <c r="K78" s="276">
        <v>0</v>
      </c>
      <c r="L78" s="276">
        <v>0</v>
      </c>
      <c r="M78" s="276">
        <v>0</v>
      </c>
      <c r="N78" s="276">
        <v>0</v>
      </c>
      <c r="O78" s="276">
        <v>0</v>
      </c>
      <c r="P78" s="276">
        <v>0</v>
      </c>
      <c r="Q78" s="276">
        <v>0</v>
      </c>
      <c r="R78" s="276">
        <v>0</v>
      </c>
      <c r="S78" s="276">
        <v>0</v>
      </c>
      <c r="T78" s="276">
        <v>0</v>
      </c>
      <c r="U78" s="276">
        <v>0</v>
      </c>
      <c r="V78" s="245">
        <v>1</v>
      </c>
      <c r="W78" s="245">
        <v>0</v>
      </c>
      <c r="X78" s="245">
        <v>0</v>
      </c>
      <c r="Y78" s="297">
        <v>91968.296666666662</v>
      </c>
    </row>
    <row r="79" spans="2:25" x14ac:dyDescent="0.35">
      <c r="B79" s="245" t="s">
        <v>282</v>
      </c>
      <c r="C79" s="310" t="s">
        <v>670</v>
      </c>
      <c r="D79" s="310" t="s">
        <v>671</v>
      </c>
      <c r="E79" s="211" t="s">
        <v>1756</v>
      </c>
      <c r="F79" s="245">
        <v>1</v>
      </c>
      <c r="G79" s="276">
        <v>0</v>
      </c>
      <c r="H79" s="276">
        <v>0</v>
      </c>
      <c r="I79" s="276">
        <v>0</v>
      </c>
      <c r="J79" s="276">
        <v>1</v>
      </c>
      <c r="K79" s="276">
        <v>0</v>
      </c>
      <c r="L79" s="276">
        <v>0</v>
      </c>
      <c r="M79" s="276">
        <v>0</v>
      </c>
      <c r="N79" s="276">
        <v>0</v>
      </c>
      <c r="O79" s="276">
        <v>0</v>
      </c>
      <c r="P79" s="276">
        <v>0</v>
      </c>
      <c r="Q79" s="276">
        <v>0</v>
      </c>
      <c r="R79" s="276">
        <v>0</v>
      </c>
      <c r="S79" s="276">
        <v>0</v>
      </c>
      <c r="T79" s="276">
        <v>0</v>
      </c>
      <c r="U79" s="276">
        <v>0</v>
      </c>
      <c r="V79" s="245">
        <v>1</v>
      </c>
      <c r="W79" s="245">
        <v>0</v>
      </c>
      <c r="X79" s="245">
        <v>0</v>
      </c>
      <c r="Y79" s="297">
        <v>97721.07666666666</v>
      </c>
    </row>
    <row r="80" spans="2:25" x14ac:dyDescent="0.35">
      <c r="B80" s="245" t="s">
        <v>282</v>
      </c>
      <c r="C80" s="310" t="s">
        <v>672</v>
      </c>
      <c r="D80" s="310" t="s">
        <v>673</v>
      </c>
      <c r="E80" s="211" t="s">
        <v>1161</v>
      </c>
      <c r="F80" s="245">
        <v>1</v>
      </c>
      <c r="G80" s="276">
        <v>0</v>
      </c>
      <c r="H80" s="276">
        <v>0</v>
      </c>
      <c r="I80" s="276">
        <v>0</v>
      </c>
      <c r="J80" s="276">
        <v>1</v>
      </c>
      <c r="K80" s="276">
        <v>0</v>
      </c>
      <c r="L80" s="276">
        <v>0</v>
      </c>
      <c r="M80" s="276">
        <v>0</v>
      </c>
      <c r="N80" s="276">
        <v>0</v>
      </c>
      <c r="O80" s="276">
        <v>0</v>
      </c>
      <c r="P80" s="276">
        <v>0</v>
      </c>
      <c r="Q80" s="276">
        <v>0</v>
      </c>
      <c r="R80" s="276">
        <v>0</v>
      </c>
      <c r="S80" s="276">
        <v>0</v>
      </c>
      <c r="T80" s="276">
        <v>0</v>
      </c>
      <c r="U80" s="276">
        <v>0</v>
      </c>
      <c r="V80" s="245">
        <v>1</v>
      </c>
      <c r="W80" s="245">
        <v>0</v>
      </c>
      <c r="X80" s="245">
        <v>0</v>
      </c>
      <c r="Y80" s="297">
        <v>91968.286666666667</v>
      </c>
    </row>
    <row r="81" spans="2:25" x14ac:dyDescent="0.35">
      <c r="B81" s="245" t="s">
        <v>282</v>
      </c>
      <c r="C81" s="310" t="s">
        <v>674</v>
      </c>
      <c r="D81" s="310" t="s">
        <v>675</v>
      </c>
      <c r="E81" s="211" t="s">
        <v>1162</v>
      </c>
      <c r="F81" s="245">
        <v>1</v>
      </c>
      <c r="G81" s="276">
        <v>0</v>
      </c>
      <c r="H81" s="276">
        <v>0</v>
      </c>
      <c r="I81" s="276">
        <v>0</v>
      </c>
      <c r="J81" s="276">
        <v>1</v>
      </c>
      <c r="K81" s="276">
        <v>0</v>
      </c>
      <c r="L81" s="276">
        <v>0</v>
      </c>
      <c r="M81" s="276">
        <v>0</v>
      </c>
      <c r="N81" s="276">
        <v>0</v>
      </c>
      <c r="O81" s="276">
        <v>0</v>
      </c>
      <c r="P81" s="276">
        <v>0</v>
      </c>
      <c r="Q81" s="276">
        <v>0</v>
      </c>
      <c r="R81" s="276">
        <v>0</v>
      </c>
      <c r="S81" s="276">
        <v>0</v>
      </c>
      <c r="T81" s="276">
        <v>0</v>
      </c>
      <c r="U81" s="276">
        <v>0</v>
      </c>
      <c r="V81" s="245">
        <v>1</v>
      </c>
      <c r="W81" s="245">
        <v>0</v>
      </c>
      <c r="X81" s="245">
        <v>0</v>
      </c>
      <c r="Y81" s="297">
        <v>87607.106666666659</v>
      </c>
    </row>
    <row r="82" spans="2:25" x14ac:dyDescent="0.35">
      <c r="B82" s="245" t="s">
        <v>282</v>
      </c>
      <c r="C82" s="310" t="s">
        <v>676</v>
      </c>
      <c r="D82" s="310" t="s">
        <v>677</v>
      </c>
      <c r="E82" s="211" t="s">
        <v>1163</v>
      </c>
      <c r="F82" s="245">
        <v>1</v>
      </c>
      <c r="G82" s="276">
        <v>0</v>
      </c>
      <c r="H82" s="276">
        <v>0</v>
      </c>
      <c r="I82" s="276">
        <v>0</v>
      </c>
      <c r="J82" s="276">
        <v>1</v>
      </c>
      <c r="K82" s="276">
        <v>0</v>
      </c>
      <c r="L82" s="276">
        <v>0</v>
      </c>
      <c r="M82" s="276">
        <v>0</v>
      </c>
      <c r="N82" s="276">
        <v>0</v>
      </c>
      <c r="O82" s="276">
        <v>0</v>
      </c>
      <c r="P82" s="276">
        <v>0</v>
      </c>
      <c r="Q82" s="276">
        <v>0</v>
      </c>
      <c r="R82" s="276">
        <v>0</v>
      </c>
      <c r="S82" s="276">
        <v>0</v>
      </c>
      <c r="T82" s="276">
        <v>0</v>
      </c>
      <c r="U82" s="276">
        <v>0</v>
      </c>
      <c r="V82" s="245">
        <v>1</v>
      </c>
      <c r="W82" s="245">
        <v>0</v>
      </c>
      <c r="X82" s="245">
        <v>0</v>
      </c>
      <c r="Y82" s="297">
        <v>88242.046666666662</v>
      </c>
    </row>
    <row r="83" spans="2:25" x14ac:dyDescent="0.35">
      <c r="B83" s="245" t="s">
        <v>282</v>
      </c>
      <c r="C83" s="310" t="s">
        <v>680</v>
      </c>
      <c r="D83" s="310" t="s">
        <v>681</v>
      </c>
      <c r="E83" s="211" t="s">
        <v>1165</v>
      </c>
      <c r="F83" s="245">
        <v>1</v>
      </c>
      <c r="G83" s="276">
        <v>0</v>
      </c>
      <c r="H83" s="276">
        <v>0</v>
      </c>
      <c r="I83" s="276">
        <v>0</v>
      </c>
      <c r="J83" s="276">
        <v>1</v>
      </c>
      <c r="K83" s="276">
        <v>0</v>
      </c>
      <c r="L83" s="276">
        <v>0</v>
      </c>
      <c r="M83" s="276">
        <v>0</v>
      </c>
      <c r="N83" s="276">
        <v>0</v>
      </c>
      <c r="O83" s="276">
        <v>0</v>
      </c>
      <c r="P83" s="276">
        <v>0</v>
      </c>
      <c r="Q83" s="276">
        <v>0</v>
      </c>
      <c r="R83" s="276">
        <v>0</v>
      </c>
      <c r="S83" s="276">
        <v>0</v>
      </c>
      <c r="T83" s="276">
        <v>0</v>
      </c>
      <c r="U83" s="276">
        <v>0</v>
      </c>
      <c r="V83" s="245">
        <v>1</v>
      </c>
      <c r="W83" s="245">
        <v>0</v>
      </c>
      <c r="X83" s="245">
        <v>0</v>
      </c>
      <c r="Y83" s="297">
        <v>93449.236666666664</v>
      </c>
    </row>
    <row r="84" spans="2:25" x14ac:dyDescent="0.35">
      <c r="B84" s="245" t="s">
        <v>282</v>
      </c>
      <c r="C84" s="310" t="s">
        <v>682</v>
      </c>
      <c r="D84" s="310" t="s">
        <v>683</v>
      </c>
      <c r="E84" s="211" t="s">
        <v>1166</v>
      </c>
      <c r="F84" s="245">
        <v>1</v>
      </c>
      <c r="G84" s="276">
        <v>0</v>
      </c>
      <c r="H84" s="276">
        <v>0</v>
      </c>
      <c r="I84" s="276">
        <v>0</v>
      </c>
      <c r="J84" s="276">
        <v>1</v>
      </c>
      <c r="K84" s="276">
        <v>0</v>
      </c>
      <c r="L84" s="276">
        <v>0</v>
      </c>
      <c r="M84" s="276">
        <v>0</v>
      </c>
      <c r="N84" s="276">
        <v>0</v>
      </c>
      <c r="O84" s="276">
        <v>0</v>
      </c>
      <c r="P84" s="276">
        <v>0</v>
      </c>
      <c r="Q84" s="276">
        <v>0</v>
      </c>
      <c r="R84" s="276">
        <v>0</v>
      </c>
      <c r="S84" s="276">
        <v>0</v>
      </c>
      <c r="T84" s="276">
        <v>0</v>
      </c>
      <c r="U84" s="276">
        <v>0</v>
      </c>
      <c r="V84" s="245">
        <v>1</v>
      </c>
      <c r="W84" s="245">
        <v>0</v>
      </c>
      <c r="X84" s="245">
        <v>0</v>
      </c>
      <c r="Y84" s="297">
        <v>91965.096666666665</v>
      </c>
    </row>
    <row r="85" spans="2:25" x14ac:dyDescent="0.35">
      <c r="B85" s="245" t="s">
        <v>282</v>
      </c>
      <c r="C85" s="310" t="s">
        <v>684</v>
      </c>
      <c r="D85" s="310" t="s">
        <v>685</v>
      </c>
      <c r="E85" s="211" t="s">
        <v>1167</v>
      </c>
      <c r="F85" s="245">
        <v>1</v>
      </c>
      <c r="G85" s="276">
        <v>0</v>
      </c>
      <c r="H85" s="276">
        <v>0</v>
      </c>
      <c r="I85" s="276">
        <v>0</v>
      </c>
      <c r="J85" s="276">
        <v>1</v>
      </c>
      <c r="K85" s="276">
        <v>0</v>
      </c>
      <c r="L85" s="276">
        <v>0</v>
      </c>
      <c r="M85" s="276">
        <v>0</v>
      </c>
      <c r="N85" s="276">
        <v>0</v>
      </c>
      <c r="O85" s="276">
        <v>0</v>
      </c>
      <c r="P85" s="276">
        <v>0</v>
      </c>
      <c r="Q85" s="276">
        <v>0</v>
      </c>
      <c r="R85" s="276">
        <v>0</v>
      </c>
      <c r="S85" s="276">
        <v>0</v>
      </c>
      <c r="T85" s="276">
        <v>0</v>
      </c>
      <c r="U85" s="276">
        <v>0</v>
      </c>
      <c r="V85" s="245">
        <v>1</v>
      </c>
      <c r="W85" s="245">
        <v>0</v>
      </c>
      <c r="X85" s="245">
        <v>0</v>
      </c>
      <c r="Y85" s="297">
        <v>79799.389999999985</v>
      </c>
    </row>
    <row r="86" spans="2:25" x14ac:dyDescent="0.35">
      <c r="B86" s="245" t="s">
        <v>282</v>
      </c>
      <c r="C86" s="310" t="s">
        <v>686</v>
      </c>
      <c r="D86" s="310" t="s">
        <v>687</v>
      </c>
      <c r="E86" s="211" t="s">
        <v>1168</v>
      </c>
      <c r="F86" s="245">
        <v>1</v>
      </c>
      <c r="G86" s="276">
        <v>0</v>
      </c>
      <c r="H86" s="276">
        <v>0</v>
      </c>
      <c r="I86" s="276">
        <v>0</v>
      </c>
      <c r="J86" s="276">
        <v>1</v>
      </c>
      <c r="K86" s="276">
        <v>0</v>
      </c>
      <c r="L86" s="276">
        <v>0</v>
      </c>
      <c r="M86" s="276">
        <v>0</v>
      </c>
      <c r="N86" s="276">
        <v>0</v>
      </c>
      <c r="O86" s="276">
        <v>0</v>
      </c>
      <c r="P86" s="276">
        <v>0</v>
      </c>
      <c r="Q86" s="276">
        <v>0</v>
      </c>
      <c r="R86" s="276">
        <v>0</v>
      </c>
      <c r="S86" s="276">
        <v>0</v>
      </c>
      <c r="T86" s="276">
        <v>0</v>
      </c>
      <c r="U86" s="276">
        <v>0</v>
      </c>
      <c r="V86" s="245">
        <v>1</v>
      </c>
      <c r="W86" s="245">
        <v>0</v>
      </c>
      <c r="X86" s="245">
        <v>0</v>
      </c>
      <c r="Y86" s="297">
        <v>91002.07666666666</v>
      </c>
    </row>
    <row r="87" spans="2:25" x14ac:dyDescent="0.35">
      <c r="B87" s="245" t="s">
        <v>282</v>
      </c>
      <c r="C87" s="310" t="s">
        <v>688</v>
      </c>
      <c r="D87" s="310" t="s">
        <v>689</v>
      </c>
      <c r="E87" s="211" t="s">
        <v>1169</v>
      </c>
      <c r="F87" s="245">
        <v>1</v>
      </c>
      <c r="G87" s="276">
        <v>0</v>
      </c>
      <c r="H87" s="276">
        <v>0</v>
      </c>
      <c r="I87" s="276">
        <v>0</v>
      </c>
      <c r="J87" s="276">
        <v>1</v>
      </c>
      <c r="K87" s="276">
        <v>0</v>
      </c>
      <c r="L87" s="276">
        <v>0</v>
      </c>
      <c r="M87" s="276">
        <v>0</v>
      </c>
      <c r="N87" s="276">
        <v>0</v>
      </c>
      <c r="O87" s="276">
        <v>0</v>
      </c>
      <c r="P87" s="276">
        <v>0</v>
      </c>
      <c r="Q87" s="276">
        <v>0</v>
      </c>
      <c r="R87" s="276">
        <v>0</v>
      </c>
      <c r="S87" s="276">
        <v>0</v>
      </c>
      <c r="T87" s="276">
        <v>0</v>
      </c>
      <c r="U87" s="276">
        <v>0</v>
      </c>
      <c r="V87" s="245">
        <v>1</v>
      </c>
      <c r="W87" s="245">
        <v>0</v>
      </c>
      <c r="X87" s="245">
        <v>0</v>
      </c>
      <c r="Y87" s="297">
        <v>91677.956666666665</v>
      </c>
    </row>
    <row r="88" spans="2:25" x14ac:dyDescent="0.35">
      <c r="B88" s="245" t="s">
        <v>282</v>
      </c>
      <c r="C88" s="310" t="s">
        <v>690</v>
      </c>
      <c r="D88" s="310" t="s">
        <v>691</v>
      </c>
      <c r="E88" s="211" t="s">
        <v>1170</v>
      </c>
      <c r="F88" s="245">
        <v>1</v>
      </c>
      <c r="G88" s="276">
        <v>0</v>
      </c>
      <c r="H88" s="276">
        <v>0</v>
      </c>
      <c r="I88" s="276">
        <v>0</v>
      </c>
      <c r="J88" s="276">
        <v>1</v>
      </c>
      <c r="K88" s="276">
        <v>0</v>
      </c>
      <c r="L88" s="276">
        <v>0</v>
      </c>
      <c r="M88" s="276">
        <v>0</v>
      </c>
      <c r="N88" s="276">
        <v>0</v>
      </c>
      <c r="O88" s="276">
        <v>0</v>
      </c>
      <c r="P88" s="276">
        <v>0</v>
      </c>
      <c r="Q88" s="276">
        <v>0</v>
      </c>
      <c r="R88" s="276">
        <v>0</v>
      </c>
      <c r="S88" s="276">
        <v>0</v>
      </c>
      <c r="T88" s="276">
        <v>0</v>
      </c>
      <c r="U88" s="276">
        <v>0</v>
      </c>
      <c r="V88" s="245">
        <v>1</v>
      </c>
      <c r="W88" s="245">
        <v>0</v>
      </c>
      <c r="X88" s="245">
        <v>0</v>
      </c>
      <c r="Y88" s="297">
        <v>90044.866666666669</v>
      </c>
    </row>
    <row r="89" spans="2:25" x14ac:dyDescent="0.35">
      <c r="B89" s="245" t="s">
        <v>282</v>
      </c>
      <c r="C89" s="310" t="s">
        <v>692</v>
      </c>
      <c r="D89" s="310" t="s">
        <v>693</v>
      </c>
      <c r="E89" s="211" t="s">
        <v>1171</v>
      </c>
      <c r="F89" s="245">
        <v>1</v>
      </c>
      <c r="G89" s="276">
        <v>0</v>
      </c>
      <c r="H89" s="276">
        <v>0</v>
      </c>
      <c r="I89" s="276">
        <v>0</v>
      </c>
      <c r="J89" s="276">
        <v>1</v>
      </c>
      <c r="K89" s="276">
        <v>0</v>
      </c>
      <c r="L89" s="276">
        <v>0</v>
      </c>
      <c r="M89" s="276">
        <v>0</v>
      </c>
      <c r="N89" s="276">
        <v>0</v>
      </c>
      <c r="O89" s="276">
        <v>0</v>
      </c>
      <c r="P89" s="276">
        <v>0</v>
      </c>
      <c r="Q89" s="276">
        <v>0</v>
      </c>
      <c r="R89" s="276">
        <v>0</v>
      </c>
      <c r="S89" s="276">
        <v>0</v>
      </c>
      <c r="T89" s="276">
        <v>0</v>
      </c>
      <c r="U89" s="276">
        <v>0</v>
      </c>
      <c r="V89" s="245">
        <v>1</v>
      </c>
      <c r="W89" s="245">
        <v>0</v>
      </c>
      <c r="X89" s="245">
        <v>0</v>
      </c>
      <c r="Y89" s="297">
        <v>91002.096666666665</v>
      </c>
    </row>
    <row r="90" spans="2:25" x14ac:dyDescent="0.35">
      <c r="B90" s="245" t="s">
        <v>282</v>
      </c>
      <c r="C90" s="310" t="s">
        <v>694</v>
      </c>
      <c r="D90" s="310" t="s">
        <v>695</v>
      </c>
      <c r="E90" s="211" t="s">
        <v>1172</v>
      </c>
      <c r="F90" s="245">
        <v>1</v>
      </c>
      <c r="G90" s="276">
        <v>0</v>
      </c>
      <c r="H90" s="276">
        <v>0</v>
      </c>
      <c r="I90" s="276">
        <v>0</v>
      </c>
      <c r="J90" s="276">
        <v>1</v>
      </c>
      <c r="K90" s="276">
        <v>0</v>
      </c>
      <c r="L90" s="276">
        <v>0</v>
      </c>
      <c r="M90" s="276">
        <v>0</v>
      </c>
      <c r="N90" s="276">
        <v>0</v>
      </c>
      <c r="O90" s="276">
        <v>0</v>
      </c>
      <c r="P90" s="276">
        <v>0</v>
      </c>
      <c r="Q90" s="276">
        <v>0</v>
      </c>
      <c r="R90" s="276">
        <v>0</v>
      </c>
      <c r="S90" s="276">
        <v>0</v>
      </c>
      <c r="T90" s="276">
        <v>0</v>
      </c>
      <c r="U90" s="276">
        <v>0</v>
      </c>
      <c r="V90" s="245">
        <v>1</v>
      </c>
      <c r="W90" s="245">
        <v>0</v>
      </c>
      <c r="X90" s="245">
        <v>0</v>
      </c>
      <c r="Y90" s="297">
        <v>91677.956666666665</v>
      </c>
    </row>
    <row r="91" spans="2:25" x14ac:dyDescent="0.35">
      <c r="B91" s="245" t="s">
        <v>282</v>
      </c>
      <c r="C91" s="310" t="s">
        <v>507</v>
      </c>
      <c r="D91" s="310" t="s">
        <v>508</v>
      </c>
      <c r="E91" s="211" t="s">
        <v>521</v>
      </c>
      <c r="F91" s="245">
        <v>1</v>
      </c>
      <c r="G91" s="276">
        <v>0</v>
      </c>
      <c r="H91" s="276">
        <v>0</v>
      </c>
      <c r="I91" s="276">
        <v>0</v>
      </c>
      <c r="J91" s="276">
        <v>1</v>
      </c>
      <c r="K91" s="276">
        <v>0</v>
      </c>
      <c r="L91" s="276">
        <v>0</v>
      </c>
      <c r="M91" s="276">
        <v>0</v>
      </c>
      <c r="N91" s="276">
        <v>0</v>
      </c>
      <c r="O91" s="276">
        <v>0</v>
      </c>
      <c r="P91" s="276">
        <v>0</v>
      </c>
      <c r="Q91" s="276">
        <v>0</v>
      </c>
      <c r="R91" s="276">
        <v>0</v>
      </c>
      <c r="S91" s="276">
        <v>0</v>
      </c>
      <c r="T91" s="276">
        <v>0</v>
      </c>
      <c r="U91" s="276">
        <v>0</v>
      </c>
      <c r="V91" s="245">
        <v>1</v>
      </c>
      <c r="W91" s="245">
        <v>0</v>
      </c>
      <c r="X91" s="245">
        <v>0</v>
      </c>
      <c r="Y91" s="297">
        <v>88304.616666666669</v>
      </c>
    </row>
    <row r="92" spans="2:25" x14ac:dyDescent="0.35">
      <c r="B92" s="245" t="s">
        <v>282</v>
      </c>
      <c r="C92" s="310" t="s">
        <v>696</v>
      </c>
      <c r="D92" s="310" t="s">
        <v>697</v>
      </c>
      <c r="E92" s="211" t="s">
        <v>1173</v>
      </c>
      <c r="F92" s="245">
        <v>1</v>
      </c>
      <c r="G92" s="276">
        <v>0</v>
      </c>
      <c r="H92" s="276">
        <v>0</v>
      </c>
      <c r="I92" s="276">
        <v>0</v>
      </c>
      <c r="J92" s="276">
        <v>1</v>
      </c>
      <c r="K92" s="276">
        <v>0</v>
      </c>
      <c r="L92" s="276">
        <v>0</v>
      </c>
      <c r="M92" s="276">
        <v>0</v>
      </c>
      <c r="N92" s="276">
        <v>0</v>
      </c>
      <c r="O92" s="276">
        <v>0</v>
      </c>
      <c r="P92" s="276">
        <v>0</v>
      </c>
      <c r="Q92" s="276">
        <v>0</v>
      </c>
      <c r="R92" s="276">
        <v>0</v>
      </c>
      <c r="S92" s="276">
        <v>0</v>
      </c>
      <c r="T92" s="276">
        <v>0</v>
      </c>
      <c r="U92" s="276">
        <v>0</v>
      </c>
      <c r="V92" s="245">
        <v>1</v>
      </c>
      <c r="W92" s="245">
        <v>0</v>
      </c>
      <c r="X92" s="245">
        <v>0</v>
      </c>
      <c r="Y92" s="297">
        <v>90714.936666666661</v>
      </c>
    </row>
    <row r="93" spans="2:25" x14ac:dyDescent="0.35">
      <c r="B93" s="245" t="s">
        <v>282</v>
      </c>
      <c r="C93" s="310" t="s">
        <v>698</v>
      </c>
      <c r="D93" s="310" t="s">
        <v>699</v>
      </c>
      <c r="E93" s="211" t="s">
        <v>1174</v>
      </c>
      <c r="F93" s="245">
        <v>1</v>
      </c>
      <c r="G93" s="276">
        <v>0</v>
      </c>
      <c r="H93" s="276">
        <v>0</v>
      </c>
      <c r="I93" s="276">
        <v>0</v>
      </c>
      <c r="J93" s="276">
        <v>1</v>
      </c>
      <c r="K93" s="276">
        <v>0</v>
      </c>
      <c r="L93" s="276">
        <v>0</v>
      </c>
      <c r="M93" s="276">
        <v>0</v>
      </c>
      <c r="N93" s="276">
        <v>0</v>
      </c>
      <c r="O93" s="276">
        <v>0</v>
      </c>
      <c r="P93" s="276">
        <v>0</v>
      </c>
      <c r="Q93" s="276">
        <v>0</v>
      </c>
      <c r="R93" s="276">
        <v>0</v>
      </c>
      <c r="S93" s="276">
        <v>0</v>
      </c>
      <c r="T93" s="276">
        <v>0</v>
      </c>
      <c r="U93" s="276">
        <v>0</v>
      </c>
      <c r="V93" s="245">
        <v>1</v>
      </c>
      <c r="W93" s="245">
        <v>0</v>
      </c>
      <c r="X93" s="245">
        <v>0</v>
      </c>
      <c r="Y93" s="297">
        <v>92754.96666666666</v>
      </c>
    </row>
    <row r="94" spans="2:25" x14ac:dyDescent="0.35">
      <c r="B94" s="245" t="s">
        <v>282</v>
      </c>
      <c r="C94" s="310" t="s">
        <v>700</v>
      </c>
      <c r="D94" s="310" t="s">
        <v>701</v>
      </c>
      <c r="E94" s="211" t="s">
        <v>1175</v>
      </c>
      <c r="F94" s="245">
        <v>1</v>
      </c>
      <c r="G94" s="276">
        <v>0</v>
      </c>
      <c r="H94" s="276">
        <v>0</v>
      </c>
      <c r="I94" s="276">
        <v>0</v>
      </c>
      <c r="J94" s="276">
        <v>1</v>
      </c>
      <c r="K94" s="276">
        <v>0</v>
      </c>
      <c r="L94" s="276">
        <v>0</v>
      </c>
      <c r="M94" s="276">
        <v>0</v>
      </c>
      <c r="N94" s="276">
        <v>0</v>
      </c>
      <c r="O94" s="276">
        <v>0</v>
      </c>
      <c r="P94" s="276">
        <v>0</v>
      </c>
      <c r="Q94" s="276">
        <v>0</v>
      </c>
      <c r="R94" s="276">
        <v>0</v>
      </c>
      <c r="S94" s="276">
        <v>0</v>
      </c>
      <c r="T94" s="276">
        <v>0</v>
      </c>
      <c r="U94" s="276">
        <v>0</v>
      </c>
      <c r="V94" s="245">
        <v>1</v>
      </c>
      <c r="W94" s="245">
        <v>0</v>
      </c>
      <c r="X94" s="245">
        <v>0</v>
      </c>
      <c r="Y94" s="297">
        <v>83438.229999999981</v>
      </c>
    </row>
    <row r="95" spans="2:25" x14ac:dyDescent="0.35">
      <c r="B95" s="245" t="s">
        <v>282</v>
      </c>
      <c r="C95" s="310" t="s">
        <v>515</v>
      </c>
      <c r="D95" s="310" t="s">
        <v>516</v>
      </c>
      <c r="E95" s="211" t="s">
        <v>525</v>
      </c>
      <c r="F95" s="245">
        <v>1</v>
      </c>
      <c r="G95" s="276">
        <v>0</v>
      </c>
      <c r="H95" s="276">
        <v>0</v>
      </c>
      <c r="I95" s="276">
        <v>0</v>
      </c>
      <c r="J95" s="276">
        <v>1</v>
      </c>
      <c r="K95" s="276">
        <v>0</v>
      </c>
      <c r="L95" s="276">
        <v>0</v>
      </c>
      <c r="M95" s="276">
        <v>0</v>
      </c>
      <c r="N95" s="276">
        <v>0</v>
      </c>
      <c r="O95" s="276">
        <v>0</v>
      </c>
      <c r="P95" s="276">
        <v>0</v>
      </c>
      <c r="Q95" s="276">
        <v>0</v>
      </c>
      <c r="R95" s="276">
        <v>0</v>
      </c>
      <c r="S95" s="276">
        <v>0</v>
      </c>
      <c r="T95" s="276">
        <v>0</v>
      </c>
      <c r="U95" s="276">
        <v>0</v>
      </c>
      <c r="V95" s="245">
        <v>1</v>
      </c>
      <c r="W95" s="245">
        <v>0</v>
      </c>
      <c r="X95" s="245">
        <v>0</v>
      </c>
      <c r="Y95" s="297">
        <v>91737.596666666665</v>
      </c>
    </row>
    <row r="96" spans="2:25" x14ac:dyDescent="0.35">
      <c r="B96" s="245" t="s">
        <v>282</v>
      </c>
      <c r="C96" s="310" t="s">
        <v>702</v>
      </c>
      <c r="D96" s="310" t="s">
        <v>703</v>
      </c>
      <c r="E96" s="211" t="s">
        <v>1176</v>
      </c>
      <c r="F96" s="245">
        <v>1</v>
      </c>
      <c r="G96" s="276">
        <v>0</v>
      </c>
      <c r="H96" s="276">
        <v>0</v>
      </c>
      <c r="I96" s="276">
        <v>0</v>
      </c>
      <c r="J96" s="276">
        <v>1</v>
      </c>
      <c r="K96" s="276">
        <v>0</v>
      </c>
      <c r="L96" s="276">
        <v>0</v>
      </c>
      <c r="M96" s="276">
        <v>0</v>
      </c>
      <c r="N96" s="276">
        <v>0</v>
      </c>
      <c r="O96" s="276">
        <v>0</v>
      </c>
      <c r="P96" s="276">
        <v>0</v>
      </c>
      <c r="Q96" s="276">
        <v>0</v>
      </c>
      <c r="R96" s="276">
        <v>0</v>
      </c>
      <c r="S96" s="276">
        <v>0</v>
      </c>
      <c r="T96" s="276">
        <v>0</v>
      </c>
      <c r="U96" s="276">
        <v>0</v>
      </c>
      <c r="V96" s="245">
        <v>1</v>
      </c>
      <c r="W96" s="245">
        <v>0</v>
      </c>
      <c r="X96" s="245">
        <v>0</v>
      </c>
      <c r="Y96" s="297">
        <v>92887.58666666667</v>
      </c>
    </row>
    <row r="97" spans="2:25" x14ac:dyDescent="0.35">
      <c r="B97" s="245" t="s">
        <v>282</v>
      </c>
      <c r="C97" s="310" t="s">
        <v>704</v>
      </c>
      <c r="D97" s="310" t="s">
        <v>705</v>
      </c>
      <c r="E97" s="211" t="s">
        <v>1177</v>
      </c>
      <c r="F97" s="245">
        <v>1</v>
      </c>
      <c r="G97" s="276">
        <v>0</v>
      </c>
      <c r="H97" s="276">
        <v>0</v>
      </c>
      <c r="I97" s="276">
        <v>0</v>
      </c>
      <c r="J97" s="276">
        <v>1</v>
      </c>
      <c r="K97" s="276">
        <v>0</v>
      </c>
      <c r="L97" s="276">
        <v>0</v>
      </c>
      <c r="M97" s="276">
        <v>0</v>
      </c>
      <c r="N97" s="276">
        <v>0</v>
      </c>
      <c r="O97" s="276">
        <v>0</v>
      </c>
      <c r="P97" s="276">
        <v>0</v>
      </c>
      <c r="Q97" s="276">
        <v>0</v>
      </c>
      <c r="R97" s="276">
        <v>0</v>
      </c>
      <c r="S97" s="276">
        <v>0</v>
      </c>
      <c r="T97" s="276">
        <v>0</v>
      </c>
      <c r="U97" s="276">
        <v>0</v>
      </c>
      <c r="V97" s="245">
        <v>1</v>
      </c>
      <c r="W97" s="245">
        <v>0</v>
      </c>
      <c r="X97" s="245">
        <v>0</v>
      </c>
      <c r="Y97" s="297">
        <v>96853.336666666655</v>
      </c>
    </row>
    <row r="98" spans="2:25" x14ac:dyDescent="0.35">
      <c r="B98" s="245" t="s">
        <v>282</v>
      </c>
      <c r="C98" s="310" t="s">
        <v>706</v>
      </c>
      <c r="D98" s="310" t="s">
        <v>707</v>
      </c>
      <c r="E98" s="211" t="s">
        <v>1178</v>
      </c>
      <c r="F98" s="245">
        <v>1</v>
      </c>
      <c r="G98" s="276">
        <v>0</v>
      </c>
      <c r="H98" s="276">
        <v>0</v>
      </c>
      <c r="I98" s="276">
        <v>0</v>
      </c>
      <c r="J98" s="276">
        <v>1</v>
      </c>
      <c r="K98" s="276">
        <v>0</v>
      </c>
      <c r="L98" s="276">
        <v>0</v>
      </c>
      <c r="M98" s="276">
        <v>0</v>
      </c>
      <c r="N98" s="276">
        <v>0</v>
      </c>
      <c r="O98" s="276">
        <v>0</v>
      </c>
      <c r="P98" s="276">
        <v>0</v>
      </c>
      <c r="Q98" s="276">
        <v>0</v>
      </c>
      <c r="R98" s="276">
        <v>0</v>
      </c>
      <c r="S98" s="276">
        <v>0</v>
      </c>
      <c r="T98" s="276">
        <v>0</v>
      </c>
      <c r="U98" s="276">
        <v>0</v>
      </c>
      <c r="V98" s="245">
        <v>1</v>
      </c>
      <c r="W98" s="245">
        <v>0</v>
      </c>
      <c r="X98" s="245">
        <v>0</v>
      </c>
      <c r="Y98" s="297">
        <v>90221.516666666663</v>
      </c>
    </row>
    <row r="99" spans="2:25" x14ac:dyDescent="0.35">
      <c r="B99" s="245" t="s">
        <v>282</v>
      </c>
      <c r="C99" s="310" t="s">
        <v>708</v>
      </c>
      <c r="D99" s="310" t="s">
        <v>709</v>
      </c>
      <c r="E99" s="211" t="s">
        <v>1179</v>
      </c>
      <c r="F99" s="245">
        <v>1</v>
      </c>
      <c r="G99" s="276">
        <v>0</v>
      </c>
      <c r="H99" s="276">
        <v>0</v>
      </c>
      <c r="I99" s="276">
        <v>0</v>
      </c>
      <c r="J99" s="276">
        <v>1</v>
      </c>
      <c r="K99" s="276">
        <v>0</v>
      </c>
      <c r="L99" s="276">
        <v>0</v>
      </c>
      <c r="M99" s="276">
        <v>0</v>
      </c>
      <c r="N99" s="276">
        <v>0</v>
      </c>
      <c r="O99" s="276">
        <v>0</v>
      </c>
      <c r="P99" s="276">
        <v>0</v>
      </c>
      <c r="Q99" s="276">
        <v>0</v>
      </c>
      <c r="R99" s="276">
        <v>0</v>
      </c>
      <c r="S99" s="276">
        <v>0</v>
      </c>
      <c r="T99" s="276">
        <v>0</v>
      </c>
      <c r="U99" s="276">
        <v>0</v>
      </c>
      <c r="V99" s="245">
        <v>1</v>
      </c>
      <c r="W99" s="245">
        <v>0</v>
      </c>
      <c r="X99" s="245">
        <v>0</v>
      </c>
      <c r="Y99" s="297">
        <v>90513.296666666662</v>
      </c>
    </row>
    <row r="100" spans="2:25" x14ac:dyDescent="0.35">
      <c r="B100" s="245" t="s">
        <v>282</v>
      </c>
      <c r="C100" s="310" t="s">
        <v>710</v>
      </c>
      <c r="D100" s="310" t="s">
        <v>711</v>
      </c>
      <c r="E100" s="211" t="s">
        <v>1180</v>
      </c>
      <c r="F100" s="245">
        <v>1</v>
      </c>
      <c r="G100" s="276">
        <v>0</v>
      </c>
      <c r="H100" s="276">
        <v>0</v>
      </c>
      <c r="I100" s="276">
        <v>0</v>
      </c>
      <c r="J100" s="276">
        <v>1</v>
      </c>
      <c r="K100" s="276">
        <v>0</v>
      </c>
      <c r="L100" s="276">
        <v>0</v>
      </c>
      <c r="M100" s="276">
        <v>0</v>
      </c>
      <c r="N100" s="276">
        <v>0</v>
      </c>
      <c r="O100" s="276">
        <v>0</v>
      </c>
      <c r="P100" s="276">
        <v>0</v>
      </c>
      <c r="Q100" s="276">
        <v>0</v>
      </c>
      <c r="R100" s="276">
        <v>0</v>
      </c>
      <c r="S100" s="276">
        <v>0</v>
      </c>
      <c r="T100" s="276">
        <v>0</v>
      </c>
      <c r="U100" s="276">
        <v>0</v>
      </c>
      <c r="V100" s="245">
        <v>1</v>
      </c>
      <c r="W100" s="245">
        <v>0</v>
      </c>
      <c r="X100" s="245">
        <v>0</v>
      </c>
      <c r="Y100" s="297">
        <v>83454.346666666665</v>
      </c>
    </row>
    <row r="101" spans="2:25" x14ac:dyDescent="0.35">
      <c r="B101" s="245" t="s">
        <v>282</v>
      </c>
      <c r="C101" s="310" t="s">
        <v>712</v>
      </c>
      <c r="D101" s="310" t="s">
        <v>713</v>
      </c>
      <c r="E101" s="211" t="s">
        <v>1181</v>
      </c>
      <c r="F101" s="245">
        <v>1</v>
      </c>
      <c r="G101" s="276">
        <v>0</v>
      </c>
      <c r="H101" s="276">
        <v>0</v>
      </c>
      <c r="I101" s="276">
        <v>0</v>
      </c>
      <c r="J101" s="276">
        <v>1</v>
      </c>
      <c r="K101" s="276">
        <v>0</v>
      </c>
      <c r="L101" s="276">
        <v>0</v>
      </c>
      <c r="M101" s="276">
        <v>0</v>
      </c>
      <c r="N101" s="276">
        <v>0</v>
      </c>
      <c r="O101" s="276">
        <v>0</v>
      </c>
      <c r="P101" s="276">
        <v>0</v>
      </c>
      <c r="Q101" s="276">
        <v>0</v>
      </c>
      <c r="R101" s="276">
        <v>0</v>
      </c>
      <c r="S101" s="276">
        <v>0</v>
      </c>
      <c r="T101" s="276">
        <v>0</v>
      </c>
      <c r="U101" s="276">
        <v>0</v>
      </c>
      <c r="V101" s="245">
        <v>1</v>
      </c>
      <c r="W101" s="245">
        <v>0</v>
      </c>
      <c r="X101" s="245">
        <v>0</v>
      </c>
      <c r="Y101" s="297">
        <v>90525.096666666679</v>
      </c>
    </row>
    <row r="102" spans="2:25" x14ac:dyDescent="0.35">
      <c r="B102" s="245" t="s">
        <v>282</v>
      </c>
      <c r="C102" s="310" t="s">
        <v>714</v>
      </c>
      <c r="D102" s="310" t="s">
        <v>715</v>
      </c>
      <c r="E102" s="211" t="s">
        <v>1182</v>
      </c>
      <c r="F102" s="245">
        <v>1</v>
      </c>
      <c r="G102" s="276">
        <v>0</v>
      </c>
      <c r="H102" s="276">
        <v>0</v>
      </c>
      <c r="I102" s="276">
        <v>0</v>
      </c>
      <c r="J102" s="276">
        <v>1</v>
      </c>
      <c r="K102" s="276">
        <v>0</v>
      </c>
      <c r="L102" s="276">
        <v>0</v>
      </c>
      <c r="M102" s="276">
        <v>0</v>
      </c>
      <c r="N102" s="276">
        <v>0</v>
      </c>
      <c r="O102" s="276">
        <v>0</v>
      </c>
      <c r="P102" s="276">
        <v>0</v>
      </c>
      <c r="Q102" s="276">
        <v>0</v>
      </c>
      <c r="R102" s="276">
        <v>0</v>
      </c>
      <c r="S102" s="276">
        <v>0</v>
      </c>
      <c r="T102" s="276">
        <v>0</v>
      </c>
      <c r="U102" s="276">
        <v>0</v>
      </c>
      <c r="V102" s="245">
        <v>1</v>
      </c>
      <c r="W102" s="245">
        <v>0</v>
      </c>
      <c r="X102" s="245">
        <v>0</v>
      </c>
      <c r="Y102" s="297">
        <v>88101.696666666656</v>
      </c>
    </row>
    <row r="103" spans="2:25" x14ac:dyDescent="0.35">
      <c r="B103" s="245" t="s">
        <v>282</v>
      </c>
      <c r="C103" s="310" t="s">
        <v>716</v>
      </c>
      <c r="D103" s="310" t="s">
        <v>717</v>
      </c>
      <c r="E103" s="211" t="s">
        <v>1183</v>
      </c>
      <c r="F103" s="245">
        <v>1</v>
      </c>
      <c r="G103" s="276">
        <v>0</v>
      </c>
      <c r="H103" s="276">
        <v>0</v>
      </c>
      <c r="I103" s="276">
        <v>0</v>
      </c>
      <c r="J103" s="276">
        <v>1</v>
      </c>
      <c r="K103" s="276">
        <v>0</v>
      </c>
      <c r="L103" s="276">
        <v>0</v>
      </c>
      <c r="M103" s="276">
        <v>0</v>
      </c>
      <c r="N103" s="276">
        <v>0</v>
      </c>
      <c r="O103" s="276">
        <v>0</v>
      </c>
      <c r="P103" s="276">
        <v>0</v>
      </c>
      <c r="Q103" s="276">
        <v>0</v>
      </c>
      <c r="R103" s="276">
        <v>0</v>
      </c>
      <c r="S103" s="276">
        <v>0</v>
      </c>
      <c r="T103" s="276">
        <v>0</v>
      </c>
      <c r="U103" s="276">
        <v>0</v>
      </c>
      <c r="V103" s="245">
        <v>1</v>
      </c>
      <c r="W103" s="245">
        <v>0</v>
      </c>
      <c r="X103" s="245">
        <v>0</v>
      </c>
      <c r="Y103" s="297">
        <v>83801.179999999993</v>
      </c>
    </row>
    <row r="104" spans="2:25" x14ac:dyDescent="0.35">
      <c r="B104" s="245" t="s">
        <v>282</v>
      </c>
      <c r="C104" s="310" t="s">
        <v>718</v>
      </c>
      <c r="D104" s="310" t="s">
        <v>719</v>
      </c>
      <c r="E104" s="211" t="s">
        <v>1184</v>
      </c>
      <c r="F104" s="245">
        <v>1</v>
      </c>
      <c r="G104" s="276">
        <v>0</v>
      </c>
      <c r="H104" s="276">
        <v>0</v>
      </c>
      <c r="I104" s="276">
        <v>0</v>
      </c>
      <c r="J104" s="276">
        <v>1</v>
      </c>
      <c r="K104" s="276">
        <v>0</v>
      </c>
      <c r="L104" s="276">
        <v>0</v>
      </c>
      <c r="M104" s="276">
        <v>0</v>
      </c>
      <c r="N104" s="276">
        <v>0</v>
      </c>
      <c r="O104" s="276">
        <v>0</v>
      </c>
      <c r="P104" s="276">
        <v>0</v>
      </c>
      <c r="Q104" s="276">
        <v>0</v>
      </c>
      <c r="R104" s="276">
        <v>0</v>
      </c>
      <c r="S104" s="276">
        <v>0</v>
      </c>
      <c r="T104" s="276">
        <v>0</v>
      </c>
      <c r="U104" s="276">
        <v>0</v>
      </c>
      <c r="V104" s="245">
        <v>1</v>
      </c>
      <c r="W104" s="245">
        <v>0</v>
      </c>
      <c r="X104" s="245">
        <v>0</v>
      </c>
      <c r="Y104" s="297">
        <v>89388.01</v>
      </c>
    </row>
    <row r="105" spans="2:25" x14ac:dyDescent="0.35">
      <c r="B105" s="245" t="s">
        <v>282</v>
      </c>
      <c r="C105" s="310" t="s">
        <v>720</v>
      </c>
      <c r="D105" s="310" t="s">
        <v>721</v>
      </c>
      <c r="E105" s="211" t="s">
        <v>1185</v>
      </c>
      <c r="F105" s="245">
        <v>1</v>
      </c>
      <c r="G105" s="276">
        <v>0</v>
      </c>
      <c r="H105" s="276">
        <v>0</v>
      </c>
      <c r="I105" s="276">
        <v>0</v>
      </c>
      <c r="J105" s="276">
        <v>1</v>
      </c>
      <c r="K105" s="276">
        <v>0</v>
      </c>
      <c r="L105" s="276">
        <v>0</v>
      </c>
      <c r="M105" s="276">
        <v>0</v>
      </c>
      <c r="N105" s="276">
        <v>0</v>
      </c>
      <c r="O105" s="276">
        <v>0</v>
      </c>
      <c r="P105" s="276">
        <v>0</v>
      </c>
      <c r="Q105" s="276">
        <v>0</v>
      </c>
      <c r="R105" s="276">
        <v>0</v>
      </c>
      <c r="S105" s="276">
        <v>0</v>
      </c>
      <c r="T105" s="276">
        <v>0</v>
      </c>
      <c r="U105" s="276">
        <v>0</v>
      </c>
      <c r="V105" s="245">
        <v>1</v>
      </c>
      <c r="W105" s="245">
        <v>0</v>
      </c>
      <c r="X105" s="245">
        <v>0</v>
      </c>
      <c r="Y105" s="297">
        <v>93381.44666666667</v>
      </c>
    </row>
    <row r="106" spans="2:25" x14ac:dyDescent="0.35">
      <c r="B106" s="245" t="s">
        <v>282</v>
      </c>
      <c r="C106" s="310" t="s">
        <v>722</v>
      </c>
      <c r="D106" s="310" t="s">
        <v>723</v>
      </c>
      <c r="E106" s="211" t="s">
        <v>1186</v>
      </c>
      <c r="F106" s="245">
        <v>1</v>
      </c>
      <c r="G106" s="276">
        <v>0</v>
      </c>
      <c r="H106" s="276">
        <v>0</v>
      </c>
      <c r="I106" s="276">
        <v>0</v>
      </c>
      <c r="J106" s="276">
        <v>1</v>
      </c>
      <c r="K106" s="276">
        <v>0</v>
      </c>
      <c r="L106" s="276">
        <v>0</v>
      </c>
      <c r="M106" s="276">
        <v>0</v>
      </c>
      <c r="N106" s="276">
        <v>0</v>
      </c>
      <c r="O106" s="276">
        <v>0</v>
      </c>
      <c r="P106" s="276">
        <v>0</v>
      </c>
      <c r="Q106" s="276">
        <v>0</v>
      </c>
      <c r="R106" s="276">
        <v>0</v>
      </c>
      <c r="S106" s="276">
        <v>0</v>
      </c>
      <c r="T106" s="276">
        <v>0</v>
      </c>
      <c r="U106" s="276">
        <v>0</v>
      </c>
      <c r="V106" s="245">
        <v>1</v>
      </c>
      <c r="W106" s="245">
        <v>0</v>
      </c>
      <c r="X106" s="245">
        <v>0</v>
      </c>
      <c r="Y106" s="297">
        <v>78909.516666666663</v>
      </c>
    </row>
    <row r="107" spans="2:25" x14ac:dyDescent="0.35">
      <c r="B107" s="245" t="s">
        <v>282</v>
      </c>
      <c r="C107" s="310" t="s">
        <v>724</v>
      </c>
      <c r="D107" s="310" t="s">
        <v>725</v>
      </c>
      <c r="E107" s="211" t="s">
        <v>1187</v>
      </c>
      <c r="F107" s="245">
        <v>1</v>
      </c>
      <c r="G107" s="276">
        <v>0</v>
      </c>
      <c r="H107" s="276">
        <v>0</v>
      </c>
      <c r="I107" s="276">
        <v>0</v>
      </c>
      <c r="J107" s="276">
        <v>1</v>
      </c>
      <c r="K107" s="276">
        <v>0</v>
      </c>
      <c r="L107" s="276">
        <v>0</v>
      </c>
      <c r="M107" s="276">
        <v>0</v>
      </c>
      <c r="N107" s="276">
        <v>0</v>
      </c>
      <c r="O107" s="276">
        <v>0</v>
      </c>
      <c r="P107" s="276">
        <v>0</v>
      </c>
      <c r="Q107" s="276">
        <v>0</v>
      </c>
      <c r="R107" s="276">
        <v>0</v>
      </c>
      <c r="S107" s="276">
        <v>0</v>
      </c>
      <c r="T107" s="276">
        <v>0</v>
      </c>
      <c r="U107" s="276">
        <v>0</v>
      </c>
      <c r="V107" s="245">
        <v>1</v>
      </c>
      <c r="W107" s="245">
        <v>0</v>
      </c>
      <c r="X107" s="245">
        <v>0</v>
      </c>
      <c r="Y107" s="297">
        <v>81878.020000000019</v>
      </c>
    </row>
    <row r="108" spans="2:25" x14ac:dyDescent="0.35">
      <c r="B108" s="245" t="s">
        <v>282</v>
      </c>
      <c r="C108" s="310" t="s">
        <v>726</v>
      </c>
      <c r="D108" s="310" t="s">
        <v>727</v>
      </c>
      <c r="E108" s="211" t="s">
        <v>1188</v>
      </c>
      <c r="F108" s="245">
        <v>1</v>
      </c>
      <c r="G108" s="276">
        <v>0</v>
      </c>
      <c r="H108" s="276">
        <v>0</v>
      </c>
      <c r="I108" s="276">
        <v>0</v>
      </c>
      <c r="J108" s="276">
        <v>1</v>
      </c>
      <c r="K108" s="276">
        <v>0</v>
      </c>
      <c r="L108" s="276">
        <v>0</v>
      </c>
      <c r="M108" s="276">
        <v>0</v>
      </c>
      <c r="N108" s="276">
        <v>0</v>
      </c>
      <c r="O108" s="276">
        <v>0</v>
      </c>
      <c r="P108" s="276">
        <v>0</v>
      </c>
      <c r="Q108" s="276">
        <v>0</v>
      </c>
      <c r="R108" s="276">
        <v>0</v>
      </c>
      <c r="S108" s="276">
        <v>0</v>
      </c>
      <c r="T108" s="276">
        <v>0</v>
      </c>
      <c r="U108" s="276">
        <v>0</v>
      </c>
      <c r="V108" s="245">
        <v>1</v>
      </c>
      <c r="W108" s="245">
        <v>0</v>
      </c>
      <c r="X108" s="245">
        <v>0</v>
      </c>
      <c r="Y108" s="297">
        <v>80379.873333333322</v>
      </c>
    </row>
    <row r="109" spans="2:25" x14ac:dyDescent="0.35">
      <c r="B109" s="245" t="s">
        <v>282</v>
      </c>
      <c r="C109" s="310" t="s">
        <v>728</v>
      </c>
      <c r="D109" s="310" t="s">
        <v>729</v>
      </c>
      <c r="E109" s="211" t="s">
        <v>1189</v>
      </c>
      <c r="F109" s="245">
        <v>1</v>
      </c>
      <c r="G109" s="276">
        <v>0</v>
      </c>
      <c r="H109" s="276">
        <v>0</v>
      </c>
      <c r="I109" s="276">
        <v>0</v>
      </c>
      <c r="J109" s="276">
        <v>1</v>
      </c>
      <c r="K109" s="276">
        <v>0</v>
      </c>
      <c r="L109" s="276">
        <v>0</v>
      </c>
      <c r="M109" s="276">
        <v>0</v>
      </c>
      <c r="N109" s="276">
        <v>0</v>
      </c>
      <c r="O109" s="276">
        <v>0</v>
      </c>
      <c r="P109" s="276">
        <v>0</v>
      </c>
      <c r="Q109" s="276">
        <v>0</v>
      </c>
      <c r="R109" s="276">
        <v>0</v>
      </c>
      <c r="S109" s="276">
        <v>0</v>
      </c>
      <c r="T109" s="276">
        <v>0</v>
      </c>
      <c r="U109" s="276">
        <v>0</v>
      </c>
      <c r="V109" s="245">
        <v>1</v>
      </c>
      <c r="W109" s="245">
        <v>0</v>
      </c>
      <c r="X109" s="245">
        <v>0</v>
      </c>
      <c r="Y109" s="297">
        <v>91746.526666666658</v>
      </c>
    </row>
    <row r="110" spans="2:25" x14ac:dyDescent="0.35">
      <c r="B110" s="245" t="s">
        <v>282</v>
      </c>
      <c r="C110" s="310" t="s">
        <v>730</v>
      </c>
      <c r="D110" s="310" t="s">
        <v>731</v>
      </c>
      <c r="E110" s="211" t="s">
        <v>1190</v>
      </c>
      <c r="F110" s="245">
        <v>1</v>
      </c>
      <c r="G110" s="276">
        <v>0</v>
      </c>
      <c r="H110" s="276">
        <v>0</v>
      </c>
      <c r="I110" s="276">
        <v>0</v>
      </c>
      <c r="J110" s="276">
        <v>1</v>
      </c>
      <c r="K110" s="276">
        <v>0</v>
      </c>
      <c r="L110" s="276">
        <v>0</v>
      </c>
      <c r="M110" s="276">
        <v>0</v>
      </c>
      <c r="N110" s="276">
        <v>0</v>
      </c>
      <c r="O110" s="276">
        <v>0</v>
      </c>
      <c r="P110" s="276">
        <v>0</v>
      </c>
      <c r="Q110" s="276">
        <v>0</v>
      </c>
      <c r="R110" s="276">
        <v>0</v>
      </c>
      <c r="S110" s="276">
        <v>0</v>
      </c>
      <c r="T110" s="276">
        <v>0</v>
      </c>
      <c r="U110" s="276">
        <v>0</v>
      </c>
      <c r="V110" s="245">
        <v>1</v>
      </c>
      <c r="W110" s="245">
        <v>0</v>
      </c>
      <c r="X110" s="245">
        <v>0</v>
      </c>
      <c r="Y110" s="297">
        <v>84779.68</v>
      </c>
    </row>
    <row r="111" spans="2:25" x14ac:dyDescent="0.35">
      <c r="B111" s="245" t="s">
        <v>282</v>
      </c>
      <c r="C111" s="310" t="s">
        <v>732</v>
      </c>
      <c r="D111" s="310" t="s">
        <v>733</v>
      </c>
      <c r="E111" s="211" t="s">
        <v>1191</v>
      </c>
      <c r="F111" s="245">
        <v>1</v>
      </c>
      <c r="G111" s="276">
        <v>0</v>
      </c>
      <c r="H111" s="276">
        <v>0</v>
      </c>
      <c r="I111" s="276">
        <v>0</v>
      </c>
      <c r="J111" s="276">
        <v>1</v>
      </c>
      <c r="K111" s="276">
        <v>0</v>
      </c>
      <c r="L111" s="276">
        <v>0</v>
      </c>
      <c r="M111" s="276">
        <v>0</v>
      </c>
      <c r="N111" s="276">
        <v>0</v>
      </c>
      <c r="O111" s="276">
        <v>0</v>
      </c>
      <c r="P111" s="276">
        <v>0</v>
      </c>
      <c r="Q111" s="276">
        <v>0</v>
      </c>
      <c r="R111" s="276">
        <v>0</v>
      </c>
      <c r="S111" s="276">
        <v>0</v>
      </c>
      <c r="T111" s="276">
        <v>0</v>
      </c>
      <c r="U111" s="276">
        <v>0</v>
      </c>
      <c r="V111" s="245">
        <v>1</v>
      </c>
      <c r="W111" s="245">
        <v>0</v>
      </c>
      <c r="X111" s="245">
        <v>0</v>
      </c>
      <c r="Y111" s="297">
        <v>80379.873333333322</v>
      </c>
    </row>
    <row r="112" spans="2:25" x14ac:dyDescent="0.35">
      <c r="B112" s="245" t="s">
        <v>282</v>
      </c>
      <c r="C112" s="310" t="s">
        <v>734</v>
      </c>
      <c r="D112" s="310" t="s">
        <v>735</v>
      </c>
      <c r="E112" s="211" t="s">
        <v>1192</v>
      </c>
      <c r="F112" s="245">
        <v>1</v>
      </c>
      <c r="G112" s="276">
        <v>0</v>
      </c>
      <c r="H112" s="276">
        <v>0</v>
      </c>
      <c r="I112" s="276">
        <v>0</v>
      </c>
      <c r="J112" s="276">
        <v>1</v>
      </c>
      <c r="K112" s="276">
        <v>0</v>
      </c>
      <c r="L112" s="276">
        <v>0</v>
      </c>
      <c r="M112" s="276">
        <v>0</v>
      </c>
      <c r="N112" s="276">
        <v>0</v>
      </c>
      <c r="O112" s="276">
        <v>0</v>
      </c>
      <c r="P112" s="276">
        <v>0</v>
      </c>
      <c r="Q112" s="276">
        <v>0</v>
      </c>
      <c r="R112" s="276">
        <v>0</v>
      </c>
      <c r="S112" s="276">
        <v>0</v>
      </c>
      <c r="T112" s="276">
        <v>0</v>
      </c>
      <c r="U112" s="276">
        <v>0</v>
      </c>
      <c r="V112" s="245">
        <v>1</v>
      </c>
      <c r="W112" s="245">
        <v>0</v>
      </c>
      <c r="X112" s="245">
        <v>0</v>
      </c>
      <c r="Y112" s="297">
        <v>89705.096666666679</v>
      </c>
    </row>
    <row r="113" spans="2:25" x14ac:dyDescent="0.35">
      <c r="B113" s="245" t="s">
        <v>282</v>
      </c>
      <c r="C113" s="310" t="s">
        <v>736</v>
      </c>
      <c r="D113" s="310" t="s">
        <v>737</v>
      </c>
      <c r="E113" s="211" t="s">
        <v>1193</v>
      </c>
      <c r="F113" s="245">
        <v>1</v>
      </c>
      <c r="G113" s="276">
        <v>0</v>
      </c>
      <c r="H113" s="276">
        <v>0</v>
      </c>
      <c r="I113" s="276">
        <v>0</v>
      </c>
      <c r="J113" s="276">
        <v>1</v>
      </c>
      <c r="K113" s="276">
        <v>0</v>
      </c>
      <c r="L113" s="276">
        <v>0</v>
      </c>
      <c r="M113" s="276">
        <v>0</v>
      </c>
      <c r="N113" s="276">
        <v>0</v>
      </c>
      <c r="O113" s="276">
        <v>0</v>
      </c>
      <c r="P113" s="276">
        <v>0</v>
      </c>
      <c r="Q113" s="276">
        <v>0</v>
      </c>
      <c r="R113" s="276">
        <v>0</v>
      </c>
      <c r="S113" s="276">
        <v>0</v>
      </c>
      <c r="T113" s="276">
        <v>0</v>
      </c>
      <c r="U113" s="276">
        <v>0</v>
      </c>
      <c r="V113" s="245">
        <v>1</v>
      </c>
      <c r="W113" s="245">
        <v>0</v>
      </c>
      <c r="X113" s="245">
        <v>0</v>
      </c>
      <c r="Y113" s="297">
        <v>78724.02</v>
      </c>
    </row>
    <row r="114" spans="2:25" x14ac:dyDescent="0.35">
      <c r="B114" s="245" t="s">
        <v>282</v>
      </c>
      <c r="C114" s="310" t="s">
        <v>738</v>
      </c>
      <c r="D114" s="310" t="s">
        <v>739</v>
      </c>
      <c r="E114" s="211" t="s">
        <v>1194</v>
      </c>
      <c r="F114" s="245">
        <v>1</v>
      </c>
      <c r="G114" s="276">
        <v>0</v>
      </c>
      <c r="H114" s="276">
        <v>0</v>
      </c>
      <c r="I114" s="276">
        <v>0</v>
      </c>
      <c r="J114" s="276">
        <v>1</v>
      </c>
      <c r="K114" s="276">
        <v>0</v>
      </c>
      <c r="L114" s="276">
        <v>0</v>
      </c>
      <c r="M114" s="276">
        <v>0</v>
      </c>
      <c r="N114" s="276">
        <v>0</v>
      </c>
      <c r="O114" s="276">
        <v>0</v>
      </c>
      <c r="P114" s="276">
        <v>0</v>
      </c>
      <c r="Q114" s="276">
        <v>0</v>
      </c>
      <c r="R114" s="276">
        <v>0</v>
      </c>
      <c r="S114" s="276">
        <v>0</v>
      </c>
      <c r="T114" s="276">
        <v>0</v>
      </c>
      <c r="U114" s="276">
        <v>0</v>
      </c>
      <c r="V114" s="245">
        <v>1</v>
      </c>
      <c r="W114" s="245">
        <v>0</v>
      </c>
      <c r="X114" s="245">
        <v>0</v>
      </c>
      <c r="Y114" s="297">
        <v>86914</v>
      </c>
    </row>
    <row r="115" spans="2:25" x14ac:dyDescent="0.35">
      <c r="B115" s="245" t="s">
        <v>282</v>
      </c>
      <c r="C115" s="310" t="s">
        <v>740</v>
      </c>
      <c r="D115" s="310" t="s">
        <v>741</v>
      </c>
      <c r="E115" s="211" t="s">
        <v>1195</v>
      </c>
      <c r="F115" s="245">
        <v>1</v>
      </c>
      <c r="G115" s="276">
        <v>0</v>
      </c>
      <c r="H115" s="276">
        <v>0</v>
      </c>
      <c r="I115" s="276">
        <v>0</v>
      </c>
      <c r="J115" s="276">
        <v>1</v>
      </c>
      <c r="K115" s="276">
        <v>0</v>
      </c>
      <c r="L115" s="276">
        <v>0</v>
      </c>
      <c r="M115" s="276">
        <v>0</v>
      </c>
      <c r="N115" s="276">
        <v>0</v>
      </c>
      <c r="O115" s="276">
        <v>0</v>
      </c>
      <c r="P115" s="276">
        <v>0</v>
      </c>
      <c r="Q115" s="276">
        <v>0</v>
      </c>
      <c r="R115" s="276">
        <v>0</v>
      </c>
      <c r="S115" s="276">
        <v>0</v>
      </c>
      <c r="T115" s="276">
        <v>0</v>
      </c>
      <c r="U115" s="276">
        <v>0</v>
      </c>
      <c r="V115" s="245">
        <v>1</v>
      </c>
      <c r="W115" s="245">
        <v>0</v>
      </c>
      <c r="X115" s="245">
        <v>0</v>
      </c>
      <c r="Y115" s="297">
        <v>88907.680000000008</v>
      </c>
    </row>
    <row r="116" spans="2:25" x14ac:dyDescent="0.35">
      <c r="B116" s="245" t="s">
        <v>282</v>
      </c>
      <c r="C116" s="310" t="s">
        <v>742</v>
      </c>
      <c r="D116" s="310" t="s">
        <v>743</v>
      </c>
      <c r="E116" s="211" t="s">
        <v>1196</v>
      </c>
      <c r="F116" s="245">
        <v>1</v>
      </c>
      <c r="G116" s="276">
        <v>0</v>
      </c>
      <c r="H116" s="276">
        <v>0</v>
      </c>
      <c r="I116" s="276">
        <v>0</v>
      </c>
      <c r="J116" s="276">
        <v>1</v>
      </c>
      <c r="K116" s="276">
        <v>0</v>
      </c>
      <c r="L116" s="276">
        <v>0</v>
      </c>
      <c r="M116" s="276">
        <v>0</v>
      </c>
      <c r="N116" s="276">
        <v>0</v>
      </c>
      <c r="O116" s="276">
        <v>0</v>
      </c>
      <c r="P116" s="276">
        <v>0</v>
      </c>
      <c r="Q116" s="276">
        <v>0</v>
      </c>
      <c r="R116" s="276">
        <v>0</v>
      </c>
      <c r="S116" s="276">
        <v>0</v>
      </c>
      <c r="T116" s="276">
        <v>0</v>
      </c>
      <c r="U116" s="276">
        <v>0</v>
      </c>
      <c r="V116" s="245">
        <v>1</v>
      </c>
      <c r="W116" s="245">
        <v>0</v>
      </c>
      <c r="X116" s="245">
        <v>0</v>
      </c>
      <c r="Y116" s="297">
        <v>89917.57666666666</v>
      </c>
    </row>
    <row r="117" spans="2:25" x14ac:dyDescent="0.35">
      <c r="B117" s="245" t="s">
        <v>282</v>
      </c>
      <c r="C117" s="310" t="s">
        <v>744</v>
      </c>
      <c r="D117" s="310" t="s">
        <v>745</v>
      </c>
      <c r="E117" s="211" t="s">
        <v>1197</v>
      </c>
      <c r="F117" s="245">
        <v>1</v>
      </c>
      <c r="G117" s="276">
        <v>0</v>
      </c>
      <c r="H117" s="276">
        <v>0</v>
      </c>
      <c r="I117" s="276">
        <v>0</v>
      </c>
      <c r="J117" s="276">
        <v>1</v>
      </c>
      <c r="K117" s="276">
        <v>0</v>
      </c>
      <c r="L117" s="276">
        <v>0</v>
      </c>
      <c r="M117" s="276">
        <v>0</v>
      </c>
      <c r="N117" s="276">
        <v>0</v>
      </c>
      <c r="O117" s="276">
        <v>0</v>
      </c>
      <c r="P117" s="276">
        <v>0</v>
      </c>
      <c r="Q117" s="276">
        <v>0</v>
      </c>
      <c r="R117" s="276">
        <v>0</v>
      </c>
      <c r="S117" s="276">
        <v>0</v>
      </c>
      <c r="T117" s="276">
        <v>0</v>
      </c>
      <c r="U117" s="276">
        <v>0</v>
      </c>
      <c r="V117" s="245">
        <v>1</v>
      </c>
      <c r="W117" s="245">
        <v>0</v>
      </c>
      <c r="X117" s="245">
        <v>0</v>
      </c>
      <c r="Y117" s="297">
        <v>89414.71666666666</v>
      </c>
    </row>
    <row r="118" spans="2:25" x14ac:dyDescent="0.35">
      <c r="B118" s="245" t="s">
        <v>282</v>
      </c>
      <c r="C118" s="310" t="s">
        <v>503</v>
      </c>
      <c r="D118" s="310" t="s">
        <v>504</v>
      </c>
      <c r="E118" s="211" t="s">
        <v>519</v>
      </c>
      <c r="F118" s="245">
        <v>1</v>
      </c>
      <c r="G118" s="276">
        <v>0</v>
      </c>
      <c r="H118" s="276">
        <v>0</v>
      </c>
      <c r="I118" s="276">
        <v>0</v>
      </c>
      <c r="J118" s="276">
        <v>1</v>
      </c>
      <c r="K118" s="276">
        <v>0</v>
      </c>
      <c r="L118" s="276">
        <v>0</v>
      </c>
      <c r="M118" s="276">
        <v>0</v>
      </c>
      <c r="N118" s="276">
        <v>0</v>
      </c>
      <c r="O118" s="276">
        <v>0</v>
      </c>
      <c r="P118" s="276">
        <v>0</v>
      </c>
      <c r="Q118" s="276">
        <v>0</v>
      </c>
      <c r="R118" s="276">
        <v>0</v>
      </c>
      <c r="S118" s="276">
        <v>0</v>
      </c>
      <c r="T118" s="276">
        <v>0</v>
      </c>
      <c r="U118" s="276">
        <v>0</v>
      </c>
      <c r="V118" s="245">
        <v>1</v>
      </c>
      <c r="W118" s="245">
        <v>0</v>
      </c>
      <c r="X118" s="245">
        <v>0</v>
      </c>
      <c r="Y118" s="297">
        <v>90714.71666666666</v>
      </c>
    </row>
    <row r="119" spans="2:25" x14ac:dyDescent="0.35">
      <c r="B119" s="245" t="s">
        <v>282</v>
      </c>
      <c r="C119" s="310" t="s">
        <v>505</v>
      </c>
      <c r="D119" s="310" t="s">
        <v>506</v>
      </c>
      <c r="E119" s="211" t="s">
        <v>520</v>
      </c>
      <c r="F119" s="245">
        <v>1</v>
      </c>
      <c r="G119" s="276">
        <v>0</v>
      </c>
      <c r="H119" s="276">
        <v>0</v>
      </c>
      <c r="I119" s="276">
        <v>0</v>
      </c>
      <c r="J119" s="276">
        <v>1</v>
      </c>
      <c r="K119" s="276">
        <v>0</v>
      </c>
      <c r="L119" s="276">
        <v>0</v>
      </c>
      <c r="M119" s="276">
        <v>0</v>
      </c>
      <c r="N119" s="276">
        <v>0</v>
      </c>
      <c r="O119" s="276">
        <v>0</v>
      </c>
      <c r="P119" s="276">
        <v>0</v>
      </c>
      <c r="Q119" s="276">
        <v>0</v>
      </c>
      <c r="R119" s="276">
        <v>0</v>
      </c>
      <c r="S119" s="276">
        <v>0</v>
      </c>
      <c r="T119" s="276">
        <v>0</v>
      </c>
      <c r="U119" s="276">
        <v>0</v>
      </c>
      <c r="V119" s="245">
        <v>1</v>
      </c>
      <c r="W119" s="245">
        <v>0</v>
      </c>
      <c r="X119" s="245">
        <v>0</v>
      </c>
      <c r="Y119" s="297">
        <v>89064.71666666666</v>
      </c>
    </row>
    <row r="120" spans="2:25" x14ac:dyDescent="0.35">
      <c r="B120" s="245" t="s">
        <v>282</v>
      </c>
      <c r="C120" s="310" t="s">
        <v>746</v>
      </c>
      <c r="D120" s="310" t="s">
        <v>747</v>
      </c>
      <c r="E120" s="211" t="s">
        <v>1198</v>
      </c>
      <c r="F120" s="245">
        <v>1</v>
      </c>
      <c r="G120" s="276">
        <v>0</v>
      </c>
      <c r="H120" s="276">
        <v>0</v>
      </c>
      <c r="I120" s="276">
        <v>0</v>
      </c>
      <c r="J120" s="276">
        <v>1</v>
      </c>
      <c r="K120" s="276">
        <v>0</v>
      </c>
      <c r="L120" s="276">
        <v>0</v>
      </c>
      <c r="M120" s="276">
        <v>0</v>
      </c>
      <c r="N120" s="276">
        <v>0</v>
      </c>
      <c r="O120" s="276">
        <v>0</v>
      </c>
      <c r="P120" s="276">
        <v>0</v>
      </c>
      <c r="Q120" s="276">
        <v>0</v>
      </c>
      <c r="R120" s="276">
        <v>0</v>
      </c>
      <c r="S120" s="276">
        <v>0</v>
      </c>
      <c r="T120" s="276">
        <v>0</v>
      </c>
      <c r="U120" s="276">
        <v>0</v>
      </c>
      <c r="V120" s="245">
        <v>1</v>
      </c>
      <c r="W120" s="245">
        <v>0</v>
      </c>
      <c r="X120" s="245">
        <v>0</v>
      </c>
      <c r="Y120" s="297">
        <v>85085.426666666652</v>
      </c>
    </row>
    <row r="121" spans="2:25" x14ac:dyDescent="0.35">
      <c r="B121" s="245" t="s">
        <v>282</v>
      </c>
      <c r="C121" s="310" t="s">
        <v>748</v>
      </c>
      <c r="D121" s="310" t="s">
        <v>749</v>
      </c>
      <c r="E121" s="211" t="s">
        <v>1199</v>
      </c>
      <c r="F121" s="245">
        <v>1</v>
      </c>
      <c r="G121" s="276">
        <v>0</v>
      </c>
      <c r="H121" s="276">
        <v>0</v>
      </c>
      <c r="I121" s="276">
        <v>0</v>
      </c>
      <c r="J121" s="276">
        <v>1</v>
      </c>
      <c r="K121" s="276">
        <v>0</v>
      </c>
      <c r="L121" s="276">
        <v>0</v>
      </c>
      <c r="M121" s="276">
        <v>0</v>
      </c>
      <c r="N121" s="276">
        <v>0</v>
      </c>
      <c r="O121" s="276">
        <v>0</v>
      </c>
      <c r="P121" s="276">
        <v>0</v>
      </c>
      <c r="Q121" s="276">
        <v>0</v>
      </c>
      <c r="R121" s="276">
        <v>0</v>
      </c>
      <c r="S121" s="276">
        <v>0</v>
      </c>
      <c r="T121" s="276">
        <v>0</v>
      </c>
      <c r="U121" s="276">
        <v>0</v>
      </c>
      <c r="V121" s="245">
        <v>1</v>
      </c>
      <c r="W121" s="245">
        <v>0</v>
      </c>
      <c r="X121" s="245">
        <v>0</v>
      </c>
      <c r="Y121" s="297">
        <v>80524.56</v>
      </c>
    </row>
    <row r="122" spans="2:25" x14ac:dyDescent="0.35">
      <c r="B122" s="245" t="s">
        <v>282</v>
      </c>
      <c r="C122" s="311" t="s">
        <v>1757</v>
      </c>
      <c r="D122" s="311" t="s">
        <v>1758</v>
      </c>
      <c r="E122" s="211" t="s">
        <v>1759</v>
      </c>
      <c r="F122" s="245">
        <v>1</v>
      </c>
      <c r="G122" s="276">
        <v>0</v>
      </c>
      <c r="H122" s="276">
        <v>0</v>
      </c>
      <c r="I122" s="276">
        <v>0</v>
      </c>
      <c r="J122" s="276">
        <v>1</v>
      </c>
      <c r="K122" s="276">
        <v>0</v>
      </c>
      <c r="L122" s="276">
        <v>0</v>
      </c>
      <c r="M122" s="276">
        <v>0</v>
      </c>
      <c r="N122" s="276">
        <v>0</v>
      </c>
      <c r="O122" s="276">
        <v>0</v>
      </c>
      <c r="P122" s="276">
        <v>0</v>
      </c>
      <c r="Q122" s="276">
        <v>0</v>
      </c>
      <c r="R122" s="276">
        <v>0</v>
      </c>
      <c r="S122" s="276">
        <v>0</v>
      </c>
      <c r="T122" s="276">
        <v>0</v>
      </c>
      <c r="U122" s="276">
        <v>0</v>
      </c>
      <c r="V122" s="245">
        <v>1</v>
      </c>
      <c r="W122" s="245">
        <v>0</v>
      </c>
      <c r="X122" s="245">
        <v>0</v>
      </c>
      <c r="Y122" s="297">
        <v>78886.829999999987</v>
      </c>
    </row>
    <row r="123" spans="2:25" x14ac:dyDescent="0.35">
      <c r="B123" s="245" t="s">
        <v>282</v>
      </c>
      <c r="C123" s="310" t="s">
        <v>750</v>
      </c>
      <c r="D123" s="310" t="s">
        <v>751</v>
      </c>
      <c r="E123" s="211" t="s">
        <v>1200</v>
      </c>
      <c r="F123" s="245">
        <v>1</v>
      </c>
      <c r="G123" s="276">
        <v>0</v>
      </c>
      <c r="H123" s="276">
        <v>0</v>
      </c>
      <c r="I123" s="276">
        <v>0</v>
      </c>
      <c r="J123" s="276">
        <v>1</v>
      </c>
      <c r="K123" s="276">
        <v>0</v>
      </c>
      <c r="L123" s="276">
        <v>0</v>
      </c>
      <c r="M123" s="276">
        <v>0</v>
      </c>
      <c r="N123" s="276">
        <v>0</v>
      </c>
      <c r="O123" s="276">
        <v>0</v>
      </c>
      <c r="P123" s="276">
        <v>0</v>
      </c>
      <c r="Q123" s="276">
        <v>0</v>
      </c>
      <c r="R123" s="276">
        <v>0</v>
      </c>
      <c r="S123" s="276">
        <v>0</v>
      </c>
      <c r="T123" s="276">
        <v>0</v>
      </c>
      <c r="U123" s="276">
        <v>0</v>
      </c>
      <c r="V123" s="245">
        <v>1</v>
      </c>
      <c r="W123" s="245">
        <v>0</v>
      </c>
      <c r="X123" s="245">
        <v>0</v>
      </c>
      <c r="Y123" s="297">
        <v>88484.006666666668</v>
      </c>
    </row>
    <row r="124" spans="2:25" x14ac:dyDescent="0.35">
      <c r="B124" s="245" t="s">
        <v>282</v>
      </c>
      <c r="C124" s="310" t="s">
        <v>752</v>
      </c>
      <c r="D124" s="310" t="s">
        <v>753</v>
      </c>
      <c r="E124" s="211" t="s">
        <v>1201</v>
      </c>
      <c r="F124" s="245">
        <v>1</v>
      </c>
      <c r="G124" s="276">
        <v>0</v>
      </c>
      <c r="H124" s="276">
        <v>0</v>
      </c>
      <c r="I124" s="276">
        <v>0</v>
      </c>
      <c r="J124" s="276">
        <v>1</v>
      </c>
      <c r="K124" s="276">
        <v>0</v>
      </c>
      <c r="L124" s="276">
        <v>0</v>
      </c>
      <c r="M124" s="276">
        <v>0</v>
      </c>
      <c r="N124" s="276">
        <v>0</v>
      </c>
      <c r="O124" s="276">
        <v>0</v>
      </c>
      <c r="P124" s="276">
        <v>0</v>
      </c>
      <c r="Q124" s="276">
        <v>0</v>
      </c>
      <c r="R124" s="276">
        <v>0</v>
      </c>
      <c r="S124" s="276">
        <v>0</v>
      </c>
      <c r="T124" s="276">
        <v>0</v>
      </c>
      <c r="U124" s="276">
        <v>0</v>
      </c>
      <c r="V124" s="245">
        <v>1</v>
      </c>
      <c r="W124" s="245">
        <v>0</v>
      </c>
      <c r="X124" s="245">
        <v>0</v>
      </c>
      <c r="Y124" s="297">
        <v>94607.83666666667</v>
      </c>
    </row>
    <row r="125" spans="2:25" x14ac:dyDescent="0.35">
      <c r="B125" s="245" t="s">
        <v>282</v>
      </c>
      <c r="C125" s="310" t="s">
        <v>754</v>
      </c>
      <c r="D125" s="310" t="s">
        <v>755</v>
      </c>
      <c r="E125" s="211" t="s">
        <v>1202</v>
      </c>
      <c r="F125" s="245">
        <v>1</v>
      </c>
      <c r="G125" s="276">
        <v>0</v>
      </c>
      <c r="H125" s="276">
        <v>0</v>
      </c>
      <c r="I125" s="276">
        <v>0</v>
      </c>
      <c r="J125" s="276">
        <v>1</v>
      </c>
      <c r="K125" s="276">
        <v>0</v>
      </c>
      <c r="L125" s="276">
        <v>0</v>
      </c>
      <c r="M125" s="276">
        <v>0</v>
      </c>
      <c r="N125" s="276">
        <v>0</v>
      </c>
      <c r="O125" s="276">
        <v>0</v>
      </c>
      <c r="P125" s="276">
        <v>0</v>
      </c>
      <c r="Q125" s="276">
        <v>0</v>
      </c>
      <c r="R125" s="276">
        <v>0</v>
      </c>
      <c r="S125" s="276">
        <v>0</v>
      </c>
      <c r="T125" s="276">
        <v>0</v>
      </c>
      <c r="U125" s="276">
        <v>0</v>
      </c>
      <c r="V125" s="245">
        <v>1</v>
      </c>
      <c r="W125" s="245">
        <v>0</v>
      </c>
      <c r="X125" s="245">
        <v>0</v>
      </c>
      <c r="Y125" s="297">
        <v>94250.276666666672</v>
      </c>
    </row>
    <row r="126" spans="2:25" x14ac:dyDescent="0.35">
      <c r="B126" s="245" t="s">
        <v>282</v>
      </c>
      <c r="C126" s="310" t="s">
        <v>756</v>
      </c>
      <c r="D126" s="310" t="s">
        <v>757</v>
      </c>
      <c r="E126" s="211" t="s">
        <v>1203</v>
      </c>
      <c r="F126" s="245">
        <v>1</v>
      </c>
      <c r="G126" s="276">
        <v>0</v>
      </c>
      <c r="H126" s="276">
        <v>0</v>
      </c>
      <c r="I126" s="276">
        <v>0</v>
      </c>
      <c r="J126" s="276">
        <v>1</v>
      </c>
      <c r="K126" s="276">
        <v>0</v>
      </c>
      <c r="L126" s="276">
        <v>0</v>
      </c>
      <c r="M126" s="276">
        <v>0</v>
      </c>
      <c r="N126" s="276">
        <v>0</v>
      </c>
      <c r="O126" s="276">
        <v>0</v>
      </c>
      <c r="P126" s="276">
        <v>0</v>
      </c>
      <c r="Q126" s="276">
        <v>0</v>
      </c>
      <c r="R126" s="276">
        <v>0</v>
      </c>
      <c r="S126" s="276">
        <v>0</v>
      </c>
      <c r="T126" s="276">
        <v>0</v>
      </c>
      <c r="U126" s="276">
        <v>0</v>
      </c>
      <c r="V126" s="245">
        <v>1</v>
      </c>
      <c r="W126" s="245">
        <v>0</v>
      </c>
      <c r="X126" s="245">
        <v>0</v>
      </c>
      <c r="Y126" s="297">
        <v>88484.006666666668</v>
      </c>
    </row>
    <row r="127" spans="2:25" x14ac:dyDescent="0.35">
      <c r="B127" s="245" t="s">
        <v>282</v>
      </c>
      <c r="C127" s="310" t="s">
        <v>758</v>
      </c>
      <c r="D127" s="310" t="s">
        <v>759</v>
      </c>
      <c r="E127" s="211" t="s">
        <v>1204</v>
      </c>
      <c r="F127" s="245">
        <v>1</v>
      </c>
      <c r="G127" s="276">
        <v>0</v>
      </c>
      <c r="H127" s="276">
        <v>0</v>
      </c>
      <c r="I127" s="276">
        <v>0</v>
      </c>
      <c r="J127" s="276">
        <v>1</v>
      </c>
      <c r="K127" s="276">
        <v>0</v>
      </c>
      <c r="L127" s="276">
        <v>0</v>
      </c>
      <c r="M127" s="276">
        <v>0</v>
      </c>
      <c r="N127" s="276">
        <v>0</v>
      </c>
      <c r="O127" s="276">
        <v>0</v>
      </c>
      <c r="P127" s="276">
        <v>0</v>
      </c>
      <c r="Q127" s="276">
        <v>0</v>
      </c>
      <c r="R127" s="276">
        <v>0</v>
      </c>
      <c r="S127" s="276">
        <v>0</v>
      </c>
      <c r="T127" s="276">
        <v>0</v>
      </c>
      <c r="U127" s="276">
        <v>0</v>
      </c>
      <c r="V127" s="245">
        <v>1</v>
      </c>
      <c r="W127" s="245">
        <v>0</v>
      </c>
      <c r="X127" s="245">
        <v>0</v>
      </c>
      <c r="Y127" s="297">
        <v>82158.756666666653</v>
      </c>
    </row>
    <row r="128" spans="2:25" x14ac:dyDescent="0.35">
      <c r="B128" s="245" t="s">
        <v>282</v>
      </c>
      <c r="C128" s="310" t="s">
        <v>760</v>
      </c>
      <c r="D128" s="310" t="s">
        <v>761</v>
      </c>
      <c r="E128" s="211" t="s">
        <v>1205</v>
      </c>
      <c r="F128" s="245">
        <v>1</v>
      </c>
      <c r="G128" s="276">
        <v>0</v>
      </c>
      <c r="H128" s="276">
        <v>0</v>
      </c>
      <c r="I128" s="276">
        <v>0</v>
      </c>
      <c r="J128" s="276">
        <v>1</v>
      </c>
      <c r="K128" s="276">
        <v>0</v>
      </c>
      <c r="L128" s="276">
        <v>0</v>
      </c>
      <c r="M128" s="276">
        <v>0</v>
      </c>
      <c r="N128" s="276">
        <v>0</v>
      </c>
      <c r="O128" s="276">
        <v>0</v>
      </c>
      <c r="P128" s="276">
        <v>0</v>
      </c>
      <c r="Q128" s="276">
        <v>0</v>
      </c>
      <c r="R128" s="276">
        <v>0</v>
      </c>
      <c r="S128" s="276">
        <v>0</v>
      </c>
      <c r="T128" s="276">
        <v>0</v>
      </c>
      <c r="U128" s="276">
        <v>0</v>
      </c>
      <c r="V128" s="245">
        <v>1</v>
      </c>
      <c r="W128" s="245">
        <v>0</v>
      </c>
      <c r="X128" s="245">
        <v>0</v>
      </c>
      <c r="Y128" s="297">
        <v>88484.006666666668</v>
      </c>
    </row>
    <row r="129" spans="2:25" x14ac:dyDescent="0.35">
      <c r="B129" s="245" t="s">
        <v>282</v>
      </c>
      <c r="C129" s="310" t="s">
        <v>762</v>
      </c>
      <c r="D129" s="310" t="s">
        <v>763</v>
      </c>
      <c r="E129" s="211" t="s">
        <v>1206</v>
      </c>
      <c r="F129" s="245">
        <v>1</v>
      </c>
      <c r="G129" s="276">
        <v>0</v>
      </c>
      <c r="H129" s="276">
        <v>0</v>
      </c>
      <c r="I129" s="276">
        <v>0</v>
      </c>
      <c r="J129" s="276">
        <v>1</v>
      </c>
      <c r="K129" s="276">
        <v>0</v>
      </c>
      <c r="L129" s="276">
        <v>0</v>
      </c>
      <c r="M129" s="276">
        <v>0</v>
      </c>
      <c r="N129" s="276">
        <v>0</v>
      </c>
      <c r="O129" s="276">
        <v>0</v>
      </c>
      <c r="P129" s="276">
        <v>0</v>
      </c>
      <c r="Q129" s="276">
        <v>0</v>
      </c>
      <c r="R129" s="276">
        <v>0</v>
      </c>
      <c r="S129" s="276">
        <v>0</v>
      </c>
      <c r="T129" s="276">
        <v>0</v>
      </c>
      <c r="U129" s="276">
        <v>0</v>
      </c>
      <c r="V129" s="245">
        <v>1</v>
      </c>
      <c r="W129" s="245">
        <v>0</v>
      </c>
      <c r="X129" s="245">
        <v>0</v>
      </c>
      <c r="Y129" s="297">
        <v>71812.01999999999</v>
      </c>
    </row>
    <row r="130" spans="2:25" x14ac:dyDescent="0.35">
      <c r="B130" s="245" t="s">
        <v>282</v>
      </c>
      <c r="C130" s="310" t="s">
        <v>764</v>
      </c>
      <c r="D130" s="310" t="s">
        <v>765</v>
      </c>
      <c r="E130" s="211" t="s">
        <v>1207</v>
      </c>
      <c r="F130" s="245">
        <v>1</v>
      </c>
      <c r="G130" s="276">
        <v>0</v>
      </c>
      <c r="H130" s="276">
        <v>0</v>
      </c>
      <c r="I130" s="276">
        <v>0</v>
      </c>
      <c r="J130" s="276">
        <v>1</v>
      </c>
      <c r="K130" s="276">
        <v>0</v>
      </c>
      <c r="L130" s="276">
        <v>0</v>
      </c>
      <c r="M130" s="276">
        <v>0</v>
      </c>
      <c r="N130" s="276">
        <v>0</v>
      </c>
      <c r="O130" s="276">
        <v>0</v>
      </c>
      <c r="P130" s="276">
        <v>0</v>
      </c>
      <c r="Q130" s="276">
        <v>0</v>
      </c>
      <c r="R130" s="276">
        <v>0</v>
      </c>
      <c r="S130" s="276">
        <v>0</v>
      </c>
      <c r="T130" s="276">
        <v>0</v>
      </c>
      <c r="U130" s="276">
        <v>0</v>
      </c>
      <c r="V130" s="245">
        <v>1</v>
      </c>
      <c r="W130" s="245">
        <v>0</v>
      </c>
      <c r="X130" s="245">
        <v>0</v>
      </c>
      <c r="Y130" s="297">
        <v>76004.73000000001</v>
      </c>
    </row>
    <row r="131" spans="2:25" x14ac:dyDescent="0.35">
      <c r="B131" s="245" t="s">
        <v>282</v>
      </c>
      <c r="C131" s="310" t="s">
        <v>766</v>
      </c>
      <c r="D131" s="310" t="s">
        <v>767</v>
      </c>
      <c r="E131" s="211" t="s">
        <v>1208</v>
      </c>
      <c r="F131" s="245">
        <v>1</v>
      </c>
      <c r="G131" s="276">
        <v>0</v>
      </c>
      <c r="H131" s="276">
        <v>0</v>
      </c>
      <c r="I131" s="276">
        <v>0</v>
      </c>
      <c r="J131" s="276">
        <v>1</v>
      </c>
      <c r="K131" s="276">
        <v>0</v>
      </c>
      <c r="L131" s="276">
        <v>0</v>
      </c>
      <c r="M131" s="276">
        <v>0</v>
      </c>
      <c r="N131" s="276">
        <v>0</v>
      </c>
      <c r="O131" s="276">
        <v>0</v>
      </c>
      <c r="P131" s="276">
        <v>0</v>
      </c>
      <c r="Q131" s="276">
        <v>0</v>
      </c>
      <c r="R131" s="276">
        <v>0</v>
      </c>
      <c r="S131" s="276">
        <v>0</v>
      </c>
      <c r="T131" s="276">
        <v>0</v>
      </c>
      <c r="U131" s="276">
        <v>0</v>
      </c>
      <c r="V131" s="245">
        <v>1</v>
      </c>
      <c r="W131" s="245">
        <v>0</v>
      </c>
      <c r="X131" s="245">
        <v>0</v>
      </c>
      <c r="Y131" s="297">
        <v>78360.989999999991</v>
      </c>
    </row>
    <row r="132" spans="2:25" x14ac:dyDescent="0.35">
      <c r="B132" s="245" t="s">
        <v>282</v>
      </c>
      <c r="C132" s="310" t="s">
        <v>768</v>
      </c>
      <c r="D132" s="310" t="s">
        <v>769</v>
      </c>
      <c r="E132" s="211" t="s">
        <v>1209</v>
      </c>
      <c r="F132" s="245">
        <v>1</v>
      </c>
      <c r="G132" s="276">
        <v>0</v>
      </c>
      <c r="H132" s="276">
        <v>0</v>
      </c>
      <c r="I132" s="276">
        <v>0</v>
      </c>
      <c r="J132" s="276">
        <v>1</v>
      </c>
      <c r="K132" s="276">
        <v>0</v>
      </c>
      <c r="L132" s="276">
        <v>0</v>
      </c>
      <c r="M132" s="276">
        <v>0</v>
      </c>
      <c r="N132" s="276">
        <v>0</v>
      </c>
      <c r="O132" s="276">
        <v>0</v>
      </c>
      <c r="P132" s="276">
        <v>0</v>
      </c>
      <c r="Q132" s="276">
        <v>0</v>
      </c>
      <c r="R132" s="276">
        <v>0</v>
      </c>
      <c r="S132" s="276">
        <v>0</v>
      </c>
      <c r="T132" s="276">
        <v>0</v>
      </c>
      <c r="U132" s="276">
        <v>0</v>
      </c>
      <c r="V132" s="245">
        <v>1</v>
      </c>
      <c r="W132" s="245">
        <v>0</v>
      </c>
      <c r="X132" s="245">
        <v>0</v>
      </c>
      <c r="Y132" s="297">
        <v>82135.73</v>
      </c>
    </row>
    <row r="133" spans="2:25" x14ac:dyDescent="0.35">
      <c r="B133" s="245" t="s">
        <v>282</v>
      </c>
      <c r="C133" s="310" t="s">
        <v>770</v>
      </c>
      <c r="D133" s="310" t="s">
        <v>771</v>
      </c>
      <c r="E133" s="211" t="s">
        <v>1210</v>
      </c>
      <c r="F133" s="245">
        <v>1</v>
      </c>
      <c r="G133" s="276">
        <v>0</v>
      </c>
      <c r="H133" s="276">
        <v>0</v>
      </c>
      <c r="I133" s="276">
        <v>0</v>
      </c>
      <c r="J133" s="276">
        <v>1</v>
      </c>
      <c r="K133" s="276">
        <v>0</v>
      </c>
      <c r="L133" s="276">
        <v>0</v>
      </c>
      <c r="M133" s="276">
        <v>0</v>
      </c>
      <c r="N133" s="276">
        <v>0</v>
      </c>
      <c r="O133" s="276">
        <v>0</v>
      </c>
      <c r="P133" s="276">
        <v>0</v>
      </c>
      <c r="Q133" s="276">
        <v>0</v>
      </c>
      <c r="R133" s="276">
        <v>0</v>
      </c>
      <c r="S133" s="276">
        <v>0</v>
      </c>
      <c r="T133" s="276">
        <v>0</v>
      </c>
      <c r="U133" s="276">
        <v>0</v>
      </c>
      <c r="V133" s="245">
        <v>1</v>
      </c>
      <c r="W133" s="245">
        <v>0</v>
      </c>
      <c r="X133" s="245">
        <v>0</v>
      </c>
      <c r="Y133" s="297">
        <v>73638.975879999984</v>
      </c>
    </row>
    <row r="134" spans="2:25" x14ac:dyDescent="0.35">
      <c r="B134" s="245" t="s">
        <v>282</v>
      </c>
      <c r="C134" s="310" t="s">
        <v>772</v>
      </c>
      <c r="D134" s="310" t="s">
        <v>773</v>
      </c>
      <c r="E134" s="211" t="s">
        <v>1211</v>
      </c>
      <c r="F134" s="245">
        <v>1</v>
      </c>
      <c r="G134" s="276">
        <v>0</v>
      </c>
      <c r="H134" s="276">
        <v>0</v>
      </c>
      <c r="I134" s="276">
        <v>0</v>
      </c>
      <c r="J134" s="276">
        <v>1</v>
      </c>
      <c r="K134" s="276">
        <v>0</v>
      </c>
      <c r="L134" s="276">
        <v>0</v>
      </c>
      <c r="M134" s="276">
        <v>0</v>
      </c>
      <c r="N134" s="276">
        <v>0</v>
      </c>
      <c r="O134" s="276">
        <v>0</v>
      </c>
      <c r="P134" s="276">
        <v>0</v>
      </c>
      <c r="Q134" s="276">
        <v>0</v>
      </c>
      <c r="R134" s="276">
        <v>0</v>
      </c>
      <c r="S134" s="276">
        <v>0</v>
      </c>
      <c r="T134" s="276">
        <v>0</v>
      </c>
      <c r="U134" s="276">
        <v>0</v>
      </c>
      <c r="V134" s="245">
        <v>1</v>
      </c>
      <c r="W134" s="245">
        <v>0</v>
      </c>
      <c r="X134" s="245">
        <v>0</v>
      </c>
      <c r="Y134" s="297">
        <v>86162.236666666664</v>
      </c>
    </row>
    <row r="135" spans="2:25" x14ac:dyDescent="0.35">
      <c r="B135" s="245" t="s">
        <v>282</v>
      </c>
      <c r="C135" s="310" t="s">
        <v>774</v>
      </c>
      <c r="D135" s="310" t="s">
        <v>775</v>
      </c>
      <c r="E135" s="211" t="s">
        <v>1212</v>
      </c>
      <c r="F135" s="245">
        <v>1</v>
      </c>
      <c r="G135" s="276">
        <v>0</v>
      </c>
      <c r="H135" s="276">
        <v>0</v>
      </c>
      <c r="I135" s="276">
        <v>0</v>
      </c>
      <c r="J135" s="276">
        <v>1</v>
      </c>
      <c r="K135" s="276">
        <v>0</v>
      </c>
      <c r="L135" s="276">
        <v>0</v>
      </c>
      <c r="M135" s="276">
        <v>0</v>
      </c>
      <c r="N135" s="276">
        <v>0</v>
      </c>
      <c r="O135" s="276">
        <v>0</v>
      </c>
      <c r="P135" s="276">
        <v>0</v>
      </c>
      <c r="Q135" s="276">
        <v>0</v>
      </c>
      <c r="R135" s="276">
        <v>0</v>
      </c>
      <c r="S135" s="276">
        <v>0</v>
      </c>
      <c r="T135" s="276">
        <v>0</v>
      </c>
      <c r="U135" s="276">
        <v>0</v>
      </c>
      <c r="V135" s="245">
        <v>1</v>
      </c>
      <c r="W135" s="245">
        <v>0</v>
      </c>
      <c r="X135" s="245">
        <v>0</v>
      </c>
      <c r="Y135" s="297">
        <v>80184.923333333325</v>
      </c>
    </row>
    <row r="136" spans="2:25" x14ac:dyDescent="0.35">
      <c r="B136" s="245" t="s">
        <v>282</v>
      </c>
      <c r="C136" s="310" t="s">
        <v>776</v>
      </c>
      <c r="D136" s="310" t="s">
        <v>777</v>
      </c>
      <c r="E136" s="211" t="s">
        <v>1213</v>
      </c>
      <c r="F136" s="245">
        <v>1</v>
      </c>
      <c r="G136" s="276">
        <v>0</v>
      </c>
      <c r="H136" s="276">
        <v>0</v>
      </c>
      <c r="I136" s="276">
        <v>0</v>
      </c>
      <c r="J136" s="276">
        <v>1</v>
      </c>
      <c r="K136" s="276">
        <v>0</v>
      </c>
      <c r="L136" s="276">
        <v>0</v>
      </c>
      <c r="M136" s="276">
        <v>0</v>
      </c>
      <c r="N136" s="276">
        <v>0</v>
      </c>
      <c r="O136" s="276">
        <v>0</v>
      </c>
      <c r="P136" s="276">
        <v>0</v>
      </c>
      <c r="Q136" s="276">
        <v>0</v>
      </c>
      <c r="R136" s="276">
        <v>0</v>
      </c>
      <c r="S136" s="276">
        <v>0</v>
      </c>
      <c r="T136" s="276">
        <v>0</v>
      </c>
      <c r="U136" s="276">
        <v>0</v>
      </c>
      <c r="V136" s="245">
        <v>1</v>
      </c>
      <c r="W136" s="245">
        <v>0</v>
      </c>
      <c r="X136" s="245">
        <v>0</v>
      </c>
      <c r="Y136" s="297">
        <v>78322.426666666652</v>
      </c>
    </row>
    <row r="137" spans="2:25" x14ac:dyDescent="0.35">
      <c r="B137" s="245" t="s">
        <v>282</v>
      </c>
      <c r="C137" s="310" t="s">
        <v>778</v>
      </c>
      <c r="D137" s="310" t="s">
        <v>779</v>
      </c>
      <c r="E137" s="211" t="s">
        <v>1214</v>
      </c>
      <c r="F137" s="245">
        <v>1</v>
      </c>
      <c r="G137" s="276">
        <v>0</v>
      </c>
      <c r="H137" s="276">
        <v>0</v>
      </c>
      <c r="I137" s="276">
        <v>0</v>
      </c>
      <c r="J137" s="276">
        <v>1</v>
      </c>
      <c r="K137" s="276">
        <v>0</v>
      </c>
      <c r="L137" s="276">
        <v>0</v>
      </c>
      <c r="M137" s="276">
        <v>0</v>
      </c>
      <c r="N137" s="276">
        <v>0</v>
      </c>
      <c r="O137" s="276">
        <v>0</v>
      </c>
      <c r="P137" s="276">
        <v>0</v>
      </c>
      <c r="Q137" s="276">
        <v>0</v>
      </c>
      <c r="R137" s="276">
        <v>0</v>
      </c>
      <c r="S137" s="276">
        <v>0</v>
      </c>
      <c r="T137" s="276">
        <v>0</v>
      </c>
      <c r="U137" s="276">
        <v>0</v>
      </c>
      <c r="V137" s="245">
        <v>1</v>
      </c>
      <c r="W137" s="245">
        <v>0</v>
      </c>
      <c r="X137" s="245">
        <v>0</v>
      </c>
      <c r="Y137" s="297">
        <v>79495.139999999985</v>
      </c>
    </row>
    <row r="138" spans="2:25" x14ac:dyDescent="0.35">
      <c r="B138" s="245" t="s">
        <v>282</v>
      </c>
      <c r="C138" s="310" t="s">
        <v>780</v>
      </c>
      <c r="D138" s="310" t="s">
        <v>781</v>
      </c>
      <c r="E138" s="211" t="s">
        <v>1215</v>
      </c>
      <c r="F138" s="245">
        <v>1</v>
      </c>
      <c r="G138" s="276">
        <v>0</v>
      </c>
      <c r="H138" s="276">
        <v>0</v>
      </c>
      <c r="I138" s="276">
        <v>0</v>
      </c>
      <c r="J138" s="276">
        <v>1</v>
      </c>
      <c r="K138" s="276">
        <v>0</v>
      </c>
      <c r="L138" s="276">
        <v>0</v>
      </c>
      <c r="M138" s="276">
        <v>0</v>
      </c>
      <c r="N138" s="276">
        <v>0</v>
      </c>
      <c r="O138" s="276">
        <v>0</v>
      </c>
      <c r="P138" s="276">
        <v>0</v>
      </c>
      <c r="Q138" s="276">
        <v>0</v>
      </c>
      <c r="R138" s="276">
        <v>0</v>
      </c>
      <c r="S138" s="276">
        <v>0</v>
      </c>
      <c r="T138" s="276">
        <v>0</v>
      </c>
      <c r="U138" s="276">
        <v>0</v>
      </c>
      <c r="V138" s="245">
        <v>1</v>
      </c>
      <c r="W138" s="245">
        <v>0</v>
      </c>
      <c r="X138" s="245">
        <v>0</v>
      </c>
      <c r="Y138" s="297">
        <v>69554.930000000008</v>
      </c>
    </row>
    <row r="139" spans="2:25" x14ac:dyDescent="0.35">
      <c r="B139" s="245" t="s">
        <v>282</v>
      </c>
      <c r="C139" s="310" t="s">
        <v>782</v>
      </c>
      <c r="D139" s="310" t="s">
        <v>783</v>
      </c>
      <c r="E139" s="211" t="s">
        <v>1216</v>
      </c>
      <c r="F139" s="245">
        <v>1</v>
      </c>
      <c r="G139" s="276">
        <v>0</v>
      </c>
      <c r="H139" s="276">
        <v>0</v>
      </c>
      <c r="I139" s="276">
        <v>0</v>
      </c>
      <c r="J139" s="276">
        <v>1</v>
      </c>
      <c r="K139" s="276">
        <v>0</v>
      </c>
      <c r="L139" s="276">
        <v>0</v>
      </c>
      <c r="M139" s="276">
        <v>0</v>
      </c>
      <c r="N139" s="276">
        <v>0</v>
      </c>
      <c r="O139" s="276">
        <v>0</v>
      </c>
      <c r="P139" s="276">
        <v>0</v>
      </c>
      <c r="Q139" s="276">
        <v>0</v>
      </c>
      <c r="R139" s="276">
        <v>0</v>
      </c>
      <c r="S139" s="276">
        <v>0</v>
      </c>
      <c r="T139" s="276">
        <v>0</v>
      </c>
      <c r="U139" s="276">
        <v>0</v>
      </c>
      <c r="V139" s="245">
        <v>1</v>
      </c>
      <c r="W139" s="245">
        <v>0</v>
      </c>
      <c r="X139" s="245">
        <v>0</v>
      </c>
      <c r="Y139" s="297">
        <v>90949.386666666673</v>
      </c>
    </row>
    <row r="140" spans="2:25" x14ac:dyDescent="0.35">
      <c r="B140" s="245" t="s">
        <v>282</v>
      </c>
      <c r="C140" s="310" t="s">
        <v>784</v>
      </c>
      <c r="D140" s="310" t="s">
        <v>785</v>
      </c>
      <c r="E140" s="211" t="s">
        <v>1217</v>
      </c>
      <c r="F140" s="245">
        <v>1</v>
      </c>
      <c r="G140" s="276">
        <v>0</v>
      </c>
      <c r="H140" s="276">
        <v>0</v>
      </c>
      <c r="I140" s="276">
        <v>0</v>
      </c>
      <c r="J140" s="276">
        <v>1</v>
      </c>
      <c r="K140" s="276">
        <v>0</v>
      </c>
      <c r="L140" s="276">
        <v>0</v>
      </c>
      <c r="M140" s="276">
        <v>0</v>
      </c>
      <c r="N140" s="276">
        <v>0</v>
      </c>
      <c r="O140" s="276">
        <v>0</v>
      </c>
      <c r="P140" s="276">
        <v>0</v>
      </c>
      <c r="Q140" s="276">
        <v>0</v>
      </c>
      <c r="R140" s="276">
        <v>0</v>
      </c>
      <c r="S140" s="276">
        <v>0</v>
      </c>
      <c r="T140" s="276">
        <v>0</v>
      </c>
      <c r="U140" s="276">
        <v>0</v>
      </c>
      <c r="V140" s="245">
        <v>1</v>
      </c>
      <c r="W140" s="245">
        <v>0</v>
      </c>
      <c r="X140" s="245">
        <v>0</v>
      </c>
      <c r="Y140" s="297">
        <v>83889.936666666646</v>
      </c>
    </row>
    <row r="141" spans="2:25" x14ac:dyDescent="0.35">
      <c r="B141" s="245" t="s">
        <v>282</v>
      </c>
      <c r="C141" s="310" t="s">
        <v>786</v>
      </c>
      <c r="D141" s="310" t="s">
        <v>787</v>
      </c>
      <c r="E141" s="211" t="s">
        <v>1218</v>
      </c>
      <c r="F141" s="245">
        <v>1</v>
      </c>
      <c r="G141" s="276">
        <v>0</v>
      </c>
      <c r="H141" s="276">
        <v>0</v>
      </c>
      <c r="I141" s="276">
        <v>0</v>
      </c>
      <c r="J141" s="276">
        <v>1</v>
      </c>
      <c r="K141" s="276">
        <v>0</v>
      </c>
      <c r="L141" s="276">
        <v>0</v>
      </c>
      <c r="M141" s="276">
        <v>0</v>
      </c>
      <c r="N141" s="276">
        <v>0</v>
      </c>
      <c r="O141" s="276">
        <v>0</v>
      </c>
      <c r="P141" s="276">
        <v>0</v>
      </c>
      <c r="Q141" s="276">
        <v>0</v>
      </c>
      <c r="R141" s="276">
        <v>0</v>
      </c>
      <c r="S141" s="276">
        <v>0</v>
      </c>
      <c r="T141" s="276">
        <v>0</v>
      </c>
      <c r="U141" s="276">
        <v>0</v>
      </c>
      <c r="V141" s="245">
        <v>1</v>
      </c>
      <c r="W141" s="245">
        <v>0</v>
      </c>
      <c r="X141" s="245">
        <v>0</v>
      </c>
      <c r="Y141" s="297">
        <v>79997.256666666668</v>
      </c>
    </row>
    <row r="142" spans="2:25" x14ac:dyDescent="0.35">
      <c r="B142" s="245" t="s">
        <v>282</v>
      </c>
      <c r="C142" s="310" t="s">
        <v>788</v>
      </c>
      <c r="D142" s="310" t="s">
        <v>789</v>
      </c>
      <c r="E142" s="211" t="s">
        <v>1219</v>
      </c>
      <c r="F142" s="245">
        <v>1</v>
      </c>
      <c r="G142" s="276">
        <v>0</v>
      </c>
      <c r="H142" s="276">
        <v>0</v>
      </c>
      <c r="I142" s="276">
        <v>0</v>
      </c>
      <c r="J142" s="276">
        <v>1</v>
      </c>
      <c r="K142" s="276">
        <v>0</v>
      </c>
      <c r="L142" s="276">
        <v>0</v>
      </c>
      <c r="M142" s="276">
        <v>0</v>
      </c>
      <c r="N142" s="276">
        <v>0</v>
      </c>
      <c r="O142" s="276">
        <v>0</v>
      </c>
      <c r="P142" s="276">
        <v>0</v>
      </c>
      <c r="Q142" s="276">
        <v>0</v>
      </c>
      <c r="R142" s="276">
        <v>0</v>
      </c>
      <c r="S142" s="276">
        <v>0</v>
      </c>
      <c r="T142" s="276">
        <v>0</v>
      </c>
      <c r="U142" s="276">
        <v>0</v>
      </c>
      <c r="V142" s="245">
        <v>1</v>
      </c>
      <c r="W142" s="245">
        <v>0</v>
      </c>
      <c r="X142" s="245">
        <v>0</v>
      </c>
      <c r="Y142" s="297">
        <v>87324.296666666662</v>
      </c>
    </row>
    <row r="143" spans="2:25" x14ac:dyDescent="0.35">
      <c r="B143" s="245" t="s">
        <v>282</v>
      </c>
      <c r="C143" s="310" t="s">
        <v>790</v>
      </c>
      <c r="D143" s="310" t="s">
        <v>791</v>
      </c>
      <c r="E143" s="211" t="s">
        <v>1220</v>
      </c>
      <c r="F143" s="245">
        <v>1</v>
      </c>
      <c r="G143" s="276">
        <v>0</v>
      </c>
      <c r="H143" s="276">
        <v>0</v>
      </c>
      <c r="I143" s="276">
        <v>0</v>
      </c>
      <c r="J143" s="276">
        <v>1</v>
      </c>
      <c r="K143" s="276">
        <v>0</v>
      </c>
      <c r="L143" s="276">
        <v>0</v>
      </c>
      <c r="M143" s="276">
        <v>0</v>
      </c>
      <c r="N143" s="276">
        <v>0</v>
      </c>
      <c r="O143" s="276">
        <v>0</v>
      </c>
      <c r="P143" s="276">
        <v>0</v>
      </c>
      <c r="Q143" s="276">
        <v>0</v>
      </c>
      <c r="R143" s="276">
        <v>0</v>
      </c>
      <c r="S143" s="276">
        <v>0</v>
      </c>
      <c r="T143" s="276">
        <v>0</v>
      </c>
      <c r="U143" s="276">
        <v>0</v>
      </c>
      <c r="V143" s="245">
        <v>1</v>
      </c>
      <c r="W143" s="245">
        <v>0</v>
      </c>
      <c r="X143" s="245">
        <v>0</v>
      </c>
      <c r="Y143" s="297">
        <v>84440.046666666662</v>
      </c>
    </row>
    <row r="144" spans="2:25" x14ac:dyDescent="0.35">
      <c r="B144" s="245" t="s">
        <v>282</v>
      </c>
      <c r="C144" s="310" t="s">
        <v>792</v>
      </c>
      <c r="D144" s="310" t="s">
        <v>793</v>
      </c>
      <c r="E144" s="211" t="s">
        <v>1221</v>
      </c>
      <c r="F144" s="245">
        <v>1</v>
      </c>
      <c r="G144" s="276">
        <v>0</v>
      </c>
      <c r="H144" s="276">
        <v>0</v>
      </c>
      <c r="I144" s="276">
        <v>0</v>
      </c>
      <c r="J144" s="276">
        <v>1</v>
      </c>
      <c r="K144" s="276">
        <v>0</v>
      </c>
      <c r="L144" s="276">
        <v>0</v>
      </c>
      <c r="M144" s="276">
        <v>0</v>
      </c>
      <c r="N144" s="276">
        <v>0</v>
      </c>
      <c r="O144" s="276">
        <v>0</v>
      </c>
      <c r="P144" s="276">
        <v>0</v>
      </c>
      <c r="Q144" s="276">
        <v>0</v>
      </c>
      <c r="R144" s="276">
        <v>0</v>
      </c>
      <c r="S144" s="276">
        <v>0</v>
      </c>
      <c r="T144" s="276">
        <v>0</v>
      </c>
      <c r="U144" s="276">
        <v>0</v>
      </c>
      <c r="V144" s="245">
        <v>1</v>
      </c>
      <c r="W144" s="245">
        <v>0</v>
      </c>
      <c r="X144" s="245">
        <v>0</v>
      </c>
      <c r="Y144" s="297">
        <v>86981.806666666671</v>
      </c>
    </row>
    <row r="145" spans="2:25" x14ac:dyDescent="0.35">
      <c r="B145" s="245" t="s">
        <v>282</v>
      </c>
      <c r="C145" s="310" t="s">
        <v>794</v>
      </c>
      <c r="D145" s="310" t="s">
        <v>795</v>
      </c>
      <c r="E145" s="211" t="s">
        <v>1222</v>
      </c>
      <c r="F145" s="245">
        <v>1</v>
      </c>
      <c r="G145" s="276">
        <v>0</v>
      </c>
      <c r="H145" s="276">
        <v>0</v>
      </c>
      <c r="I145" s="276">
        <v>0</v>
      </c>
      <c r="J145" s="276">
        <v>1</v>
      </c>
      <c r="K145" s="276">
        <v>0</v>
      </c>
      <c r="L145" s="276">
        <v>0</v>
      </c>
      <c r="M145" s="276">
        <v>0</v>
      </c>
      <c r="N145" s="276">
        <v>0</v>
      </c>
      <c r="O145" s="276">
        <v>0</v>
      </c>
      <c r="P145" s="276">
        <v>0</v>
      </c>
      <c r="Q145" s="276">
        <v>0</v>
      </c>
      <c r="R145" s="276">
        <v>0</v>
      </c>
      <c r="S145" s="276">
        <v>0</v>
      </c>
      <c r="T145" s="276">
        <v>0</v>
      </c>
      <c r="U145" s="276">
        <v>0</v>
      </c>
      <c r="V145" s="245">
        <v>1</v>
      </c>
      <c r="W145" s="245">
        <v>0</v>
      </c>
      <c r="X145" s="245">
        <v>0</v>
      </c>
      <c r="Y145" s="297">
        <v>79997.256666666668</v>
      </c>
    </row>
    <row r="146" spans="2:25" x14ac:dyDescent="0.35">
      <c r="B146" s="245" t="s">
        <v>282</v>
      </c>
      <c r="C146" s="310" t="s">
        <v>796</v>
      </c>
      <c r="D146" s="310" t="s">
        <v>797</v>
      </c>
      <c r="E146" s="211" t="s">
        <v>1223</v>
      </c>
      <c r="F146" s="245">
        <v>1</v>
      </c>
      <c r="G146" s="276">
        <v>0</v>
      </c>
      <c r="H146" s="276">
        <v>0</v>
      </c>
      <c r="I146" s="276">
        <v>0</v>
      </c>
      <c r="J146" s="276">
        <v>1</v>
      </c>
      <c r="K146" s="276">
        <v>0</v>
      </c>
      <c r="L146" s="276">
        <v>0</v>
      </c>
      <c r="M146" s="276">
        <v>0</v>
      </c>
      <c r="N146" s="276">
        <v>0</v>
      </c>
      <c r="O146" s="276">
        <v>0</v>
      </c>
      <c r="P146" s="276">
        <v>0</v>
      </c>
      <c r="Q146" s="276">
        <v>0</v>
      </c>
      <c r="R146" s="276">
        <v>0</v>
      </c>
      <c r="S146" s="276">
        <v>0</v>
      </c>
      <c r="T146" s="276">
        <v>0</v>
      </c>
      <c r="U146" s="276">
        <v>0</v>
      </c>
      <c r="V146" s="245">
        <v>1</v>
      </c>
      <c r="W146" s="245">
        <v>0</v>
      </c>
      <c r="X146" s="245">
        <v>0</v>
      </c>
      <c r="Y146" s="297">
        <v>80550.846666666679</v>
      </c>
    </row>
    <row r="147" spans="2:25" x14ac:dyDescent="0.35">
      <c r="B147" s="245" t="s">
        <v>282</v>
      </c>
      <c r="C147" s="310" t="s">
        <v>798</v>
      </c>
      <c r="D147" s="310" t="s">
        <v>799</v>
      </c>
      <c r="E147" s="211" t="s">
        <v>1224</v>
      </c>
      <c r="F147" s="245">
        <v>1</v>
      </c>
      <c r="G147" s="276">
        <v>0</v>
      </c>
      <c r="H147" s="276">
        <v>0</v>
      </c>
      <c r="I147" s="276">
        <v>0</v>
      </c>
      <c r="J147" s="276">
        <v>1</v>
      </c>
      <c r="K147" s="276">
        <v>0</v>
      </c>
      <c r="L147" s="276">
        <v>0</v>
      </c>
      <c r="M147" s="276">
        <v>0</v>
      </c>
      <c r="N147" s="276">
        <v>0</v>
      </c>
      <c r="O147" s="276">
        <v>0</v>
      </c>
      <c r="P147" s="276">
        <v>0</v>
      </c>
      <c r="Q147" s="276">
        <v>0</v>
      </c>
      <c r="R147" s="276">
        <v>0</v>
      </c>
      <c r="S147" s="276">
        <v>0</v>
      </c>
      <c r="T147" s="276">
        <v>0</v>
      </c>
      <c r="U147" s="276">
        <v>0</v>
      </c>
      <c r="V147" s="245">
        <v>1</v>
      </c>
      <c r="W147" s="245">
        <v>0</v>
      </c>
      <c r="X147" s="245">
        <v>0</v>
      </c>
      <c r="Y147" s="297">
        <v>87931.806666666671</v>
      </c>
    </row>
    <row r="148" spans="2:25" x14ac:dyDescent="0.35">
      <c r="B148" s="245" t="s">
        <v>282</v>
      </c>
      <c r="C148" s="310" t="s">
        <v>800</v>
      </c>
      <c r="D148" s="310" t="s">
        <v>801</v>
      </c>
      <c r="E148" s="211" t="s">
        <v>1225</v>
      </c>
      <c r="F148" s="245">
        <v>1</v>
      </c>
      <c r="G148" s="276">
        <v>0</v>
      </c>
      <c r="H148" s="276">
        <v>0</v>
      </c>
      <c r="I148" s="276">
        <v>0</v>
      </c>
      <c r="J148" s="276">
        <v>1</v>
      </c>
      <c r="K148" s="276">
        <v>0</v>
      </c>
      <c r="L148" s="276">
        <v>0</v>
      </c>
      <c r="M148" s="276">
        <v>0</v>
      </c>
      <c r="N148" s="276">
        <v>0</v>
      </c>
      <c r="O148" s="276">
        <v>0</v>
      </c>
      <c r="P148" s="276">
        <v>0</v>
      </c>
      <c r="Q148" s="276">
        <v>0</v>
      </c>
      <c r="R148" s="276">
        <v>0</v>
      </c>
      <c r="S148" s="276">
        <v>0</v>
      </c>
      <c r="T148" s="276">
        <v>0</v>
      </c>
      <c r="U148" s="276">
        <v>0</v>
      </c>
      <c r="V148" s="245">
        <v>1</v>
      </c>
      <c r="W148" s="245">
        <v>0</v>
      </c>
      <c r="X148" s="245">
        <v>0</v>
      </c>
      <c r="Y148" s="297">
        <v>89269.656666666662</v>
      </c>
    </row>
    <row r="149" spans="2:25" x14ac:dyDescent="0.35">
      <c r="B149" s="245" t="s">
        <v>282</v>
      </c>
      <c r="C149" s="310" t="s">
        <v>802</v>
      </c>
      <c r="D149" s="310" t="s">
        <v>803</v>
      </c>
      <c r="E149" s="211" t="s">
        <v>1226</v>
      </c>
      <c r="F149" s="245">
        <v>1</v>
      </c>
      <c r="G149" s="276">
        <v>0</v>
      </c>
      <c r="H149" s="276">
        <v>0</v>
      </c>
      <c r="I149" s="276">
        <v>0</v>
      </c>
      <c r="J149" s="276">
        <v>1</v>
      </c>
      <c r="K149" s="276">
        <v>0</v>
      </c>
      <c r="L149" s="276">
        <v>0</v>
      </c>
      <c r="M149" s="276">
        <v>0</v>
      </c>
      <c r="N149" s="276">
        <v>0</v>
      </c>
      <c r="O149" s="276">
        <v>0</v>
      </c>
      <c r="P149" s="276">
        <v>0</v>
      </c>
      <c r="Q149" s="276">
        <v>0</v>
      </c>
      <c r="R149" s="276">
        <v>0</v>
      </c>
      <c r="S149" s="276">
        <v>0</v>
      </c>
      <c r="T149" s="276">
        <v>0</v>
      </c>
      <c r="U149" s="276">
        <v>0</v>
      </c>
      <c r="V149" s="245">
        <v>1</v>
      </c>
      <c r="W149" s="245">
        <v>0</v>
      </c>
      <c r="X149" s="245">
        <v>0</v>
      </c>
      <c r="Y149" s="297">
        <v>83889.936666666646</v>
      </c>
    </row>
    <row r="150" spans="2:25" x14ac:dyDescent="0.35">
      <c r="B150" s="245" t="s">
        <v>282</v>
      </c>
      <c r="C150" s="310" t="s">
        <v>804</v>
      </c>
      <c r="D150" s="310" t="s">
        <v>805</v>
      </c>
      <c r="E150" s="211" t="s">
        <v>1227</v>
      </c>
      <c r="F150" s="245">
        <v>1</v>
      </c>
      <c r="G150" s="276">
        <v>0</v>
      </c>
      <c r="H150" s="276">
        <v>0</v>
      </c>
      <c r="I150" s="276">
        <v>0</v>
      </c>
      <c r="J150" s="276">
        <v>1</v>
      </c>
      <c r="K150" s="276">
        <v>0</v>
      </c>
      <c r="L150" s="276">
        <v>0</v>
      </c>
      <c r="M150" s="276">
        <v>0</v>
      </c>
      <c r="N150" s="276">
        <v>0</v>
      </c>
      <c r="O150" s="276">
        <v>0</v>
      </c>
      <c r="P150" s="276">
        <v>0</v>
      </c>
      <c r="Q150" s="276">
        <v>0</v>
      </c>
      <c r="R150" s="276">
        <v>0</v>
      </c>
      <c r="S150" s="276">
        <v>0</v>
      </c>
      <c r="T150" s="276">
        <v>0</v>
      </c>
      <c r="U150" s="276">
        <v>0</v>
      </c>
      <c r="V150" s="245">
        <v>1</v>
      </c>
      <c r="W150" s="245">
        <v>0</v>
      </c>
      <c r="X150" s="245">
        <v>0</v>
      </c>
      <c r="Y150" s="297">
        <v>80525.553026666661</v>
      </c>
    </row>
    <row r="151" spans="2:25" x14ac:dyDescent="0.35">
      <c r="B151" s="245" t="s">
        <v>282</v>
      </c>
      <c r="C151" s="310" t="s">
        <v>806</v>
      </c>
      <c r="D151" s="310" t="s">
        <v>807</v>
      </c>
      <c r="E151" s="211" t="s">
        <v>1228</v>
      </c>
      <c r="F151" s="245">
        <v>1</v>
      </c>
      <c r="G151" s="276">
        <v>0</v>
      </c>
      <c r="H151" s="276">
        <v>0</v>
      </c>
      <c r="I151" s="276">
        <v>0</v>
      </c>
      <c r="J151" s="276">
        <v>1</v>
      </c>
      <c r="K151" s="276">
        <v>0</v>
      </c>
      <c r="L151" s="276">
        <v>0</v>
      </c>
      <c r="M151" s="276">
        <v>0</v>
      </c>
      <c r="N151" s="276">
        <v>0</v>
      </c>
      <c r="O151" s="276">
        <v>0</v>
      </c>
      <c r="P151" s="276">
        <v>0</v>
      </c>
      <c r="Q151" s="276">
        <v>0</v>
      </c>
      <c r="R151" s="276">
        <v>0</v>
      </c>
      <c r="S151" s="276">
        <v>0</v>
      </c>
      <c r="T151" s="276">
        <v>0</v>
      </c>
      <c r="U151" s="276">
        <v>0</v>
      </c>
      <c r="V151" s="245">
        <v>1</v>
      </c>
      <c r="W151" s="245">
        <v>0</v>
      </c>
      <c r="X151" s="245">
        <v>0</v>
      </c>
      <c r="Y151" s="297">
        <v>83889.936666666646</v>
      </c>
    </row>
    <row r="152" spans="2:25" x14ac:dyDescent="0.35">
      <c r="B152" s="245" t="s">
        <v>282</v>
      </c>
      <c r="C152" s="310" t="s">
        <v>808</v>
      </c>
      <c r="D152" s="310" t="s">
        <v>809</v>
      </c>
      <c r="E152" s="211" t="s">
        <v>1229</v>
      </c>
      <c r="F152" s="245">
        <v>1</v>
      </c>
      <c r="G152" s="276">
        <v>0</v>
      </c>
      <c r="H152" s="276">
        <v>0</v>
      </c>
      <c r="I152" s="276">
        <v>0</v>
      </c>
      <c r="J152" s="276">
        <v>1</v>
      </c>
      <c r="K152" s="276">
        <v>0</v>
      </c>
      <c r="L152" s="276">
        <v>0</v>
      </c>
      <c r="M152" s="276">
        <v>0</v>
      </c>
      <c r="N152" s="276">
        <v>0</v>
      </c>
      <c r="O152" s="276">
        <v>0</v>
      </c>
      <c r="P152" s="276">
        <v>0</v>
      </c>
      <c r="Q152" s="276">
        <v>0</v>
      </c>
      <c r="R152" s="276">
        <v>0</v>
      </c>
      <c r="S152" s="276">
        <v>0</v>
      </c>
      <c r="T152" s="276">
        <v>0</v>
      </c>
      <c r="U152" s="276">
        <v>0</v>
      </c>
      <c r="V152" s="245">
        <v>1</v>
      </c>
      <c r="W152" s="245">
        <v>0</v>
      </c>
      <c r="X152" s="245">
        <v>0</v>
      </c>
      <c r="Y152" s="297">
        <v>72676.799999999988</v>
      </c>
    </row>
    <row r="153" spans="2:25" x14ac:dyDescent="0.35">
      <c r="B153" s="245" t="s">
        <v>282</v>
      </c>
      <c r="C153" s="310" t="s">
        <v>810</v>
      </c>
      <c r="D153" s="310" t="s">
        <v>811</v>
      </c>
      <c r="E153" s="211" t="s">
        <v>1230</v>
      </c>
      <c r="F153" s="245">
        <v>1</v>
      </c>
      <c r="G153" s="276">
        <v>0</v>
      </c>
      <c r="H153" s="276">
        <v>0</v>
      </c>
      <c r="I153" s="276">
        <v>0</v>
      </c>
      <c r="J153" s="276">
        <v>1</v>
      </c>
      <c r="K153" s="276">
        <v>0</v>
      </c>
      <c r="L153" s="276">
        <v>0</v>
      </c>
      <c r="M153" s="276">
        <v>0</v>
      </c>
      <c r="N153" s="276">
        <v>0</v>
      </c>
      <c r="O153" s="276">
        <v>0</v>
      </c>
      <c r="P153" s="276">
        <v>0</v>
      </c>
      <c r="Q153" s="276">
        <v>0</v>
      </c>
      <c r="R153" s="276">
        <v>0</v>
      </c>
      <c r="S153" s="276">
        <v>0</v>
      </c>
      <c r="T153" s="276">
        <v>0</v>
      </c>
      <c r="U153" s="276">
        <v>0</v>
      </c>
      <c r="V153" s="245">
        <v>1</v>
      </c>
      <c r="W153" s="245">
        <v>0</v>
      </c>
      <c r="X153" s="245">
        <v>0</v>
      </c>
      <c r="Y153" s="297">
        <v>80057.88</v>
      </c>
    </row>
    <row r="154" spans="2:25" x14ac:dyDescent="0.35">
      <c r="B154" s="245" t="s">
        <v>282</v>
      </c>
      <c r="C154" s="310" t="s">
        <v>812</v>
      </c>
      <c r="D154" s="310" t="s">
        <v>813</v>
      </c>
      <c r="E154" s="211" t="s">
        <v>1231</v>
      </c>
      <c r="F154" s="245">
        <v>1</v>
      </c>
      <c r="G154" s="276">
        <v>0</v>
      </c>
      <c r="H154" s="276">
        <v>0</v>
      </c>
      <c r="I154" s="276">
        <v>0</v>
      </c>
      <c r="J154" s="276">
        <v>1</v>
      </c>
      <c r="K154" s="276">
        <v>0</v>
      </c>
      <c r="L154" s="276">
        <v>0</v>
      </c>
      <c r="M154" s="276">
        <v>0</v>
      </c>
      <c r="N154" s="276">
        <v>0</v>
      </c>
      <c r="O154" s="276">
        <v>0</v>
      </c>
      <c r="P154" s="276">
        <v>0</v>
      </c>
      <c r="Q154" s="276">
        <v>0</v>
      </c>
      <c r="R154" s="276">
        <v>0</v>
      </c>
      <c r="S154" s="276">
        <v>0</v>
      </c>
      <c r="T154" s="276">
        <v>0</v>
      </c>
      <c r="U154" s="276">
        <v>0</v>
      </c>
      <c r="V154" s="245">
        <v>1</v>
      </c>
      <c r="W154" s="245">
        <v>0</v>
      </c>
      <c r="X154" s="245">
        <v>0</v>
      </c>
      <c r="Y154" s="297">
        <v>72123.762539999996</v>
      </c>
    </row>
    <row r="155" spans="2:25" x14ac:dyDescent="0.35">
      <c r="B155" s="245" t="s">
        <v>282</v>
      </c>
      <c r="C155" s="310" t="s">
        <v>814</v>
      </c>
      <c r="D155" s="310" t="s">
        <v>815</v>
      </c>
      <c r="E155" s="211" t="s">
        <v>1232</v>
      </c>
      <c r="F155" s="245">
        <v>1</v>
      </c>
      <c r="G155" s="276">
        <v>0</v>
      </c>
      <c r="H155" s="276">
        <v>0</v>
      </c>
      <c r="I155" s="276">
        <v>0</v>
      </c>
      <c r="J155" s="276">
        <v>1</v>
      </c>
      <c r="K155" s="276">
        <v>0</v>
      </c>
      <c r="L155" s="276">
        <v>0</v>
      </c>
      <c r="M155" s="276">
        <v>0</v>
      </c>
      <c r="N155" s="276">
        <v>0</v>
      </c>
      <c r="O155" s="276">
        <v>0</v>
      </c>
      <c r="P155" s="276">
        <v>0</v>
      </c>
      <c r="Q155" s="276">
        <v>0</v>
      </c>
      <c r="R155" s="276">
        <v>0</v>
      </c>
      <c r="S155" s="276">
        <v>0</v>
      </c>
      <c r="T155" s="276">
        <v>0</v>
      </c>
      <c r="U155" s="276">
        <v>0</v>
      </c>
      <c r="V155" s="245">
        <v>1</v>
      </c>
      <c r="W155" s="245">
        <v>0</v>
      </c>
      <c r="X155" s="245">
        <v>0</v>
      </c>
      <c r="Y155" s="297">
        <v>80943.510000000009</v>
      </c>
    </row>
    <row r="156" spans="2:25" x14ac:dyDescent="0.35">
      <c r="B156" s="245" t="s">
        <v>282</v>
      </c>
      <c r="C156" s="310" t="s">
        <v>816</v>
      </c>
      <c r="D156" s="310" t="s">
        <v>817</v>
      </c>
      <c r="E156" s="211" t="s">
        <v>1233</v>
      </c>
      <c r="F156" s="245">
        <v>1</v>
      </c>
      <c r="G156" s="276">
        <v>0</v>
      </c>
      <c r="H156" s="276">
        <v>0</v>
      </c>
      <c r="I156" s="276">
        <v>0</v>
      </c>
      <c r="J156" s="276">
        <v>1</v>
      </c>
      <c r="K156" s="276">
        <v>0</v>
      </c>
      <c r="L156" s="276">
        <v>0</v>
      </c>
      <c r="M156" s="276">
        <v>0</v>
      </c>
      <c r="N156" s="276">
        <v>0</v>
      </c>
      <c r="O156" s="276">
        <v>0</v>
      </c>
      <c r="P156" s="276">
        <v>0</v>
      </c>
      <c r="Q156" s="276">
        <v>0</v>
      </c>
      <c r="R156" s="276">
        <v>0</v>
      </c>
      <c r="S156" s="276">
        <v>0</v>
      </c>
      <c r="T156" s="276">
        <v>0</v>
      </c>
      <c r="U156" s="276">
        <v>0</v>
      </c>
      <c r="V156" s="245">
        <v>1</v>
      </c>
      <c r="W156" s="245">
        <v>0</v>
      </c>
      <c r="X156" s="245">
        <v>0</v>
      </c>
      <c r="Y156" s="297">
        <v>68056.05</v>
      </c>
    </row>
    <row r="157" spans="2:25" x14ac:dyDescent="0.35">
      <c r="B157" s="245" t="s">
        <v>282</v>
      </c>
      <c r="C157" s="310" t="s">
        <v>818</v>
      </c>
      <c r="D157" s="310" t="s">
        <v>819</v>
      </c>
      <c r="E157" s="211" t="s">
        <v>1234</v>
      </c>
      <c r="F157" s="245">
        <v>1</v>
      </c>
      <c r="G157" s="276">
        <v>0</v>
      </c>
      <c r="H157" s="276">
        <v>0</v>
      </c>
      <c r="I157" s="276">
        <v>0</v>
      </c>
      <c r="J157" s="276">
        <v>1</v>
      </c>
      <c r="K157" s="276">
        <v>0</v>
      </c>
      <c r="L157" s="276">
        <v>0</v>
      </c>
      <c r="M157" s="276">
        <v>0</v>
      </c>
      <c r="N157" s="276">
        <v>0</v>
      </c>
      <c r="O157" s="276">
        <v>0</v>
      </c>
      <c r="P157" s="276">
        <v>0</v>
      </c>
      <c r="Q157" s="276">
        <v>0</v>
      </c>
      <c r="R157" s="276">
        <v>0</v>
      </c>
      <c r="S157" s="276">
        <v>0</v>
      </c>
      <c r="T157" s="276">
        <v>0</v>
      </c>
      <c r="U157" s="276">
        <v>0</v>
      </c>
      <c r="V157" s="245">
        <v>1</v>
      </c>
      <c r="W157" s="245">
        <v>0</v>
      </c>
      <c r="X157" s="245">
        <v>0</v>
      </c>
      <c r="Y157" s="297">
        <v>75838.700000000012</v>
      </c>
    </row>
    <row r="158" spans="2:25" x14ac:dyDescent="0.35">
      <c r="B158" s="245" t="s">
        <v>282</v>
      </c>
      <c r="C158" s="310" t="s">
        <v>820</v>
      </c>
      <c r="D158" s="310" t="s">
        <v>821</v>
      </c>
      <c r="E158" s="211" t="s">
        <v>1235</v>
      </c>
      <c r="F158" s="245">
        <v>1</v>
      </c>
      <c r="G158" s="276">
        <v>0</v>
      </c>
      <c r="H158" s="276">
        <v>0</v>
      </c>
      <c r="I158" s="276">
        <v>0</v>
      </c>
      <c r="J158" s="276">
        <v>1</v>
      </c>
      <c r="K158" s="276">
        <v>0</v>
      </c>
      <c r="L158" s="276">
        <v>0</v>
      </c>
      <c r="M158" s="276">
        <v>0</v>
      </c>
      <c r="N158" s="276">
        <v>0</v>
      </c>
      <c r="O158" s="276">
        <v>0</v>
      </c>
      <c r="P158" s="276">
        <v>0</v>
      </c>
      <c r="Q158" s="276">
        <v>0</v>
      </c>
      <c r="R158" s="276">
        <v>0</v>
      </c>
      <c r="S158" s="276">
        <v>0</v>
      </c>
      <c r="T158" s="276">
        <v>0</v>
      </c>
      <c r="U158" s="276">
        <v>0</v>
      </c>
      <c r="V158" s="245">
        <v>1</v>
      </c>
      <c r="W158" s="245">
        <v>0</v>
      </c>
      <c r="X158" s="245">
        <v>0</v>
      </c>
      <c r="Y158" s="297">
        <v>80365.670000000013</v>
      </c>
    </row>
    <row r="159" spans="2:25" x14ac:dyDescent="0.35">
      <c r="B159" s="245" t="s">
        <v>282</v>
      </c>
      <c r="C159" s="310" t="s">
        <v>822</v>
      </c>
      <c r="D159" s="310" t="s">
        <v>823</v>
      </c>
      <c r="E159" s="211" t="s">
        <v>1236</v>
      </c>
      <c r="F159" s="245">
        <v>1</v>
      </c>
      <c r="G159" s="276">
        <v>0</v>
      </c>
      <c r="H159" s="276">
        <v>0</v>
      </c>
      <c r="I159" s="276">
        <v>0</v>
      </c>
      <c r="J159" s="276">
        <v>1</v>
      </c>
      <c r="K159" s="276">
        <v>0</v>
      </c>
      <c r="L159" s="276">
        <v>0</v>
      </c>
      <c r="M159" s="276">
        <v>0</v>
      </c>
      <c r="N159" s="276">
        <v>0</v>
      </c>
      <c r="O159" s="276">
        <v>0</v>
      </c>
      <c r="P159" s="276">
        <v>0</v>
      </c>
      <c r="Q159" s="276">
        <v>0</v>
      </c>
      <c r="R159" s="276">
        <v>0</v>
      </c>
      <c r="S159" s="276">
        <v>0</v>
      </c>
      <c r="T159" s="276">
        <v>0</v>
      </c>
      <c r="U159" s="276">
        <v>0</v>
      </c>
      <c r="V159" s="245">
        <v>1</v>
      </c>
      <c r="W159" s="245">
        <v>0</v>
      </c>
      <c r="X159" s="245">
        <v>0</v>
      </c>
      <c r="Y159" s="297">
        <v>83067.889999999985</v>
      </c>
    </row>
    <row r="160" spans="2:25" x14ac:dyDescent="0.35">
      <c r="B160" s="245" t="s">
        <v>282</v>
      </c>
      <c r="C160" s="310" t="s">
        <v>824</v>
      </c>
      <c r="D160" s="310" t="s">
        <v>825</v>
      </c>
      <c r="E160" s="211" t="s">
        <v>1237</v>
      </c>
      <c r="F160" s="245">
        <v>1</v>
      </c>
      <c r="G160" s="276">
        <v>0</v>
      </c>
      <c r="H160" s="276">
        <v>0</v>
      </c>
      <c r="I160" s="276">
        <v>0</v>
      </c>
      <c r="J160" s="276">
        <v>1</v>
      </c>
      <c r="K160" s="276">
        <v>0</v>
      </c>
      <c r="L160" s="276">
        <v>0</v>
      </c>
      <c r="M160" s="276">
        <v>0</v>
      </c>
      <c r="N160" s="276">
        <v>0</v>
      </c>
      <c r="O160" s="276">
        <v>0</v>
      </c>
      <c r="P160" s="276">
        <v>0</v>
      </c>
      <c r="Q160" s="276">
        <v>0</v>
      </c>
      <c r="R160" s="276">
        <v>0</v>
      </c>
      <c r="S160" s="276">
        <v>0</v>
      </c>
      <c r="T160" s="276">
        <v>0</v>
      </c>
      <c r="U160" s="276">
        <v>0</v>
      </c>
      <c r="V160" s="245">
        <v>1</v>
      </c>
      <c r="W160" s="245">
        <v>0</v>
      </c>
      <c r="X160" s="245">
        <v>0</v>
      </c>
      <c r="Y160" s="297">
        <v>80550.83666666667</v>
      </c>
    </row>
    <row r="161" spans="2:25" x14ac:dyDescent="0.35">
      <c r="B161" s="245" t="s">
        <v>282</v>
      </c>
      <c r="C161" s="310" t="s">
        <v>826</v>
      </c>
      <c r="D161" s="310" t="s">
        <v>827</v>
      </c>
      <c r="E161" s="211" t="s">
        <v>1238</v>
      </c>
      <c r="F161" s="245">
        <v>1</v>
      </c>
      <c r="G161" s="276">
        <v>0</v>
      </c>
      <c r="H161" s="276">
        <v>0</v>
      </c>
      <c r="I161" s="276">
        <v>0</v>
      </c>
      <c r="J161" s="276">
        <v>1</v>
      </c>
      <c r="K161" s="276">
        <v>0</v>
      </c>
      <c r="L161" s="276">
        <v>0</v>
      </c>
      <c r="M161" s="276">
        <v>0</v>
      </c>
      <c r="N161" s="276">
        <v>0</v>
      </c>
      <c r="O161" s="276">
        <v>0</v>
      </c>
      <c r="P161" s="276">
        <v>0</v>
      </c>
      <c r="Q161" s="276">
        <v>0</v>
      </c>
      <c r="R161" s="276">
        <v>0</v>
      </c>
      <c r="S161" s="276">
        <v>0</v>
      </c>
      <c r="T161" s="276">
        <v>0</v>
      </c>
      <c r="U161" s="276">
        <v>0</v>
      </c>
      <c r="V161" s="245">
        <v>1</v>
      </c>
      <c r="W161" s="245">
        <v>0</v>
      </c>
      <c r="X161" s="245">
        <v>0</v>
      </c>
      <c r="Y161" s="297">
        <v>83958.496666666659</v>
      </c>
    </row>
    <row r="162" spans="2:25" x14ac:dyDescent="0.35">
      <c r="B162" s="245" t="s">
        <v>282</v>
      </c>
      <c r="C162" s="310" t="s">
        <v>828</v>
      </c>
      <c r="D162" s="310" t="s">
        <v>829</v>
      </c>
      <c r="E162" s="211" t="s">
        <v>1239</v>
      </c>
      <c r="F162" s="245">
        <v>1</v>
      </c>
      <c r="G162" s="276">
        <v>0</v>
      </c>
      <c r="H162" s="276">
        <v>0</v>
      </c>
      <c r="I162" s="276">
        <v>0</v>
      </c>
      <c r="J162" s="276">
        <v>1</v>
      </c>
      <c r="K162" s="276">
        <v>0</v>
      </c>
      <c r="L162" s="276">
        <v>0</v>
      </c>
      <c r="M162" s="276">
        <v>0</v>
      </c>
      <c r="N162" s="276">
        <v>0</v>
      </c>
      <c r="O162" s="276">
        <v>0</v>
      </c>
      <c r="P162" s="276">
        <v>0</v>
      </c>
      <c r="Q162" s="276">
        <v>0</v>
      </c>
      <c r="R162" s="276">
        <v>0</v>
      </c>
      <c r="S162" s="276">
        <v>0</v>
      </c>
      <c r="T162" s="276">
        <v>0</v>
      </c>
      <c r="U162" s="276">
        <v>0</v>
      </c>
      <c r="V162" s="245">
        <v>1</v>
      </c>
      <c r="W162" s="245">
        <v>0</v>
      </c>
      <c r="X162" s="245">
        <v>0</v>
      </c>
      <c r="Y162" s="297">
        <v>80550.83666666667</v>
      </c>
    </row>
    <row r="163" spans="2:25" x14ac:dyDescent="0.35">
      <c r="B163" s="245" t="s">
        <v>282</v>
      </c>
      <c r="C163" s="310" t="s">
        <v>830</v>
      </c>
      <c r="D163" s="310" t="s">
        <v>831</v>
      </c>
      <c r="E163" s="211" t="s">
        <v>1240</v>
      </c>
      <c r="F163" s="245">
        <v>1</v>
      </c>
      <c r="G163" s="276">
        <v>0</v>
      </c>
      <c r="H163" s="276">
        <v>0</v>
      </c>
      <c r="I163" s="276">
        <v>0</v>
      </c>
      <c r="J163" s="276">
        <v>1</v>
      </c>
      <c r="K163" s="276">
        <v>0</v>
      </c>
      <c r="L163" s="276">
        <v>0</v>
      </c>
      <c r="M163" s="276">
        <v>0</v>
      </c>
      <c r="N163" s="276">
        <v>0</v>
      </c>
      <c r="O163" s="276">
        <v>0</v>
      </c>
      <c r="P163" s="276">
        <v>0</v>
      </c>
      <c r="Q163" s="276">
        <v>0</v>
      </c>
      <c r="R163" s="276">
        <v>0</v>
      </c>
      <c r="S163" s="276">
        <v>0</v>
      </c>
      <c r="T163" s="276">
        <v>0</v>
      </c>
      <c r="U163" s="276">
        <v>0</v>
      </c>
      <c r="V163" s="245">
        <v>1</v>
      </c>
      <c r="W163" s="245">
        <v>0</v>
      </c>
      <c r="X163" s="245">
        <v>0</v>
      </c>
      <c r="Y163" s="297">
        <v>87681.796666666662</v>
      </c>
    </row>
    <row r="164" spans="2:25" x14ac:dyDescent="0.35">
      <c r="B164" s="245" t="s">
        <v>282</v>
      </c>
      <c r="C164" s="310" t="s">
        <v>832</v>
      </c>
      <c r="D164" s="310" t="s">
        <v>833</v>
      </c>
      <c r="E164" s="211" t="s">
        <v>1241</v>
      </c>
      <c r="F164" s="245">
        <v>1</v>
      </c>
      <c r="G164" s="276">
        <v>0</v>
      </c>
      <c r="H164" s="276">
        <v>0</v>
      </c>
      <c r="I164" s="276">
        <v>0</v>
      </c>
      <c r="J164" s="276">
        <v>1</v>
      </c>
      <c r="K164" s="276">
        <v>0</v>
      </c>
      <c r="L164" s="276">
        <v>0</v>
      </c>
      <c r="M164" s="276">
        <v>0</v>
      </c>
      <c r="N164" s="276">
        <v>0</v>
      </c>
      <c r="O164" s="276">
        <v>0</v>
      </c>
      <c r="P164" s="276">
        <v>0</v>
      </c>
      <c r="Q164" s="276">
        <v>0</v>
      </c>
      <c r="R164" s="276">
        <v>0</v>
      </c>
      <c r="S164" s="276">
        <v>0</v>
      </c>
      <c r="T164" s="276">
        <v>0</v>
      </c>
      <c r="U164" s="276">
        <v>0</v>
      </c>
      <c r="V164" s="245">
        <v>1</v>
      </c>
      <c r="W164" s="245">
        <v>0</v>
      </c>
      <c r="X164" s="245">
        <v>0</v>
      </c>
      <c r="Y164" s="297">
        <v>81500.846666666679</v>
      </c>
    </row>
    <row r="165" spans="2:25" x14ac:dyDescent="0.35">
      <c r="B165" s="245" t="s">
        <v>282</v>
      </c>
      <c r="C165" s="310" t="s">
        <v>834</v>
      </c>
      <c r="D165" s="310" t="s">
        <v>835</v>
      </c>
      <c r="E165" s="211" t="s">
        <v>1242</v>
      </c>
      <c r="F165" s="245">
        <v>1</v>
      </c>
      <c r="G165" s="276">
        <v>0</v>
      </c>
      <c r="H165" s="276">
        <v>0</v>
      </c>
      <c r="I165" s="276">
        <v>0</v>
      </c>
      <c r="J165" s="276">
        <v>1</v>
      </c>
      <c r="K165" s="276">
        <v>0</v>
      </c>
      <c r="L165" s="276">
        <v>0</v>
      </c>
      <c r="M165" s="276">
        <v>0</v>
      </c>
      <c r="N165" s="276">
        <v>0</v>
      </c>
      <c r="O165" s="276">
        <v>0</v>
      </c>
      <c r="P165" s="276">
        <v>0</v>
      </c>
      <c r="Q165" s="276">
        <v>0</v>
      </c>
      <c r="R165" s="276">
        <v>0</v>
      </c>
      <c r="S165" s="276">
        <v>0</v>
      </c>
      <c r="T165" s="276">
        <v>0</v>
      </c>
      <c r="U165" s="276">
        <v>0</v>
      </c>
      <c r="V165" s="245">
        <v>1</v>
      </c>
      <c r="W165" s="245">
        <v>0</v>
      </c>
      <c r="X165" s="245">
        <v>0</v>
      </c>
      <c r="Y165" s="297">
        <v>89965.696666666656</v>
      </c>
    </row>
    <row r="166" spans="2:25" x14ac:dyDescent="0.35">
      <c r="B166" s="245" t="s">
        <v>282</v>
      </c>
      <c r="C166" s="310" t="s">
        <v>836</v>
      </c>
      <c r="D166" s="310" t="s">
        <v>837</v>
      </c>
      <c r="E166" s="211" t="s">
        <v>1243</v>
      </c>
      <c r="F166" s="245">
        <v>1</v>
      </c>
      <c r="G166" s="276">
        <v>0</v>
      </c>
      <c r="H166" s="276">
        <v>0</v>
      </c>
      <c r="I166" s="276">
        <v>0</v>
      </c>
      <c r="J166" s="276">
        <v>1</v>
      </c>
      <c r="K166" s="276">
        <v>0</v>
      </c>
      <c r="L166" s="276">
        <v>0</v>
      </c>
      <c r="M166" s="276">
        <v>0</v>
      </c>
      <c r="N166" s="276">
        <v>0</v>
      </c>
      <c r="O166" s="276">
        <v>0</v>
      </c>
      <c r="P166" s="276">
        <v>0</v>
      </c>
      <c r="Q166" s="276">
        <v>0</v>
      </c>
      <c r="R166" s="276">
        <v>0</v>
      </c>
      <c r="S166" s="276">
        <v>0</v>
      </c>
      <c r="T166" s="276">
        <v>0</v>
      </c>
      <c r="U166" s="276">
        <v>0</v>
      </c>
      <c r="V166" s="245">
        <v>1</v>
      </c>
      <c r="W166" s="245">
        <v>0</v>
      </c>
      <c r="X166" s="245">
        <v>0</v>
      </c>
      <c r="Y166" s="297">
        <v>72850.859999999986</v>
      </c>
    </row>
    <row r="167" spans="2:25" x14ac:dyDescent="0.35">
      <c r="B167" s="245" t="s">
        <v>282</v>
      </c>
      <c r="C167" s="310" t="s">
        <v>838</v>
      </c>
      <c r="D167" s="310" t="s">
        <v>839</v>
      </c>
      <c r="E167" s="211" t="s">
        <v>1244</v>
      </c>
      <c r="F167" s="245">
        <v>1</v>
      </c>
      <c r="G167" s="276">
        <v>0</v>
      </c>
      <c r="H167" s="276">
        <v>0</v>
      </c>
      <c r="I167" s="276">
        <v>0</v>
      </c>
      <c r="J167" s="276">
        <v>1</v>
      </c>
      <c r="K167" s="276">
        <v>0</v>
      </c>
      <c r="L167" s="276">
        <v>0</v>
      </c>
      <c r="M167" s="276">
        <v>0</v>
      </c>
      <c r="N167" s="276">
        <v>0</v>
      </c>
      <c r="O167" s="276">
        <v>0</v>
      </c>
      <c r="P167" s="276">
        <v>0</v>
      </c>
      <c r="Q167" s="276">
        <v>0</v>
      </c>
      <c r="R167" s="276">
        <v>0</v>
      </c>
      <c r="S167" s="276">
        <v>0</v>
      </c>
      <c r="T167" s="276">
        <v>0</v>
      </c>
      <c r="U167" s="276">
        <v>0</v>
      </c>
      <c r="V167" s="245">
        <v>1</v>
      </c>
      <c r="W167" s="245">
        <v>0</v>
      </c>
      <c r="X167" s="245">
        <v>0</v>
      </c>
      <c r="Y167" s="297">
        <v>74468.186666666676</v>
      </c>
    </row>
    <row r="168" spans="2:25" x14ac:dyDescent="0.35">
      <c r="B168" s="245" t="s">
        <v>282</v>
      </c>
      <c r="C168" s="310" t="s">
        <v>840</v>
      </c>
      <c r="D168" s="310" t="s">
        <v>841</v>
      </c>
      <c r="E168" s="211" t="s">
        <v>1245</v>
      </c>
      <c r="F168" s="245">
        <v>1</v>
      </c>
      <c r="G168" s="276">
        <v>0</v>
      </c>
      <c r="H168" s="276">
        <v>0</v>
      </c>
      <c r="I168" s="276">
        <v>0</v>
      </c>
      <c r="J168" s="276">
        <v>1</v>
      </c>
      <c r="K168" s="276">
        <v>0</v>
      </c>
      <c r="L168" s="276">
        <v>0</v>
      </c>
      <c r="M168" s="276">
        <v>0</v>
      </c>
      <c r="N168" s="276">
        <v>0</v>
      </c>
      <c r="O168" s="276">
        <v>0</v>
      </c>
      <c r="P168" s="276">
        <v>0</v>
      </c>
      <c r="Q168" s="276">
        <v>0</v>
      </c>
      <c r="R168" s="276">
        <v>0</v>
      </c>
      <c r="S168" s="276">
        <v>0</v>
      </c>
      <c r="T168" s="276">
        <v>0</v>
      </c>
      <c r="U168" s="276">
        <v>0</v>
      </c>
      <c r="V168" s="245">
        <v>1</v>
      </c>
      <c r="W168" s="245">
        <v>0</v>
      </c>
      <c r="X168" s="245">
        <v>0</v>
      </c>
      <c r="Y168" s="297">
        <v>78713.73</v>
      </c>
    </row>
    <row r="169" spans="2:25" x14ac:dyDescent="0.35">
      <c r="B169" s="245" t="s">
        <v>282</v>
      </c>
      <c r="C169" s="310" t="s">
        <v>842</v>
      </c>
      <c r="D169" s="310" t="s">
        <v>843</v>
      </c>
      <c r="E169" s="211" t="s">
        <v>1246</v>
      </c>
      <c r="F169" s="245">
        <v>1</v>
      </c>
      <c r="G169" s="276">
        <v>0</v>
      </c>
      <c r="H169" s="276">
        <v>0</v>
      </c>
      <c r="I169" s="276">
        <v>0</v>
      </c>
      <c r="J169" s="276">
        <v>1</v>
      </c>
      <c r="K169" s="276">
        <v>0</v>
      </c>
      <c r="L169" s="276">
        <v>0</v>
      </c>
      <c r="M169" s="276">
        <v>0</v>
      </c>
      <c r="N169" s="276">
        <v>0</v>
      </c>
      <c r="O169" s="276">
        <v>0</v>
      </c>
      <c r="P169" s="276">
        <v>0</v>
      </c>
      <c r="Q169" s="276">
        <v>0</v>
      </c>
      <c r="R169" s="276">
        <v>0</v>
      </c>
      <c r="S169" s="276">
        <v>0</v>
      </c>
      <c r="T169" s="276">
        <v>0</v>
      </c>
      <c r="U169" s="276">
        <v>0</v>
      </c>
      <c r="V169" s="245">
        <v>1</v>
      </c>
      <c r="W169" s="245">
        <v>0</v>
      </c>
      <c r="X169" s="245">
        <v>0</v>
      </c>
      <c r="Y169" s="297">
        <v>82161.83666666667</v>
      </c>
    </row>
    <row r="170" spans="2:25" x14ac:dyDescent="0.35">
      <c r="B170" s="245" t="s">
        <v>282</v>
      </c>
      <c r="C170" s="310" t="s">
        <v>844</v>
      </c>
      <c r="D170" s="310" t="s">
        <v>845</v>
      </c>
      <c r="E170" s="211" t="s">
        <v>1247</v>
      </c>
      <c r="F170" s="245">
        <v>1</v>
      </c>
      <c r="G170" s="276">
        <v>0</v>
      </c>
      <c r="H170" s="276">
        <v>0</v>
      </c>
      <c r="I170" s="276">
        <v>0</v>
      </c>
      <c r="J170" s="276">
        <v>1</v>
      </c>
      <c r="K170" s="276">
        <v>0</v>
      </c>
      <c r="L170" s="276">
        <v>0</v>
      </c>
      <c r="M170" s="276">
        <v>0</v>
      </c>
      <c r="N170" s="276">
        <v>0</v>
      </c>
      <c r="O170" s="276">
        <v>0</v>
      </c>
      <c r="P170" s="276">
        <v>0</v>
      </c>
      <c r="Q170" s="276">
        <v>0</v>
      </c>
      <c r="R170" s="276">
        <v>0</v>
      </c>
      <c r="S170" s="276">
        <v>0</v>
      </c>
      <c r="T170" s="276">
        <v>0</v>
      </c>
      <c r="U170" s="276">
        <v>0</v>
      </c>
      <c r="V170" s="245">
        <v>1</v>
      </c>
      <c r="W170" s="245">
        <v>0</v>
      </c>
      <c r="X170" s="245">
        <v>0</v>
      </c>
      <c r="Y170" s="297">
        <v>79209.989999999991</v>
      </c>
    </row>
    <row r="171" spans="2:25" x14ac:dyDescent="0.35">
      <c r="B171" s="245" t="s">
        <v>282</v>
      </c>
      <c r="C171" s="310" t="s">
        <v>846</v>
      </c>
      <c r="D171" s="310" t="s">
        <v>847</v>
      </c>
      <c r="E171" s="211" t="s">
        <v>1248</v>
      </c>
      <c r="F171" s="245">
        <v>1</v>
      </c>
      <c r="G171" s="276">
        <v>0</v>
      </c>
      <c r="H171" s="276">
        <v>0</v>
      </c>
      <c r="I171" s="276">
        <v>0</v>
      </c>
      <c r="J171" s="276">
        <v>1</v>
      </c>
      <c r="K171" s="276">
        <v>0</v>
      </c>
      <c r="L171" s="276">
        <v>0</v>
      </c>
      <c r="M171" s="276">
        <v>0</v>
      </c>
      <c r="N171" s="276">
        <v>0</v>
      </c>
      <c r="O171" s="276">
        <v>0</v>
      </c>
      <c r="P171" s="276">
        <v>0</v>
      </c>
      <c r="Q171" s="276">
        <v>0</v>
      </c>
      <c r="R171" s="276">
        <v>0</v>
      </c>
      <c r="S171" s="276">
        <v>0</v>
      </c>
      <c r="T171" s="276">
        <v>0</v>
      </c>
      <c r="U171" s="276">
        <v>0</v>
      </c>
      <c r="V171" s="245">
        <v>1</v>
      </c>
      <c r="W171" s="245">
        <v>0</v>
      </c>
      <c r="X171" s="245">
        <v>0</v>
      </c>
      <c r="Y171" s="297">
        <v>80943.510000000009</v>
      </c>
    </row>
    <row r="172" spans="2:25" x14ac:dyDescent="0.35">
      <c r="B172" s="245" t="s">
        <v>282</v>
      </c>
      <c r="C172" s="310" t="s">
        <v>848</v>
      </c>
      <c r="D172" s="310" t="s">
        <v>849</v>
      </c>
      <c r="E172" s="211" t="s">
        <v>1249</v>
      </c>
      <c r="F172" s="245">
        <v>1</v>
      </c>
      <c r="G172" s="276">
        <v>0</v>
      </c>
      <c r="H172" s="276">
        <v>0</v>
      </c>
      <c r="I172" s="276">
        <v>0</v>
      </c>
      <c r="J172" s="276">
        <v>1</v>
      </c>
      <c r="K172" s="276">
        <v>0</v>
      </c>
      <c r="L172" s="276">
        <v>0</v>
      </c>
      <c r="M172" s="276">
        <v>0</v>
      </c>
      <c r="N172" s="276">
        <v>0</v>
      </c>
      <c r="O172" s="276">
        <v>0</v>
      </c>
      <c r="P172" s="276">
        <v>0</v>
      </c>
      <c r="Q172" s="276">
        <v>0</v>
      </c>
      <c r="R172" s="276">
        <v>0</v>
      </c>
      <c r="S172" s="276">
        <v>0</v>
      </c>
      <c r="T172" s="276">
        <v>0</v>
      </c>
      <c r="U172" s="276">
        <v>0</v>
      </c>
      <c r="V172" s="245">
        <v>1</v>
      </c>
      <c r="W172" s="245">
        <v>0</v>
      </c>
      <c r="X172" s="245">
        <v>0</v>
      </c>
      <c r="Y172" s="297">
        <v>70829.47</v>
      </c>
    </row>
    <row r="173" spans="2:25" x14ac:dyDescent="0.35">
      <c r="B173" s="245" t="s">
        <v>282</v>
      </c>
      <c r="C173" s="310" t="s">
        <v>850</v>
      </c>
      <c r="D173" s="310" t="s">
        <v>851</v>
      </c>
      <c r="E173" s="211" t="s">
        <v>1250</v>
      </c>
      <c r="F173" s="245">
        <v>1</v>
      </c>
      <c r="G173" s="276">
        <v>0</v>
      </c>
      <c r="H173" s="276">
        <v>0</v>
      </c>
      <c r="I173" s="276">
        <v>0</v>
      </c>
      <c r="J173" s="276">
        <v>1</v>
      </c>
      <c r="K173" s="276">
        <v>0</v>
      </c>
      <c r="L173" s="276">
        <v>0</v>
      </c>
      <c r="M173" s="276">
        <v>0</v>
      </c>
      <c r="N173" s="276">
        <v>0</v>
      </c>
      <c r="O173" s="276">
        <v>0</v>
      </c>
      <c r="P173" s="276">
        <v>0</v>
      </c>
      <c r="Q173" s="276">
        <v>0</v>
      </c>
      <c r="R173" s="276">
        <v>0</v>
      </c>
      <c r="S173" s="276">
        <v>0</v>
      </c>
      <c r="T173" s="276">
        <v>0</v>
      </c>
      <c r="U173" s="276">
        <v>0</v>
      </c>
      <c r="V173" s="245">
        <v>1</v>
      </c>
      <c r="W173" s="245">
        <v>0</v>
      </c>
      <c r="X173" s="245">
        <v>0</v>
      </c>
      <c r="Y173" s="297">
        <v>67940.27</v>
      </c>
    </row>
    <row r="174" spans="2:25" x14ac:dyDescent="0.35">
      <c r="B174" s="245" t="s">
        <v>282</v>
      </c>
      <c r="C174" s="310" t="s">
        <v>852</v>
      </c>
      <c r="D174" s="310" t="s">
        <v>853</v>
      </c>
      <c r="E174" s="211" t="s">
        <v>1251</v>
      </c>
      <c r="F174" s="245">
        <v>1</v>
      </c>
      <c r="G174" s="276">
        <v>0</v>
      </c>
      <c r="H174" s="276">
        <v>0</v>
      </c>
      <c r="I174" s="276">
        <v>0</v>
      </c>
      <c r="J174" s="276">
        <v>1</v>
      </c>
      <c r="K174" s="276">
        <v>0</v>
      </c>
      <c r="L174" s="276">
        <v>0</v>
      </c>
      <c r="M174" s="276">
        <v>0</v>
      </c>
      <c r="N174" s="276">
        <v>0</v>
      </c>
      <c r="O174" s="276">
        <v>0</v>
      </c>
      <c r="P174" s="276">
        <v>0</v>
      </c>
      <c r="Q174" s="276">
        <v>0</v>
      </c>
      <c r="R174" s="276">
        <v>0</v>
      </c>
      <c r="S174" s="276">
        <v>0</v>
      </c>
      <c r="T174" s="276">
        <v>0</v>
      </c>
      <c r="U174" s="276">
        <v>0</v>
      </c>
      <c r="V174" s="245">
        <v>1</v>
      </c>
      <c r="W174" s="245">
        <v>0</v>
      </c>
      <c r="X174" s="245">
        <v>0</v>
      </c>
      <c r="Y174" s="297">
        <v>79997.256666666668</v>
      </c>
    </row>
    <row r="175" spans="2:25" x14ac:dyDescent="0.35">
      <c r="B175" s="245" t="s">
        <v>282</v>
      </c>
      <c r="C175" s="310" t="s">
        <v>854</v>
      </c>
      <c r="D175" s="310" t="s">
        <v>855</v>
      </c>
      <c r="E175" s="211" t="s">
        <v>1252</v>
      </c>
      <c r="F175" s="245">
        <v>1</v>
      </c>
      <c r="G175" s="276">
        <v>0</v>
      </c>
      <c r="H175" s="276">
        <v>0</v>
      </c>
      <c r="I175" s="276">
        <v>0</v>
      </c>
      <c r="J175" s="276">
        <v>1</v>
      </c>
      <c r="K175" s="276">
        <v>0</v>
      </c>
      <c r="L175" s="276">
        <v>0</v>
      </c>
      <c r="M175" s="276">
        <v>0</v>
      </c>
      <c r="N175" s="276">
        <v>0</v>
      </c>
      <c r="O175" s="276">
        <v>0</v>
      </c>
      <c r="P175" s="276">
        <v>0</v>
      </c>
      <c r="Q175" s="276">
        <v>0</v>
      </c>
      <c r="R175" s="276">
        <v>0</v>
      </c>
      <c r="S175" s="276">
        <v>0</v>
      </c>
      <c r="T175" s="276">
        <v>0</v>
      </c>
      <c r="U175" s="276">
        <v>0</v>
      </c>
      <c r="V175" s="245">
        <v>1</v>
      </c>
      <c r="W175" s="245">
        <v>0</v>
      </c>
      <c r="X175" s="245">
        <v>0</v>
      </c>
      <c r="Y175" s="297">
        <v>83649.666666666657</v>
      </c>
    </row>
    <row r="176" spans="2:25" x14ac:dyDescent="0.35">
      <c r="B176" s="245" t="s">
        <v>282</v>
      </c>
      <c r="C176" s="310" t="s">
        <v>856</v>
      </c>
      <c r="D176" s="310" t="s">
        <v>857</v>
      </c>
      <c r="E176" s="211" t="s">
        <v>1253</v>
      </c>
      <c r="F176" s="245">
        <v>1</v>
      </c>
      <c r="G176" s="276">
        <v>0</v>
      </c>
      <c r="H176" s="276">
        <v>0</v>
      </c>
      <c r="I176" s="276">
        <v>0</v>
      </c>
      <c r="J176" s="276">
        <v>1</v>
      </c>
      <c r="K176" s="276">
        <v>0</v>
      </c>
      <c r="L176" s="276">
        <v>0</v>
      </c>
      <c r="M176" s="276">
        <v>0</v>
      </c>
      <c r="N176" s="276">
        <v>0</v>
      </c>
      <c r="O176" s="276">
        <v>0</v>
      </c>
      <c r="P176" s="276">
        <v>0</v>
      </c>
      <c r="Q176" s="276">
        <v>0</v>
      </c>
      <c r="R176" s="276">
        <v>0</v>
      </c>
      <c r="S176" s="276">
        <v>0</v>
      </c>
      <c r="T176" s="276">
        <v>0</v>
      </c>
      <c r="U176" s="276">
        <v>0</v>
      </c>
      <c r="V176" s="245">
        <v>1</v>
      </c>
      <c r="W176" s="245">
        <v>0</v>
      </c>
      <c r="X176" s="245">
        <v>0</v>
      </c>
      <c r="Y176" s="297">
        <v>71067.420000000013</v>
      </c>
    </row>
    <row r="177" spans="2:25" x14ac:dyDescent="0.35">
      <c r="B177" s="245" t="s">
        <v>282</v>
      </c>
      <c r="C177" s="310" t="s">
        <v>858</v>
      </c>
      <c r="D177" s="310" t="s">
        <v>859</v>
      </c>
      <c r="E177" s="211" t="s">
        <v>1254</v>
      </c>
      <c r="F177" s="245">
        <v>1</v>
      </c>
      <c r="G177" s="276">
        <v>0</v>
      </c>
      <c r="H177" s="276">
        <v>0</v>
      </c>
      <c r="I177" s="276">
        <v>0</v>
      </c>
      <c r="J177" s="276">
        <v>1</v>
      </c>
      <c r="K177" s="276">
        <v>0</v>
      </c>
      <c r="L177" s="276">
        <v>0</v>
      </c>
      <c r="M177" s="276">
        <v>0</v>
      </c>
      <c r="N177" s="276">
        <v>0</v>
      </c>
      <c r="O177" s="276">
        <v>0</v>
      </c>
      <c r="P177" s="276">
        <v>0</v>
      </c>
      <c r="Q177" s="276">
        <v>0</v>
      </c>
      <c r="R177" s="276">
        <v>0</v>
      </c>
      <c r="S177" s="276">
        <v>0</v>
      </c>
      <c r="T177" s="276">
        <v>0</v>
      </c>
      <c r="U177" s="276">
        <v>0</v>
      </c>
      <c r="V177" s="245">
        <v>1</v>
      </c>
      <c r="W177" s="245">
        <v>0</v>
      </c>
      <c r="X177" s="245">
        <v>0</v>
      </c>
      <c r="Y177" s="297">
        <v>68619.395879999996</v>
      </c>
    </row>
    <row r="178" spans="2:25" x14ac:dyDescent="0.35">
      <c r="B178" s="245" t="s">
        <v>282</v>
      </c>
      <c r="C178" s="310" t="s">
        <v>860</v>
      </c>
      <c r="D178" s="310" t="s">
        <v>861</v>
      </c>
      <c r="E178" s="211" t="s">
        <v>1255</v>
      </c>
      <c r="F178" s="245">
        <v>1</v>
      </c>
      <c r="G178" s="276">
        <v>0</v>
      </c>
      <c r="H178" s="276">
        <v>0</v>
      </c>
      <c r="I178" s="276">
        <v>0</v>
      </c>
      <c r="J178" s="276">
        <v>1</v>
      </c>
      <c r="K178" s="276">
        <v>0</v>
      </c>
      <c r="L178" s="276">
        <v>0</v>
      </c>
      <c r="M178" s="276">
        <v>0</v>
      </c>
      <c r="N178" s="276">
        <v>0</v>
      </c>
      <c r="O178" s="276">
        <v>0</v>
      </c>
      <c r="P178" s="276">
        <v>0</v>
      </c>
      <c r="Q178" s="276">
        <v>0</v>
      </c>
      <c r="R178" s="276">
        <v>0</v>
      </c>
      <c r="S178" s="276">
        <v>0</v>
      </c>
      <c r="T178" s="276">
        <v>0</v>
      </c>
      <c r="U178" s="276">
        <v>0</v>
      </c>
      <c r="V178" s="245">
        <v>1</v>
      </c>
      <c r="W178" s="245">
        <v>0</v>
      </c>
      <c r="X178" s="245">
        <v>0</v>
      </c>
      <c r="Y178" s="297">
        <v>74837.715880000003</v>
      </c>
    </row>
    <row r="179" spans="2:25" x14ac:dyDescent="0.35">
      <c r="B179" s="245" t="s">
        <v>282</v>
      </c>
      <c r="C179" s="310" t="s">
        <v>862</v>
      </c>
      <c r="D179" s="310" t="s">
        <v>863</v>
      </c>
      <c r="E179" s="211" t="s">
        <v>1256</v>
      </c>
      <c r="F179" s="245">
        <v>1</v>
      </c>
      <c r="G179" s="276">
        <v>0</v>
      </c>
      <c r="H179" s="276">
        <v>0</v>
      </c>
      <c r="I179" s="276">
        <v>0</v>
      </c>
      <c r="J179" s="276">
        <v>1</v>
      </c>
      <c r="K179" s="276">
        <v>0</v>
      </c>
      <c r="L179" s="276">
        <v>0</v>
      </c>
      <c r="M179" s="276">
        <v>0</v>
      </c>
      <c r="N179" s="276">
        <v>0</v>
      </c>
      <c r="O179" s="276">
        <v>0</v>
      </c>
      <c r="P179" s="276">
        <v>0</v>
      </c>
      <c r="Q179" s="276">
        <v>0</v>
      </c>
      <c r="R179" s="276">
        <v>0</v>
      </c>
      <c r="S179" s="276">
        <v>0</v>
      </c>
      <c r="T179" s="276">
        <v>0</v>
      </c>
      <c r="U179" s="276">
        <v>0</v>
      </c>
      <c r="V179" s="245">
        <v>1</v>
      </c>
      <c r="W179" s="245">
        <v>0</v>
      </c>
      <c r="X179" s="245">
        <v>0</v>
      </c>
      <c r="Y179" s="297">
        <v>80103.636666666658</v>
      </c>
    </row>
    <row r="180" spans="2:25" x14ac:dyDescent="0.35">
      <c r="B180" s="245" t="s">
        <v>282</v>
      </c>
      <c r="C180" s="310" t="s">
        <v>864</v>
      </c>
      <c r="D180" s="310" t="s">
        <v>865</v>
      </c>
      <c r="E180" s="211" t="s">
        <v>1257</v>
      </c>
      <c r="F180" s="245">
        <v>1</v>
      </c>
      <c r="G180" s="276">
        <v>0</v>
      </c>
      <c r="H180" s="276">
        <v>0</v>
      </c>
      <c r="I180" s="276">
        <v>0</v>
      </c>
      <c r="J180" s="276">
        <v>1</v>
      </c>
      <c r="K180" s="276">
        <v>0</v>
      </c>
      <c r="L180" s="276">
        <v>0</v>
      </c>
      <c r="M180" s="276">
        <v>0</v>
      </c>
      <c r="N180" s="276">
        <v>0</v>
      </c>
      <c r="O180" s="276">
        <v>0</v>
      </c>
      <c r="P180" s="276">
        <v>0</v>
      </c>
      <c r="Q180" s="276">
        <v>0</v>
      </c>
      <c r="R180" s="276">
        <v>0</v>
      </c>
      <c r="S180" s="276">
        <v>0</v>
      </c>
      <c r="T180" s="276">
        <v>0</v>
      </c>
      <c r="U180" s="276">
        <v>0</v>
      </c>
      <c r="V180" s="245">
        <v>1</v>
      </c>
      <c r="W180" s="245">
        <v>0</v>
      </c>
      <c r="X180" s="245">
        <v>0</v>
      </c>
      <c r="Y180" s="297">
        <v>80943.510000000009</v>
      </c>
    </row>
    <row r="181" spans="2:25" x14ac:dyDescent="0.35">
      <c r="B181" s="245" t="s">
        <v>282</v>
      </c>
      <c r="C181" s="310" t="s">
        <v>866</v>
      </c>
      <c r="D181" s="310" t="s">
        <v>867</v>
      </c>
      <c r="E181" s="211" t="s">
        <v>1258</v>
      </c>
      <c r="F181" s="245">
        <v>1</v>
      </c>
      <c r="G181" s="276">
        <v>0</v>
      </c>
      <c r="H181" s="276">
        <v>0</v>
      </c>
      <c r="I181" s="276">
        <v>0</v>
      </c>
      <c r="J181" s="276">
        <v>1</v>
      </c>
      <c r="K181" s="276">
        <v>0</v>
      </c>
      <c r="L181" s="276">
        <v>0</v>
      </c>
      <c r="M181" s="276">
        <v>0</v>
      </c>
      <c r="N181" s="276">
        <v>0</v>
      </c>
      <c r="O181" s="276">
        <v>0</v>
      </c>
      <c r="P181" s="276">
        <v>0</v>
      </c>
      <c r="Q181" s="276">
        <v>0</v>
      </c>
      <c r="R181" s="276">
        <v>0</v>
      </c>
      <c r="S181" s="276">
        <v>0</v>
      </c>
      <c r="T181" s="276">
        <v>0</v>
      </c>
      <c r="U181" s="276">
        <v>0</v>
      </c>
      <c r="V181" s="245">
        <v>1</v>
      </c>
      <c r="W181" s="245">
        <v>0</v>
      </c>
      <c r="X181" s="245">
        <v>0</v>
      </c>
      <c r="Y181" s="297">
        <v>72660.59</v>
      </c>
    </row>
    <row r="182" spans="2:25" x14ac:dyDescent="0.35">
      <c r="B182" s="245" t="s">
        <v>282</v>
      </c>
      <c r="C182" s="310" t="s">
        <v>868</v>
      </c>
      <c r="D182" s="310" t="s">
        <v>869</v>
      </c>
      <c r="E182" s="211" t="s">
        <v>1259</v>
      </c>
      <c r="F182" s="245">
        <v>1</v>
      </c>
      <c r="G182" s="276">
        <v>0</v>
      </c>
      <c r="H182" s="276">
        <v>0</v>
      </c>
      <c r="I182" s="276">
        <v>0</v>
      </c>
      <c r="J182" s="276">
        <v>1</v>
      </c>
      <c r="K182" s="276">
        <v>0</v>
      </c>
      <c r="L182" s="276">
        <v>0</v>
      </c>
      <c r="M182" s="276">
        <v>0</v>
      </c>
      <c r="N182" s="276">
        <v>0</v>
      </c>
      <c r="O182" s="276">
        <v>0</v>
      </c>
      <c r="P182" s="276">
        <v>0</v>
      </c>
      <c r="Q182" s="276">
        <v>0</v>
      </c>
      <c r="R182" s="276">
        <v>0</v>
      </c>
      <c r="S182" s="276">
        <v>0</v>
      </c>
      <c r="T182" s="276">
        <v>0</v>
      </c>
      <c r="U182" s="276">
        <v>0</v>
      </c>
      <c r="V182" s="245">
        <v>1</v>
      </c>
      <c r="W182" s="245">
        <v>0</v>
      </c>
      <c r="X182" s="245">
        <v>0</v>
      </c>
      <c r="Y182" s="297">
        <v>78609.516666666663</v>
      </c>
    </row>
    <row r="183" spans="2:25" x14ac:dyDescent="0.35">
      <c r="B183" s="245" t="s">
        <v>282</v>
      </c>
      <c r="C183" s="310" t="s">
        <v>870</v>
      </c>
      <c r="D183" s="310" t="s">
        <v>871</v>
      </c>
      <c r="E183" s="211" t="s">
        <v>1260</v>
      </c>
      <c r="F183" s="245">
        <v>1</v>
      </c>
      <c r="G183" s="276">
        <v>0</v>
      </c>
      <c r="H183" s="276">
        <v>0</v>
      </c>
      <c r="I183" s="276">
        <v>0</v>
      </c>
      <c r="J183" s="276">
        <v>1</v>
      </c>
      <c r="K183" s="276">
        <v>0</v>
      </c>
      <c r="L183" s="276">
        <v>0</v>
      </c>
      <c r="M183" s="276">
        <v>0</v>
      </c>
      <c r="N183" s="276">
        <v>0</v>
      </c>
      <c r="O183" s="276">
        <v>0</v>
      </c>
      <c r="P183" s="276">
        <v>0</v>
      </c>
      <c r="Q183" s="276">
        <v>0</v>
      </c>
      <c r="R183" s="276">
        <v>0</v>
      </c>
      <c r="S183" s="276">
        <v>0</v>
      </c>
      <c r="T183" s="276">
        <v>0</v>
      </c>
      <c r="U183" s="276">
        <v>0</v>
      </c>
      <c r="V183" s="245">
        <v>1</v>
      </c>
      <c r="W183" s="245">
        <v>0</v>
      </c>
      <c r="X183" s="245">
        <v>0</v>
      </c>
      <c r="Y183" s="297">
        <v>80076.760000000009</v>
      </c>
    </row>
    <row r="184" spans="2:25" x14ac:dyDescent="0.35">
      <c r="B184" s="245" t="s">
        <v>282</v>
      </c>
      <c r="C184" s="310" t="s">
        <v>872</v>
      </c>
      <c r="D184" s="310" t="s">
        <v>873</v>
      </c>
      <c r="E184" s="211" t="s">
        <v>1261</v>
      </c>
      <c r="F184" s="245">
        <v>1</v>
      </c>
      <c r="G184" s="276">
        <v>0</v>
      </c>
      <c r="H184" s="276">
        <v>0</v>
      </c>
      <c r="I184" s="276">
        <v>0</v>
      </c>
      <c r="J184" s="276">
        <v>1</v>
      </c>
      <c r="K184" s="276">
        <v>0</v>
      </c>
      <c r="L184" s="276">
        <v>0</v>
      </c>
      <c r="M184" s="276">
        <v>0</v>
      </c>
      <c r="N184" s="276">
        <v>0</v>
      </c>
      <c r="O184" s="276">
        <v>0</v>
      </c>
      <c r="P184" s="276">
        <v>0</v>
      </c>
      <c r="Q184" s="276">
        <v>0</v>
      </c>
      <c r="R184" s="276">
        <v>0</v>
      </c>
      <c r="S184" s="276">
        <v>0</v>
      </c>
      <c r="T184" s="276">
        <v>0</v>
      </c>
      <c r="U184" s="276">
        <v>0</v>
      </c>
      <c r="V184" s="245">
        <v>1</v>
      </c>
      <c r="W184" s="245">
        <v>0</v>
      </c>
      <c r="X184" s="245">
        <v>0</v>
      </c>
      <c r="Y184" s="297">
        <v>72126.215880000003</v>
      </c>
    </row>
    <row r="185" spans="2:25" x14ac:dyDescent="0.35">
      <c r="B185" s="245" t="s">
        <v>282</v>
      </c>
      <c r="C185" s="310" t="s">
        <v>874</v>
      </c>
      <c r="D185" s="310" t="s">
        <v>875</v>
      </c>
      <c r="E185" s="211" t="s">
        <v>1262</v>
      </c>
      <c r="F185" s="245">
        <v>1</v>
      </c>
      <c r="G185" s="276">
        <v>0</v>
      </c>
      <c r="H185" s="276">
        <v>0</v>
      </c>
      <c r="I185" s="276">
        <v>0</v>
      </c>
      <c r="J185" s="276">
        <v>1</v>
      </c>
      <c r="K185" s="276">
        <v>0</v>
      </c>
      <c r="L185" s="276">
        <v>0</v>
      </c>
      <c r="M185" s="276">
        <v>0</v>
      </c>
      <c r="N185" s="276">
        <v>0</v>
      </c>
      <c r="O185" s="276">
        <v>0</v>
      </c>
      <c r="P185" s="276">
        <v>0</v>
      </c>
      <c r="Q185" s="276">
        <v>0</v>
      </c>
      <c r="R185" s="276">
        <v>0</v>
      </c>
      <c r="S185" s="276">
        <v>0</v>
      </c>
      <c r="T185" s="276">
        <v>0</v>
      </c>
      <c r="U185" s="276">
        <v>0</v>
      </c>
      <c r="V185" s="245">
        <v>1</v>
      </c>
      <c r="W185" s="245">
        <v>0</v>
      </c>
      <c r="X185" s="245">
        <v>0</v>
      </c>
      <c r="Y185" s="297">
        <v>78433.639999999985</v>
      </c>
    </row>
    <row r="186" spans="2:25" x14ac:dyDescent="0.35">
      <c r="B186" s="245" t="s">
        <v>282</v>
      </c>
      <c r="C186" s="310" t="s">
        <v>876</v>
      </c>
      <c r="D186" s="310" t="s">
        <v>877</v>
      </c>
      <c r="E186" s="211" t="s">
        <v>1263</v>
      </c>
      <c r="F186" s="245">
        <v>1</v>
      </c>
      <c r="G186" s="276">
        <v>0</v>
      </c>
      <c r="H186" s="276">
        <v>0</v>
      </c>
      <c r="I186" s="276">
        <v>0</v>
      </c>
      <c r="J186" s="276">
        <v>1</v>
      </c>
      <c r="K186" s="276">
        <v>0</v>
      </c>
      <c r="L186" s="276">
        <v>0</v>
      </c>
      <c r="M186" s="276">
        <v>0</v>
      </c>
      <c r="N186" s="276">
        <v>0</v>
      </c>
      <c r="O186" s="276">
        <v>0</v>
      </c>
      <c r="P186" s="276">
        <v>0</v>
      </c>
      <c r="Q186" s="276">
        <v>0</v>
      </c>
      <c r="R186" s="276">
        <v>0</v>
      </c>
      <c r="S186" s="276">
        <v>0</v>
      </c>
      <c r="T186" s="276">
        <v>0</v>
      </c>
      <c r="U186" s="276">
        <v>0</v>
      </c>
      <c r="V186" s="245">
        <v>1</v>
      </c>
      <c r="W186" s="245">
        <v>0</v>
      </c>
      <c r="X186" s="245">
        <v>0</v>
      </c>
      <c r="Y186" s="297">
        <v>79656.549999999988</v>
      </c>
    </row>
    <row r="187" spans="2:25" x14ac:dyDescent="0.35">
      <c r="B187" s="245" t="s">
        <v>282</v>
      </c>
      <c r="C187" s="310" t="s">
        <v>878</v>
      </c>
      <c r="D187" s="310" t="s">
        <v>879</v>
      </c>
      <c r="E187" s="211" t="s">
        <v>1264</v>
      </c>
      <c r="F187" s="245">
        <v>1</v>
      </c>
      <c r="G187" s="276">
        <v>0</v>
      </c>
      <c r="H187" s="276">
        <v>0</v>
      </c>
      <c r="I187" s="276">
        <v>0</v>
      </c>
      <c r="J187" s="276">
        <v>1</v>
      </c>
      <c r="K187" s="276">
        <v>0</v>
      </c>
      <c r="L187" s="276">
        <v>0</v>
      </c>
      <c r="M187" s="276">
        <v>0</v>
      </c>
      <c r="N187" s="276">
        <v>0</v>
      </c>
      <c r="O187" s="276">
        <v>0</v>
      </c>
      <c r="P187" s="276">
        <v>0</v>
      </c>
      <c r="Q187" s="276">
        <v>0</v>
      </c>
      <c r="R187" s="276">
        <v>0</v>
      </c>
      <c r="S187" s="276">
        <v>0</v>
      </c>
      <c r="T187" s="276">
        <v>0</v>
      </c>
      <c r="U187" s="276">
        <v>0</v>
      </c>
      <c r="V187" s="245">
        <v>1</v>
      </c>
      <c r="W187" s="245">
        <v>0</v>
      </c>
      <c r="X187" s="245">
        <v>0</v>
      </c>
      <c r="Y187" s="297">
        <v>82932.706666666665</v>
      </c>
    </row>
    <row r="188" spans="2:25" x14ac:dyDescent="0.35">
      <c r="B188" s="245" t="s">
        <v>282</v>
      </c>
      <c r="C188" s="310" t="s">
        <v>880</v>
      </c>
      <c r="D188" s="310" t="s">
        <v>881</v>
      </c>
      <c r="E188" s="211" t="s">
        <v>1265</v>
      </c>
      <c r="F188" s="245">
        <v>1</v>
      </c>
      <c r="G188" s="276">
        <v>0</v>
      </c>
      <c r="H188" s="276">
        <v>0</v>
      </c>
      <c r="I188" s="276">
        <v>0</v>
      </c>
      <c r="J188" s="276">
        <v>1</v>
      </c>
      <c r="K188" s="276">
        <v>0</v>
      </c>
      <c r="L188" s="276">
        <v>0</v>
      </c>
      <c r="M188" s="276">
        <v>0</v>
      </c>
      <c r="N188" s="276">
        <v>0</v>
      </c>
      <c r="O188" s="276">
        <v>0</v>
      </c>
      <c r="P188" s="276">
        <v>0</v>
      </c>
      <c r="Q188" s="276">
        <v>0</v>
      </c>
      <c r="R188" s="276">
        <v>0</v>
      </c>
      <c r="S188" s="276">
        <v>0</v>
      </c>
      <c r="T188" s="276">
        <v>0</v>
      </c>
      <c r="U188" s="276">
        <v>0</v>
      </c>
      <c r="V188" s="245">
        <v>1</v>
      </c>
      <c r="W188" s="245">
        <v>0</v>
      </c>
      <c r="X188" s="245">
        <v>0</v>
      </c>
      <c r="Y188" s="297">
        <v>78616.56666666668</v>
      </c>
    </row>
    <row r="189" spans="2:25" x14ac:dyDescent="0.35">
      <c r="B189" s="245" t="s">
        <v>282</v>
      </c>
      <c r="C189" s="310" t="s">
        <v>882</v>
      </c>
      <c r="D189" s="310" t="s">
        <v>883</v>
      </c>
      <c r="E189" s="211" t="s">
        <v>1266</v>
      </c>
      <c r="F189" s="245">
        <v>1</v>
      </c>
      <c r="G189" s="276">
        <v>0</v>
      </c>
      <c r="H189" s="276">
        <v>0</v>
      </c>
      <c r="I189" s="276">
        <v>0</v>
      </c>
      <c r="J189" s="276">
        <v>1</v>
      </c>
      <c r="K189" s="276">
        <v>0</v>
      </c>
      <c r="L189" s="276">
        <v>0</v>
      </c>
      <c r="M189" s="276">
        <v>0</v>
      </c>
      <c r="N189" s="276">
        <v>0</v>
      </c>
      <c r="O189" s="276">
        <v>0</v>
      </c>
      <c r="P189" s="276">
        <v>0</v>
      </c>
      <c r="Q189" s="276">
        <v>0</v>
      </c>
      <c r="R189" s="276">
        <v>0</v>
      </c>
      <c r="S189" s="276">
        <v>0</v>
      </c>
      <c r="T189" s="276">
        <v>0</v>
      </c>
      <c r="U189" s="276">
        <v>0</v>
      </c>
      <c r="V189" s="245">
        <v>1</v>
      </c>
      <c r="W189" s="245">
        <v>0</v>
      </c>
      <c r="X189" s="245">
        <v>0</v>
      </c>
      <c r="Y189" s="297">
        <v>88613.733026666654</v>
      </c>
    </row>
    <row r="190" spans="2:25" x14ac:dyDescent="0.35">
      <c r="B190" s="245" t="s">
        <v>282</v>
      </c>
      <c r="C190" s="310" t="s">
        <v>884</v>
      </c>
      <c r="D190" s="310" t="s">
        <v>885</v>
      </c>
      <c r="E190" s="211" t="s">
        <v>1267</v>
      </c>
      <c r="F190" s="245">
        <v>1</v>
      </c>
      <c r="G190" s="276">
        <v>0</v>
      </c>
      <c r="H190" s="276">
        <v>0</v>
      </c>
      <c r="I190" s="276">
        <v>0</v>
      </c>
      <c r="J190" s="276">
        <v>1</v>
      </c>
      <c r="K190" s="276">
        <v>0</v>
      </c>
      <c r="L190" s="276">
        <v>0</v>
      </c>
      <c r="M190" s="276">
        <v>0</v>
      </c>
      <c r="N190" s="276">
        <v>0</v>
      </c>
      <c r="O190" s="276">
        <v>0</v>
      </c>
      <c r="P190" s="276">
        <v>0</v>
      </c>
      <c r="Q190" s="276">
        <v>0</v>
      </c>
      <c r="R190" s="276">
        <v>0</v>
      </c>
      <c r="S190" s="276">
        <v>0</v>
      </c>
      <c r="T190" s="276">
        <v>0</v>
      </c>
      <c r="U190" s="276">
        <v>0</v>
      </c>
      <c r="V190" s="245">
        <v>1</v>
      </c>
      <c r="W190" s="245">
        <v>0</v>
      </c>
      <c r="X190" s="245">
        <v>0</v>
      </c>
      <c r="Y190" s="297">
        <v>83889.926666666652</v>
      </c>
    </row>
    <row r="191" spans="2:25" x14ac:dyDescent="0.35">
      <c r="B191" s="245" t="s">
        <v>282</v>
      </c>
      <c r="C191" s="310" t="s">
        <v>886</v>
      </c>
      <c r="D191" s="310" t="s">
        <v>887</v>
      </c>
      <c r="E191" s="211" t="s">
        <v>1268</v>
      </c>
      <c r="F191" s="245">
        <v>1</v>
      </c>
      <c r="G191" s="276">
        <v>0</v>
      </c>
      <c r="H191" s="276">
        <v>0</v>
      </c>
      <c r="I191" s="276">
        <v>0</v>
      </c>
      <c r="J191" s="276">
        <v>1</v>
      </c>
      <c r="K191" s="276">
        <v>0</v>
      </c>
      <c r="L191" s="276">
        <v>0</v>
      </c>
      <c r="M191" s="276">
        <v>0</v>
      </c>
      <c r="N191" s="276">
        <v>0</v>
      </c>
      <c r="O191" s="276">
        <v>0</v>
      </c>
      <c r="P191" s="276">
        <v>0</v>
      </c>
      <c r="Q191" s="276">
        <v>0</v>
      </c>
      <c r="R191" s="276">
        <v>0</v>
      </c>
      <c r="S191" s="276">
        <v>0</v>
      </c>
      <c r="T191" s="276">
        <v>0</v>
      </c>
      <c r="U191" s="276">
        <v>0</v>
      </c>
      <c r="V191" s="245">
        <v>1</v>
      </c>
      <c r="W191" s="245">
        <v>0</v>
      </c>
      <c r="X191" s="245">
        <v>0</v>
      </c>
      <c r="Y191" s="297">
        <v>84452.996666666673</v>
      </c>
    </row>
    <row r="192" spans="2:25" x14ac:dyDescent="0.35">
      <c r="B192" s="245" t="s">
        <v>282</v>
      </c>
      <c r="C192" s="310" t="s">
        <v>888</v>
      </c>
      <c r="D192" s="310" t="s">
        <v>889</v>
      </c>
      <c r="E192" s="211" t="s">
        <v>1269</v>
      </c>
      <c r="F192" s="245">
        <v>1</v>
      </c>
      <c r="G192" s="276">
        <v>0</v>
      </c>
      <c r="H192" s="276">
        <v>0</v>
      </c>
      <c r="I192" s="276">
        <v>0</v>
      </c>
      <c r="J192" s="276">
        <v>1</v>
      </c>
      <c r="K192" s="276">
        <v>0</v>
      </c>
      <c r="L192" s="276">
        <v>0</v>
      </c>
      <c r="M192" s="276">
        <v>0</v>
      </c>
      <c r="N192" s="276">
        <v>0</v>
      </c>
      <c r="O192" s="276">
        <v>0</v>
      </c>
      <c r="P192" s="276">
        <v>0</v>
      </c>
      <c r="Q192" s="276">
        <v>0</v>
      </c>
      <c r="R192" s="276">
        <v>0</v>
      </c>
      <c r="S192" s="276">
        <v>0</v>
      </c>
      <c r="T192" s="276">
        <v>0</v>
      </c>
      <c r="U192" s="276">
        <v>0</v>
      </c>
      <c r="V192" s="245">
        <v>1</v>
      </c>
      <c r="W192" s="245">
        <v>0</v>
      </c>
      <c r="X192" s="245">
        <v>0</v>
      </c>
      <c r="Y192" s="297">
        <v>82447.080000000016</v>
      </c>
    </row>
    <row r="193" spans="2:25" x14ac:dyDescent="0.35">
      <c r="B193" s="245" t="s">
        <v>282</v>
      </c>
      <c r="C193" s="310" t="s">
        <v>890</v>
      </c>
      <c r="D193" s="310" t="s">
        <v>891</v>
      </c>
      <c r="E193" s="211" t="s">
        <v>1270</v>
      </c>
      <c r="F193" s="245">
        <v>1</v>
      </c>
      <c r="G193" s="276">
        <v>0</v>
      </c>
      <c r="H193" s="276">
        <v>0</v>
      </c>
      <c r="I193" s="276">
        <v>0</v>
      </c>
      <c r="J193" s="276">
        <v>1</v>
      </c>
      <c r="K193" s="276">
        <v>0</v>
      </c>
      <c r="L193" s="276">
        <v>0</v>
      </c>
      <c r="M193" s="276">
        <v>0</v>
      </c>
      <c r="N193" s="276">
        <v>0</v>
      </c>
      <c r="O193" s="276">
        <v>0</v>
      </c>
      <c r="P193" s="276">
        <v>0</v>
      </c>
      <c r="Q193" s="276">
        <v>0</v>
      </c>
      <c r="R193" s="276">
        <v>0</v>
      </c>
      <c r="S193" s="276">
        <v>0</v>
      </c>
      <c r="T193" s="276">
        <v>0</v>
      </c>
      <c r="U193" s="276">
        <v>0</v>
      </c>
      <c r="V193" s="245">
        <v>1</v>
      </c>
      <c r="W193" s="245">
        <v>0</v>
      </c>
      <c r="X193" s="245">
        <v>0</v>
      </c>
      <c r="Y193" s="297">
        <v>72082.75</v>
      </c>
    </row>
    <row r="194" spans="2:25" x14ac:dyDescent="0.35">
      <c r="B194" s="245" t="s">
        <v>282</v>
      </c>
      <c r="C194" s="310" t="s">
        <v>892</v>
      </c>
      <c r="D194" s="310" t="s">
        <v>893</v>
      </c>
      <c r="E194" s="211" t="s">
        <v>1271</v>
      </c>
      <c r="F194" s="245">
        <v>1</v>
      </c>
      <c r="G194" s="276">
        <v>0</v>
      </c>
      <c r="H194" s="276">
        <v>0</v>
      </c>
      <c r="I194" s="276">
        <v>0</v>
      </c>
      <c r="J194" s="276">
        <v>1</v>
      </c>
      <c r="K194" s="276">
        <v>0</v>
      </c>
      <c r="L194" s="276">
        <v>0</v>
      </c>
      <c r="M194" s="276">
        <v>0</v>
      </c>
      <c r="N194" s="276">
        <v>0</v>
      </c>
      <c r="O194" s="276">
        <v>0</v>
      </c>
      <c r="P194" s="276">
        <v>0</v>
      </c>
      <c r="Q194" s="276">
        <v>0</v>
      </c>
      <c r="R194" s="276">
        <v>0</v>
      </c>
      <c r="S194" s="276">
        <v>0</v>
      </c>
      <c r="T194" s="276">
        <v>0</v>
      </c>
      <c r="U194" s="276">
        <v>0</v>
      </c>
      <c r="V194" s="245">
        <v>1</v>
      </c>
      <c r="W194" s="245">
        <v>0</v>
      </c>
      <c r="X194" s="245">
        <v>0</v>
      </c>
      <c r="Y194" s="297">
        <v>80943.51999999999</v>
      </c>
    </row>
    <row r="195" spans="2:25" x14ac:dyDescent="0.35">
      <c r="B195" s="245" t="s">
        <v>282</v>
      </c>
      <c r="C195" s="310" t="s">
        <v>894</v>
      </c>
      <c r="D195" s="310" t="s">
        <v>895</v>
      </c>
      <c r="E195" s="211" t="s">
        <v>1272</v>
      </c>
      <c r="F195" s="245">
        <v>1</v>
      </c>
      <c r="G195" s="276">
        <v>0</v>
      </c>
      <c r="H195" s="276">
        <v>0</v>
      </c>
      <c r="I195" s="276">
        <v>0</v>
      </c>
      <c r="J195" s="276">
        <v>1</v>
      </c>
      <c r="K195" s="276">
        <v>0</v>
      </c>
      <c r="L195" s="276">
        <v>0</v>
      </c>
      <c r="M195" s="276">
        <v>0</v>
      </c>
      <c r="N195" s="276">
        <v>0</v>
      </c>
      <c r="O195" s="276">
        <v>0</v>
      </c>
      <c r="P195" s="276">
        <v>0</v>
      </c>
      <c r="Q195" s="276">
        <v>0</v>
      </c>
      <c r="R195" s="276">
        <v>0</v>
      </c>
      <c r="S195" s="276">
        <v>0</v>
      </c>
      <c r="T195" s="276">
        <v>0</v>
      </c>
      <c r="U195" s="276">
        <v>0</v>
      </c>
      <c r="V195" s="245">
        <v>1</v>
      </c>
      <c r="W195" s="245">
        <v>0</v>
      </c>
      <c r="X195" s="245">
        <v>0</v>
      </c>
      <c r="Y195" s="297">
        <v>82912.53</v>
      </c>
    </row>
    <row r="196" spans="2:25" x14ac:dyDescent="0.35">
      <c r="B196" s="245" t="s">
        <v>282</v>
      </c>
      <c r="C196" s="310" t="s">
        <v>896</v>
      </c>
      <c r="D196" s="310" t="s">
        <v>897</v>
      </c>
      <c r="E196" s="211" t="s">
        <v>1273</v>
      </c>
      <c r="F196" s="245">
        <v>1</v>
      </c>
      <c r="G196" s="276">
        <v>0</v>
      </c>
      <c r="H196" s="276">
        <v>0</v>
      </c>
      <c r="I196" s="276">
        <v>0</v>
      </c>
      <c r="J196" s="276">
        <v>1</v>
      </c>
      <c r="K196" s="276">
        <v>0</v>
      </c>
      <c r="L196" s="276">
        <v>0</v>
      </c>
      <c r="M196" s="276">
        <v>0</v>
      </c>
      <c r="N196" s="276">
        <v>0</v>
      </c>
      <c r="O196" s="276">
        <v>0</v>
      </c>
      <c r="P196" s="276">
        <v>0</v>
      </c>
      <c r="Q196" s="276">
        <v>0</v>
      </c>
      <c r="R196" s="276">
        <v>0</v>
      </c>
      <c r="S196" s="276">
        <v>0</v>
      </c>
      <c r="T196" s="276">
        <v>0</v>
      </c>
      <c r="U196" s="276">
        <v>0</v>
      </c>
      <c r="V196" s="245">
        <v>1</v>
      </c>
      <c r="W196" s="245">
        <v>0</v>
      </c>
      <c r="X196" s="245">
        <v>0</v>
      </c>
      <c r="Y196" s="297">
        <v>88917.106666666659</v>
      </c>
    </row>
    <row r="197" spans="2:25" x14ac:dyDescent="0.35">
      <c r="B197" s="245" t="s">
        <v>282</v>
      </c>
      <c r="C197" s="310" t="s">
        <v>898</v>
      </c>
      <c r="D197" s="310" t="s">
        <v>899</v>
      </c>
      <c r="E197" s="211" t="s">
        <v>1274</v>
      </c>
      <c r="F197" s="245">
        <v>1</v>
      </c>
      <c r="G197" s="276">
        <v>0</v>
      </c>
      <c r="H197" s="276">
        <v>0</v>
      </c>
      <c r="I197" s="276">
        <v>0</v>
      </c>
      <c r="J197" s="276">
        <v>1</v>
      </c>
      <c r="K197" s="276">
        <v>0</v>
      </c>
      <c r="L197" s="276">
        <v>0</v>
      </c>
      <c r="M197" s="276">
        <v>0</v>
      </c>
      <c r="N197" s="276">
        <v>0</v>
      </c>
      <c r="O197" s="276">
        <v>0</v>
      </c>
      <c r="P197" s="276">
        <v>0</v>
      </c>
      <c r="Q197" s="276">
        <v>0</v>
      </c>
      <c r="R197" s="276">
        <v>0</v>
      </c>
      <c r="S197" s="276">
        <v>0</v>
      </c>
      <c r="T197" s="276">
        <v>0</v>
      </c>
      <c r="U197" s="276">
        <v>0</v>
      </c>
      <c r="V197" s="245">
        <v>1</v>
      </c>
      <c r="W197" s="245">
        <v>0</v>
      </c>
      <c r="X197" s="245">
        <v>0</v>
      </c>
      <c r="Y197" s="297">
        <v>78609.516666666663</v>
      </c>
    </row>
    <row r="198" spans="2:25" x14ac:dyDescent="0.35">
      <c r="B198" s="245" t="s">
        <v>282</v>
      </c>
      <c r="C198" s="310" t="s">
        <v>900</v>
      </c>
      <c r="D198" s="310" t="s">
        <v>901</v>
      </c>
      <c r="E198" s="211" t="s">
        <v>1275</v>
      </c>
      <c r="F198" s="245">
        <v>1</v>
      </c>
      <c r="G198" s="276">
        <v>0</v>
      </c>
      <c r="H198" s="276">
        <v>0</v>
      </c>
      <c r="I198" s="276">
        <v>0</v>
      </c>
      <c r="J198" s="276">
        <v>1</v>
      </c>
      <c r="K198" s="276">
        <v>0</v>
      </c>
      <c r="L198" s="276">
        <v>0</v>
      </c>
      <c r="M198" s="276">
        <v>0</v>
      </c>
      <c r="N198" s="276">
        <v>0</v>
      </c>
      <c r="O198" s="276">
        <v>0</v>
      </c>
      <c r="P198" s="276">
        <v>0</v>
      </c>
      <c r="Q198" s="276">
        <v>0</v>
      </c>
      <c r="R198" s="276">
        <v>0</v>
      </c>
      <c r="S198" s="276">
        <v>0</v>
      </c>
      <c r="T198" s="276">
        <v>0</v>
      </c>
      <c r="U198" s="276">
        <v>0</v>
      </c>
      <c r="V198" s="245">
        <v>1</v>
      </c>
      <c r="W198" s="245">
        <v>0</v>
      </c>
      <c r="X198" s="245">
        <v>0</v>
      </c>
      <c r="Y198" s="297">
        <v>87322.58666666667</v>
      </c>
    </row>
    <row r="199" spans="2:25" x14ac:dyDescent="0.35">
      <c r="B199" s="245" t="s">
        <v>282</v>
      </c>
      <c r="C199" s="310" t="s">
        <v>902</v>
      </c>
      <c r="D199" s="310" t="s">
        <v>903</v>
      </c>
      <c r="E199" s="211" t="s">
        <v>1276</v>
      </c>
      <c r="F199" s="245">
        <v>1</v>
      </c>
      <c r="G199" s="276">
        <v>0</v>
      </c>
      <c r="H199" s="276">
        <v>0</v>
      </c>
      <c r="I199" s="276">
        <v>0</v>
      </c>
      <c r="J199" s="276">
        <v>1</v>
      </c>
      <c r="K199" s="276">
        <v>0</v>
      </c>
      <c r="L199" s="276">
        <v>0</v>
      </c>
      <c r="M199" s="276">
        <v>0</v>
      </c>
      <c r="N199" s="276">
        <v>0</v>
      </c>
      <c r="O199" s="276">
        <v>0</v>
      </c>
      <c r="P199" s="276">
        <v>0</v>
      </c>
      <c r="Q199" s="276">
        <v>0</v>
      </c>
      <c r="R199" s="276">
        <v>0</v>
      </c>
      <c r="S199" s="276">
        <v>0</v>
      </c>
      <c r="T199" s="276">
        <v>0</v>
      </c>
      <c r="U199" s="276">
        <v>0</v>
      </c>
      <c r="V199" s="245">
        <v>1</v>
      </c>
      <c r="W199" s="245">
        <v>0</v>
      </c>
      <c r="X199" s="245">
        <v>0</v>
      </c>
      <c r="Y199" s="297">
        <v>85295.806666666671</v>
      </c>
    </row>
    <row r="200" spans="2:25" x14ac:dyDescent="0.35">
      <c r="B200" s="245" t="s">
        <v>282</v>
      </c>
      <c r="C200" s="310" t="s">
        <v>904</v>
      </c>
      <c r="D200" s="310" t="s">
        <v>905</v>
      </c>
      <c r="E200" s="211" t="s">
        <v>1277</v>
      </c>
      <c r="F200" s="245">
        <v>1</v>
      </c>
      <c r="G200" s="276">
        <v>0</v>
      </c>
      <c r="H200" s="276">
        <v>0</v>
      </c>
      <c r="I200" s="276">
        <v>0</v>
      </c>
      <c r="J200" s="276">
        <v>1</v>
      </c>
      <c r="K200" s="276">
        <v>0</v>
      </c>
      <c r="L200" s="276">
        <v>0</v>
      </c>
      <c r="M200" s="276">
        <v>0</v>
      </c>
      <c r="N200" s="276">
        <v>0</v>
      </c>
      <c r="O200" s="276">
        <v>0</v>
      </c>
      <c r="P200" s="276">
        <v>0</v>
      </c>
      <c r="Q200" s="276">
        <v>0</v>
      </c>
      <c r="R200" s="276">
        <v>0</v>
      </c>
      <c r="S200" s="276">
        <v>0</v>
      </c>
      <c r="T200" s="276">
        <v>0</v>
      </c>
      <c r="U200" s="276">
        <v>0</v>
      </c>
      <c r="V200" s="245">
        <v>1</v>
      </c>
      <c r="W200" s="245">
        <v>0</v>
      </c>
      <c r="X200" s="245">
        <v>0</v>
      </c>
      <c r="Y200" s="297">
        <v>82176.950000000012</v>
      </c>
    </row>
    <row r="201" spans="2:25" x14ac:dyDescent="0.35">
      <c r="B201" s="245" t="s">
        <v>282</v>
      </c>
      <c r="C201" s="310" t="s">
        <v>906</v>
      </c>
      <c r="D201" s="310" t="s">
        <v>907</v>
      </c>
      <c r="E201" s="211" t="s">
        <v>1278</v>
      </c>
      <c r="F201" s="245">
        <v>1</v>
      </c>
      <c r="G201" s="276">
        <v>0</v>
      </c>
      <c r="H201" s="276">
        <v>0</v>
      </c>
      <c r="I201" s="276">
        <v>0</v>
      </c>
      <c r="J201" s="276">
        <v>1</v>
      </c>
      <c r="K201" s="276">
        <v>0</v>
      </c>
      <c r="L201" s="276">
        <v>0</v>
      </c>
      <c r="M201" s="276">
        <v>0</v>
      </c>
      <c r="N201" s="276">
        <v>0</v>
      </c>
      <c r="O201" s="276">
        <v>0</v>
      </c>
      <c r="P201" s="276">
        <v>0</v>
      </c>
      <c r="Q201" s="276">
        <v>0</v>
      </c>
      <c r="R201" s="276">
        <v>0</v>
      </c>
      <c r="S201" s="276">
        <v>0</v>
      </c>
      <c r="T201" s="276">
        <v>0</v>
      </c>
      <c r="U201" s="276">
        <v>0</v>
      </c>
      <c r="V201" s="245">
        <v>1</v>
      </c>
      <c r="W201" s="245">
        <v>0</v>
      </c>
      <c r="X201" s="245">
        <v>0</v>
      </c>
      <c r="Y201" s="297">
        <v>74571.47</v>
      </c>
    </row>
    <row r="202" spans="2:25" x14ac:dyDescent="0.35">
      <c r="B202" s="245" t="s">
        <v>282</v>
      </c>
      <c r="C202" s="310" t="s">
        <v>908</v>
      </c>
      <c r="D202" s="310" t="s">
        <v>909</v>
      </c>
      <c r="E202" s="211" t="s">
        <v>1279</v>
      </c>
      <c r="F202" s="245">
        <v>1</v>
      </c>
      <c r="G202" s="276">
        <v>0</v>
      </c>
      <c r="H202" s="276">
        <v>0</v>
      </c>
      <c r="I202" s="276">
        <v>0</v>
      </c>
      <c r="J202" s="276">
        <v>1</v>
      </c>
      <c r="K202" s="276">
        <v>0</v>
      </c>
      <c r="L202" s="276">
        <v>0</v>
      </c>
      <c r="M202" s="276">
        <v>0</v>
      </c>
      <c r="N202" s="276">
        <v>0</v>
      </c>
      <c r="O202" s="276">
        <v>0</v>
      </c>
      <c r="P202" s="276">
        <v>0</v>
      </c>
      <c r="Q202" s="276">
        <v>0</v>
      </c>
      <c r="R202" s="276">
        <v>0</v>
      </c>
      <c r="S202" s="276">
        <v>0</v>
      </c>
      <c r="T202" s="276">
        <v>0</v>
      </c>
      <c r="U202" s="276">
        <v>0</v>
      </c>
      <c r="V202" s="245">
        <v>1</v>
      </c>
      <c r="W202" s="245">
        <v>0</v>
      </c>
      <c r="X202" s="245">
        <v>0</v>
      </c>
      <c r="Y202" s="297">
        <v>84842.849386666669</v>
      </c>
    </row>
    <row r="203" spans="2:25" x14ac:dyDescent="0.35">
      <c r="B203" s="245" t="s">
        <v>282</v>
      </c>
      <c r="C203" s="310" t="s">
        <v>910</v>
      </c>
      <c r="D203" s="310" t="s">
        <v>911</v>
      </c>
      <c r="E203" s="211" t="s">
        <v>1280</v>
      </c>
      <c r="F203" s="245">
        <v>1</v>
      </c>
      <c r="G203" s="276">
        <v>0</v>
      </c>
      <c r="H203" s="276">
        <v>0</v>
      </c>
      <c r="I203" s="276">
        <v>0</v>
      </c>
      <c r="J203" s="276">
        <v>1</v>
      </c>
      <c r="K203" s="276">
        <v>0</v>
      </c>
      <c r="L203" s="276">
        <v>0</v>
      </c>
      <c r="M203" s="276">
        <v>0</v>
      </c>
      <c r="N203" s="276">
        <v>0</v>
      </c>
      <c r="O203" s="276">
        <v>0</v>
      </c>
      <c r="P203" s="276">
        <v>0</v>
      </c>
      <c r="Q203" s="276">
        <v>0</v>
      </c>
      <c r="R203" s="276">
        <v>0</v>
      </c>
      <c r="S203" s="276">
        <v>0</v>
      </c>
      <c r="T203" s="276">
        <v>0</v>
      </c>
      <c r="U203" s="276">
        <v>0</v>
      </c>
      <c r="V203" s="245">
        <v>1</v>
      </c>
      <c r="W203" s="245">
        <v>0</v>
      </c>
      <c r="X203" s="245">
        <v>0</v>
      </c>
      <c r="Y203" s="297">
        <v>80079.873333333322</v>
      </c>
    </row>
    <row r="204" spans="2:25" x14ac:dyDescent="0.35">
      <c r="B204" s="245" t="s">
        <v>282</v>
      </c>
      <c r="C204" s="310" t="s">
        <v>912</v>
      </c>
      <c r="D204" s="310" t="s">
        <v>913</v>
      </c>
      <c r="E204" s="211" t="s">
        <v>1281</v>
      </c>
      <c r="F204" s="245">
        <v>1</v>
      </c>
      <c r="G204" s="276">
        <v>0</v>
      </c>
      <c r="H204" s="276">
        <v>0</v>
      </c>
      <c r="I204" s="276">
        <v>0</v>
      </c>
      <c r="J204" s="276">
        <v>1</v>
      </c>
      <c r="K204" s="276">
        <v>0</v>
      </c>
      <c r="L204" s="276">
        <v>0</v>
      </c>
      <c r="M204" s="276">
        <v>0</v>
      </c>
      <c r="N204" s="276">
        <v>0</v>
      </c>
      <c r="O204" s="276">
        <v>0</v>
      </c>
      <c r="P204" s="276">
        <v>0</v>
      </c>
      <c r="Q204" s="276">
        <v>0</v>
      </c>
      <c r="R204" s="276">
        <v>0</v>
      </c>
      <c r="S204" s="276">
        <v>0</v>
      </c>
      <c r="T204" s="276">
        <v>0</v>
      </c>
      <c r="U204" s="276">
        <v>0</v>
      </c>
      <c r="V204" s="245">
        <v>1</v>
      </c>
      <c r="W204" s="245">
        <v>0</v>
      </c>
      <c r="X204" s="245">
        <v>0</v>
      </c>
      <c r="Y204" s="297">
        <v>81760.386666666658</v>
      </c>
    </row>
    <row r="205" spans="2:25" x14ac:dyDescent="0.35">
      <c r="B205" s="245" t="s">
        <v>282</v>
      </c>
      <c r="C205" s="310" t="s">
        <v>914</v>
      </c>
      <c r="D205" s="310" t="s">
        <v>915</v>
      </c>
      <c r="E205" s="211" t="s">
        <v>1282</v>
      </c>
      <c r="F205" s="245">
        <v>1</v>
      </c>
      <c r="G205" s="276">
        <v>0</v>
      </c>
      <c r="H205" s="276">
        <v>0</v>
      </c>
      <c r="I205" s="276">
        <v>0</v>
      </c>
      <c r="J205" s="276">
        <v>1</v>
      </c>
      <c r="K205" s="276">
        <v>0</v>
      </c>
      <c r="L205" s="276">
        <v>0</v>
      </c>
      <c r="M205" s="276">
        <v>0</v>
      </c>
      <c r="N205" s="276">
        <v>0</v>
      </c>
      <c r="O205" s="276">
        <v>0</v>
      </c>
      <c r="P205" s="276">
        <v>0</v>
      </c>
      <c r="Q205" s="276">
        <v>0</v>
      </c>
      <c r="R205" s="276">
        <v>0</v>
      </c>
      <c r="S205" s="276">
        <v>0</v>
      </c>
      <c r="T205" s="276">
        <v>0</v>
      </c>
      <c r="U205" s="276">
        <v>0</v>
      </c>
      <c r="V205" s="245">
        <v>1</v>
      </c>
      <c r="W205" s="245">
        <v>0</v>
      </c>
      <c r="X205" s="245">
        <v>0</v>
      </c>
      <c r="Y205" s="297">
        <v>67534.549999999988</v>
      </c>
    </row>
    <row r="206" spans="2:25" x14ac:dyDescent="0.35">
      <c r="B206" s="245" t="s">
        <v>282</v>
      </c>
      <c r="C206" s="310" t="s">
        <v>916</v>
      </c>
      <c r="D206" s="310" t="s">
        <v>917</v>
      </c>
      <c r="E206" s="211" t="s">
        <v>1283</v>
      </c>
      <c r="F206" s="245">
        <v>1</v>
      </c>
      <c r="G206" s="276">
        <v>0</v>
      </c>
      <c r="H206" s="276">
        <v>0</v>
      </c>
      <c r="I206" s="276">
        <v>0</v>
      </c>
      <c r="J206" s="276">
        <v>1</v>
      </c>
      <c r="K206" s="276">
        <v>0</v>
      </c>
      <c r="L206" s="276">
        <v>0</v>
      </c>
      <c r="M206" s="276">
        <v>0</v>
      </c>
      <c r="N206" s="276">
        <v>0</v>
      </c>
      <c r="O206" s="276">
        <v>0</v>
      </c>
      <c r="P206" s="276">
        <v>0</v>
      </c>
      <c r="Q206" s="276">
        <v>0</v>
      </c>
      <c r="R206" s="276">
        <v>0</v>
      </c>
      <c r="S206" s="276">
        <v>0</v>
      </c>
      <c r="T206" s="276">
        <v>0</v>
      </c>
      <c r="U206" s="276">
        <v>0</v>
      </c>
      <c r="V206" s="245">
        <v>1</v>
      </c>
      <c r="W206" s="245">
        <v>0</v>
      </c>
      <c r="X206" s="245">
        <v>0</v>
      </c>
      <c r="Y206" s="297">
        <v>78570.196666666656</v>
      </c>
    </row>
    <row r="207" spans="2:25" x14ac:dyDescent="0.35">
      <c r="B207" s="245" t="s">
        <v>282</v>
      </c>
      <c r="C207" s="310" t="s">
        <v>918</v>
      </c>
      <c r="D207" s="310" t="s">
        <v>919</v>
      </c>
      <c r="E207" s="211" t="s">
        <v>1284</v>
      </c>
      <c r="F207" s="245">
        <v>1</v>
      </c>
      <c r="G207" s="276">
        <v>0</v>
      </c>
      <c r="H207" s="276">
        <v>0</v>
      </c>
      <c r="I207" s="276">
        <v>0</v>
      </c>
      <c r="J207" s="276">
        <v>1</v>
      </c>
      <c r="K207" s="276">
        <v>0</v>
      </c>
      <c r="L207" s="276">
        <v>0</v>
      </c>
      <c r="M207" s="276">
        <v>0</v>
      </c>
      <c r="N207" s="276">
        <v>0</v>
      </c>
      <c r="O207" s="276">
        <v>0</v>
      </c>
      <c r="P207" s="276">
        <v>0</v>
      </c>
      <c r="Q207" s="276">
        <v>0</v>
      </c>
      <c r="R207" s="276">
        <v>0</v>
      </c>
      <c r="S207" s="276">
        <v>0</v>
      </c>
      <c r="T207" s="276">
        <v>0</v>
      </c>
      <c r="U207" s="276">
        <v>0</v>
      </c>
      <c r="V207" s="245">
        <v>1</v>
      </c>
      <c r="W207" s="245">
        <v>0</v>
      </c>
      <c r="X207" s="245">
        <v>0</v>
      </c>
      <c r="Y207" s="297">
        <v>84906.186666666661</v>
      </c>
    </row>
    <row r="208" spans="2:25" x14ac:dyDescent="0.35">
      <c r="B208" s="245" t="s">
        <v>282</v>
      </c>
      <c r="C208" s="310" t="s">
        <v>920</v>
      </c>
      <c r="D208" s="310" t="s">
        <v>921</v>
      </c>
      <c r="E208" s="211" t="s">
        <v>1285</v>
      </c>
      <c r="F208" s="245">
        <v>1</v>
      </c>
      <c r="G208" s="276">
        <v>0</v>
      </c>
      <c r="H208" s="276">
        <v>0</v>
      </c>
      <c r="I208" s="276">
        <v>0</v>
      </c>
      <c r="J208" s="276">
        <v>1</v>
      </c>
      <c r="K208" s="276">
        <v>0</v>
      </c>
      <c r="L208" s="276">
        <v>0</v>
      </c>
      <c r="M208" s="276">
        <v>0</v>
      </c>
      <c r="N208" s="276">
        <v>0</v>
      </c>
      <c r="O208" s="276">
        <v>0</v>
      </c>
      <c r="P208" s="276">
        <v>0</v>
      </c>
      <c r="Q208" s="276">
        <v>0</v>
      </c>
      <c r="R208" s="276">
        <v>0</v>
      </c>
      <c r="S208" s="276">
        <v>0</v>
      </c>
      <c r="T208" s="276">
        <v>0</v>
      </c>
      <c r="U208" s="276">
        <v>0</v>
      </c>
      <c r="V208" s="245">
        <v>1</v>
      </c>
      <c r="W208" s="245">
        <v>0</v>
      </c>
      <c r="X208" s="245">
        <v>0</v>
      </c>
      <c r="Y208" s="297">
        <v>81037.239999999991</v>
      </c>
    </row>
    <row r="209" spans="2:25" x14ac:dyDescent="0.35">
      <c r="B209" s="245" t="s">
        <v>282</v>
      </c>
      <c r="C209" s="310" t="s">
        <v>922</v>
      </c>
      <c r="D209" s="310" t="s">
        <v>923</v>
      </c>
      <c r="E209" s="211" t="s">
        <v>1286</v>
      </c>
      <c r="F209" s="245">
        <v>1</v>
      </c>
      <c r="G209" s="276">
        <v>0</v>
      </c>
      <c r="H209" s="276">
        <v>0</v>
      </c>
      <c r="I209" s="276">
        <v>0</v>
      </c>
      <c r="J209" s="276">
        <v>1</v>
      </c>
      <c r="K209" s="276">
        <v>0</v>
      </c>
      <c r="L209" s="276">
        <v>0</v>
      </c>
      <c r="M209" s="276">
        <v>0</v>
      </c>
      <c r="N209" s="276">
        <v>0</v>
      </c>
      <c r="O209" s="276">
        <v>0</v>
      </c>
      <c r="P209" s="276">
        <v>0</v>
      </c>
      <c r="Q209" s="276">
        <v>0</v>
      </c>
      <c r="R209" s="276">
        <v>0</v>
      </c>
      <c r="S209" s="276">
        <v>0</v>
      </c>
      <c r="T209" s="276">
        <v>0</v>
      </c>
      <c r="U209" s="276">
        <v>0</v>
      </c>
      <c r="V209" s="245">
        <v>1</v>
      </c>
      <c r="W209" s="245">
        <v>0</v>
      </c>
      <c r="X209" s="245">
        <v>0</v>
      </c>
      <c r="Y209" s="297">
        <v>77666.63</v>
      </c>
    </row>
    <row r="210" spans="2:25" x14ac:dyDescent="0.35">
      <c r="B210" s="245" t="s">
        <v>282</v>
      </c>
      <c r="C210" s="310" t="s">
        <v>924</v>
      </c>
      <c r="D210" s="310" t="s">
        <v>925</v>
      </c>
      <c r="E210" s="211" t="s">
        <v>1287</v>
      </c>
      <c r="F210" s="245">
        <v>1</v>
      </c>
      <c r="G210" s="276">
        <v>0</v>
      </c>
      <c r="H210" s="276">
        <v>0</v>
      </c>
      <c r="I210" s="276">
        <v>0</v>
      </c>
      <c r="J210" s="276">
        <v>1</v>
      </c>
      <c r="K210" s="276">
        <v>0</v>
      </c>
      <c r="L210" s="276">
        <v>0</v>
      </c>
      <c r="M210" s="276">
        <v>0</v>
      </c>
      <c r="N210" s="276">
        <v>0</v>
      </c>
      <c r="O210" s="276">
        <v>0</v>
      </c>
      <c r="P210" s="276">
        <v>0</v>
      </c>
      <c r="Q210" s="276">
        <v>0</v>
      </c>
      <c r="R210" s="276">
        <v>0</v>
      </c>
      <c r="S210" s="276">
        <v>0</v>
      </c>
      <c r="T210" s="276">
        <v>0</v>
      </c>
      <c r="U210" s="276">
        <v>0</v>
      </c>
      <c r="V210" s="245">
        <v>1</v>
      </c>
      <c r="W210" s="245">
        <v>0</v>
      </c>
      <c r="X210" s="245">
        <v>0</v>
      </c>
      <c r="Y210" s="297">
        <v>89674.806666666671</v>
      </c>
    </row>
    <row r="211" spans="2:25" x14ac:dyDescent="0.35">
      <c r="B211" s="245" t="s">
        <v>282</v>
      </c>
      <c r="C211" s="310" t="s">
        <v>926</v>
      </c>
      <c r="D211" s="310" t="s">
        <v>927</v>
      </c>
      <c r="E211" s="211" t="s">
        <v>1288</v>
      </c>
      <c r="F211" s="245">
        <v>1</v>
      </c>
      <c r="G211" s="276">
        <v>0</v>
      </c>
      <c r="H211" s="276">
        <v>0</v>
      </c>
      <c r="I211" s="276">
        <v>0</v>
      </c>
      <c r="J211" s="276">
        <v>1</v>
      </c>
      <c r="K211" s="276">
        <v>0</v>
      </c>
      <c r="L211" s="276">
        <v>0</v>
      </c>
      <c r="M211" s="276">
        <v>0</v>
      </c>
      <c r="N211" s="276">
        <v>0</v>
      </c>
      <c r="O211" s="276">
        <v>0</v>
      </c>
      <c r="P211" s="276">
        <v>0</v>
      </c>
      <c r="Q211" s="276">
        <v>0</v>
      </c>
      <c r="R211" s="276">
        <v>0</v>
      </c>
      <c r="S211" s="276">
        <v>0</v>
      </c>
      <c r="T211" s="276">
        <v>0</v>
      </c>
      <c r="U211" s="276">
        <v>0</v>
      </c>
      <c r="V211" s="245">
        <v>1</v>
      </c>
      <c r="W211" s="245">
        <v>0</v>
      </c>
      <c r="X211" s="245">
        <v>0</v>
      </c>
      <c r="Y211" s="297">
        <v>80660.016666666663</v>
      </c>
    </row>
    <row r="212" spans="2:25" x14ac:dyDescent="0.35">
      <c r="B212" s="245" t="s">
        <v>282</v>
      </c>
      <c r="C212" s="310" t="s">
        <v>928</v>
      </c>
      <c r="D212" s="310" t="s">
        <v>929</v>
      </c>
      <c r="E212" s="211" t="s">
        <v>1289</v>
      </c>
      <c r="F212" s="245">
        <v>1</v>
      </c>
      <c r="G212" s="276">
        <v>0</v>
      </c>
      <c r="H212" s="276">
        <v>0</v>
      </c>
      <c r="I212" s="276">
        <v>0</v>
      </c>
      <c r="J212" s="276">
        <v>1</v>
      </c>
      <c r="K212" s="276">
        <v>0</v>
      </c>
      <c r="L212" s="276">
        <v>0</v>
      </c>
      <c r="M212" s="276">
        <v>0</v>
      </c>
      <c r="N212" s="276">
        <v>0</v>
      </c>
      <c r="O212" s="276">
        <v>0</v>
      </c>
      <c r="P212" s="276">
        <v>0</v>
      </c>
      <c r="Q212" s="276">
        <v>0</v>
      </c>
      <c r="R212" s="276">
        <v>0</v>
      </c>
      <c r="S212" s="276">
        <v>0</v>
      </c>
      <c r="T212" s="276">
        <v>0</v>
      </c>
      <c r="U212" s="276">
        <v>0</v>
      </c>
      <c r="V212" s="245">
        <v>1</v>
      </c>
      <c r="W212" s="245">
        <v>0</v>
      </c>
      <c r="X212" s="245">
        <v>0</v>
      </c>
      <c r="Y212" s="297">
        <v>75596.87</v>
      </c>
    </row>
    <row r="213" spans="2:25" x14ac:dyDescent="0.35">
      <c r="B213" s="245" t="s">
        <v>282</v>
      </c>
      <c r="C213" s="310" t="s">
        <v>930</v>
      </c>
      <c r="D213" s="310" t="s">
        <v>931</v>
      </c>
      <c r="E213" s="211" t="s">
        <v>1290</v>
      </c>
      <c r="F213" s="245">
        <v>1</v>
      </c>
      <c r="G213" s="276">
        <v>0</v>
      </c>
      <c r="H213" s="276">
        <v>0</v>
      </c>
      <c r="I213" s="276">
        <v>0</v>
      </c>
      <c r="J213" s="276">
        <v>1</v>
      </c>
      <c r="K213" s="276">
        <v>0</v>
      </c>
      <c r="L213" s="276">
        <v>0</v>
      </c>
      <c r="M213" s="276">
        <v>0</v>
      </c>
      <c r="N213" s="276">
        <v>0</v>
      </c>
      <c r="O213" s="276">
        <v>0</v>
      </c>
      <c r="P213" s="276">
        <v>0</v>
      </c>
      <c r="Q213" s="276">
        <v>0</v>
      </c>
      <c r="R213" s="276">
        <v>0</v>
      </c>
      <c r="S213" s="276">
        <v>0</v>
      </c>
      <c r="T213" s="276">
        <v>0</v>
      </c>
      <c r="U213" s="276">
        <v>0</v>
      </c>
      <c r="V213" s="245">
        <v>1</v>
      </c>
      <c r="W213" s="245">
        <v>0</v>
      </c>
      <c r="X213" s="245">
        <v>0</v>
      </c>
      <c r="Y213" s="297">
        <v>94055.19666666667</v>
      </c>
    </row>
    <row r="214" spans="2:25" x14ac:dyDescent="0.35">
      <c r="B214" s="245" t="s">
        <v>282</v>
      </c>
      <c r="C214" s="310" t="s">
        <v>932</v>
      </c>
      <c r="D214" s="310" t="s">
        <v>933</v>
      </c>
      <c r="E214" s="211" t="s">
        <v>1291</v>
      </c>
      <c r="F214" s="245">
        <v>1</v>
      </c>
      <c r="G214" s="276">
        <v>0</v>
      </c>
      <c r="H214" s="276">
        <v>0</v>
      </c>
      <c r="I214" s="276">
        <v>0</v>
      </c>
      <c r="J214" s="276">
        <v>1</v>
      </c>
      <c r="K214" s="276">
        <v>0</v>
      </c>
      <c r="L214" s="276">
        <v>0</v>
      </c>
      <c r="M214" s="276">
        <v>0</v>
      </c>
      <c r="N214" s="276">
        <v>0</v>
      </c>
      <c r="O214" s="276">
        <v>0</v>
      </c>
      <c r="P214" s="276">
        <v>0</v>
      </c>
      <c r="Q214" s="276">
        <v>0</v>
      </c>
      <c r="R214" s="276">
        <v>0</v>
      </c>
      <c r="S214" s="276">
        <v>0</v>
      </c>
      <c r="T214" s="276">
        <v>0</v>
      </c>
      <c r="U214" s="276">
        <v>0</v>
      </c>
      <c r="V214" s="245">
        <v>1</v>
      </c>
      <c r="W214" s="245">
        <v>0</v>
      </c>
      <c r="X214" s="245">
        <v>0</v>
      </c>
      <c r="Y214" s="297">
        <v>285350.62</v>
      </c>
    </row>
    <row r="215" spans="2:25" x14ac:dyDescent="0.35">
      <c r="B215" s="245" t="s">
        <v>282</v>
      </c>
      <c r="C215" s="310" t="s">
        <v>934</v>
      </c>
      <c r="D215" s="310" t="s">
        <v>935</v>
      </c>
      <c r="E215" s="211" t="s">
        <v>1292</v>
      </c>
      <c r="F215" s="245">
        <v>1</v>
      </c>
      <c r="G215" s="276">
        <v>0</v>
      </c>
      <c r="H215" s="276">
        <v>0</v>
      </c>
      <c r="I215" s="276">
        <v>0</v>
      </c>
      <c r="J215" s="276">
        <v>1</v>
      </c>
      <c r="K215" s="276">
        <v>0</v>
      </c>
      <c r="L215" s="276">
        <v>0</v>
      </c>
      <c r="M215" s="276">
        <v>0</v>
      </c>
      <c r="N215" s="276">
        <v>0</v>
      </c>
      <c r="O215" s="276">
        <v>0</v>
      </c>
      <c r="P215" s="276">
        <v>0</v>
      </c>
      <c r="Q215" s="276">
        <v>0</v>
      </c>
      <c r="R215" s="276">
        <v>0</v>
      </c>
      <c r="S215" s="276">
        <v>0</v>
      </c>
      <c r="T215" s="276">
        <v>0</v>
      </c>
      <c r="U215" s="276">
        <v>0</v>
      </c>
      <c r="V215" s="245">
        <v>1</v>
      </c>
      <c r="W215" s="245">
        <v>0</v>
      </c>
      <c r="X215" s="245">
        <v>0</v>
      </c>
      <c r="Y215" s="297">
        <v>78047.459999999992</v>
      </c>
    </row>
    <row r="216" spans="2:25" x14ac:dyDescent="0.35">
      <c r="B216" s="245" t="s">
        <v>282</v>
      </c>
      <c r="C216" s="310" t="s">
        <v>936</v>
      </c>
      <c r="D216" s="310" t="s">
        <v>937</v>
      </c>
      <c r="E216" s="211" t="s">
        <v>1293</v>
      </c>
      <c r="F216" s="245">
        <v>1</v>
      </c>
      <c r="G216" s="276">
        <v>0</v>
      </c>
      <c r="H216" s="276">
        <v>0</v>
      </c>
      <c r="I216" s="276">
        <v>0</v>
      </c>
      <c r="J216" s="276">
        <v>1</v>
      </c>
      <c r="K216" s="276">
        <v>0</v>
      </c>
      <c r="L216" s="276">
        <v>0</v>
      </c>
      <c r="M216" s="276">
        <v>0</v>
      </c>
      <c r="N216" s="276">
        <v>0</v>
      </c>
      <c r="O216" s="276">
        <v>0</v>
      </c>
      <c r="P216" s="276">
        <v>0</v>
      </c>
      <c r="Q216" s="276">
        <v>0</v>
      </c>
      <c r="R216" s="276">
        <v>0</v>
      </c>
      <c r="S216" s="276">
        <v>0</v>
      </c>
      <c r="T216" s="276">
        <v>0</v>
      </c>
      <c r="U216" s="276">
        <v>0</v>
      </c>
      <c r="V216" s="245">
        <v>1</v>
      </c>
      <c r="W216" s="245">
        <v>0</v>
      </c>
      <c r="X216" s="245">
        <v>0</v>
      </c>
      <c r="Y216" s="297">
        <v>63783.4</v>
      </c>
    </row>
    <row r="217" spans="2:25" x14ac:dyDescent="0.35">
      <c r="B217" s="245" t="s">
        <v>282</v>
      </c>
      <c r="C217" s="310" t="s">
        <v>938</v>
      </c>
      <c r="D217" s="310" t="s">
        <v>939</v>
      </c>
      <c r="E217" s="211" t="s">
        <v>1294</v>
      </c>
      <c r="F217" s="245">
        <v>1</v>
      </c>
      <c r="G217" s="276">
        <v>0</v>
      </c>
      <c r="H217" s="276">
        <v>0</v>
      </c>
      <c r="I217" s="276">
        <v>0</v>
      </c>
      <c r="J217" s="276">
        <v>1</v>
      </c>
      <c r="K217" s="276">
        <v>0</v>
      </c>
      <c r="L217" s="276">
        <v>0</v>
      </c>
      <c r="M217" s="276">
        <v>0</v>
      </c>
      <c r="N217" s="276">
        <v>0</v>
      </c>
      <c r="O217" s="276">
        <v>0</v>
      </c>
      <c r="P217" s="276">
        <v>0</v>
      </c>
      <c r="Q217" s="276">
        <v>0</v>
      </c>
      <c r="R217" s="276">
        <v>0</v>
      </c>
      <c r="S217" s="276">
        <v>0</v>
      </c>
      <c r="T217" s="276">
        <v>0</v>
      </c>
      <c r="U217" s="276">
        <v>0</v>
      </c>
      <c r="V217" s="245">
        <v>1</v>
      </c>
      <c r="W217" s="245">
        <v>0</v>
      </c>
      <c r="X217" s="245">
        <v>0</v>
      </c>
      <c r="Y217" s="297">
        <v>83548.486666666664</v>
      </c>
    </row>
    <row r="218" spans="2:25" x14ac:dyDescent="0.35">
      <c r="B218" s="245" t="s">
        <v>282</v>
      </c>
      <c r="C218" s="310" t="s">
        <v>940</v>
      </c>
      <c r="D218" s="310" t="s">
        <v>941</v>
      </c>
      <c r="E218" s="211" t="s">
        <v>1295</v>
      </c>
      <c r="F218" s="245">
        <v>1</v>
      </c>
      <c r="G218" s="276">
        <v>0</v>
      </c>
      <c r="H218" s="276">
        <v>0</v>
      </c>
      <c r="I218" s="276">
        <v>0</v>
      </c>
      <c r="J218" s="276">
        <v>1</v>
      </c>
      <c r="K218" s="276">
        <v>0</v>
      </c>
      <c r="L218" s="276">
        <v>0</v>
      </c>
      <c r="M218" s="276">
        <v>0</v>
      </c>
      <c r="N218" s="276">
        <v>0</v>
      </c>
      <c r="O218" s="276">
        <v>0</v>
      </c>
      <c r="P218" s="276">
        <v>0</v>
      </c>
      <c r="Q218" s="276">
        <v>0</v>
      </c>
      <c r="R218" s="276">
        <v>0</v>
      </c>
      <c r="S218" s="276">
        <v>0</v>
      </c>
      <c r="T218" s="276">
        <v>0</v>
      </c>
      <c r="U218" s="276">
        <v>0</v>
      </c>
      <c r="V218" s="245">
        <v>1</v>
      </c>
      <c r="W218" s="245">
        <v>0</v>
      </c>
      <c r="X218" s="245">
        <v>0</v>
      </c>
      <c r="Y218" s="297">
        <v>77263.09</v>
      </c>
    </row>
    <row r="219" spans="2:25" x14ac:dyDescent="0.35">
      <c r="B219" s="245" t="s">
        <v>282</v>
      </c>
      <c r="C219" s="310" t="s">
        <v>942</v>
      </c>
      <c r="D219" s="310" t="s">
        <v>943</v>
      </c>
      <c r="E219" s="211" t="s">
        <v>1296</v>
      </c>
      <c r="F219" s="245">
        <v>1</v>
      </c>
      <c r="G219" s="276">
        <v>0</v>
      </c>
      <c r="H219" s="276">
        <v>0</v>
      </c>
      <c r="I219" s="276">
        <v>0</v>
      </c>
      <c r="J219" s="276">
        <v>1</v>
      </c>
      <c r="K219" s="276">
        <v>0</v>
      </c>
      <c r="L219" s="276">
        <v>0</v>
      </c>
      <c r="M219" s="276">
        <v>0</v>
      </c>
      <c r="N219" s="276">
        <v>0</v>
      </c>
      <c r="O219" s="276">
        <v>0</v>
      </c>
      <c r="P219" s="276">
        <v>0</v>
      </c>
      <c r="Q219" s="276">
        <v>0</v>
      </c>
      <c r="R219" s="276">
        <v>0</v>
      </c>
      <c r="S219" s="276">
        <v>0</v>
      </c>
      <c r="T219" s="276">
        <v>0</v>
      </c>
      <c r="U219" s="276">
        <v>0</v>
      </c>
      <c r="V219" s="245">
        <v>1</v>
      </c>
      <c r="W219" s="245">
        <v>0</v>
      </c>
      <c r="X219" s="245">
        <v>0</v>
      </c>
      <c r="Y219" s="297">
        <v>84068.82666666666</v>
      </c>
    </row>
    <row r="220" spans="2:25" x14ac:dyDescent="0.35">
      <c r="B220" s="245" t="s">
        <v>282</v>
      </c>
      <c r="C220" s="310" t="s">
        <v>944</v>
      </c>
      <c r="D220" s="310" t="s">
        <v>945</v>
      </c>
      <c r="E220" s="211" t="s">
        <v>1297</v>
      </c>
      <c r="F220" s="245">
        <v>1</v>
      </c>
      <c r="G220" s="276">
        <v>0</v>
      </c>
      <c r="H220" s="276">
        <v>0</v>
      </c>
      <c r="I220" s="276">
        <v>0</v>
      </c>
      <c r="J220" s="276">
        <v>1</v>
      </c>
      <c r="K220" s="276">
        <v>0</v>
      </c>
      <c r="L220" s="276">
        <v>0</v>
      </c>
      <c r="M220" s="276">
        <v>0</v>
      </c>
      <c r="N220" s="276">
        <v>0</v>
      </c>
      <c r="O220" s="276">
        <v>0</v>
      </c>
      <c r="P220" s="276">
        <v>0</v>
      </c>
      <c r="Q220" s="276">
        <v>0</v>
      </c>
      <c r="R220" s="276">
        <v>0</v>
      </c>
      <c r="S220" s="276">
        <v>0</v>
      </c>
      <c r="T220" s="276">
        <v>0</v>
      </c>
      <c r="U220" s="276">
        <v>0</v>
      </c>
      <c r="V220" s="245">
        <v>1</v>
      </c>
      <c r="W220" s="245">
        <v>0</v>
      </c>
      <c r="X220" s="245">
        <v>0</v>
      </c>
      <c r="Y220" s="297">
        <v>79898.546666666662</v>
      </c>
    </row>
    <row r="221" spans="2:25" x14ac:dyDescent="0.35">
      <c r="B221" s="245" t="s">
        <v>282</v>
      </c>
      <c r="C221" s="310" t="s">
        <v>946</v>
      </c>
      <c r="D221" s="310" t="s">
        <v>947</v>
      </c>
      <c r="E221" s="211" t="s">
        <v>1298</v>
      </c>
      <c r="F221" s="245">
        <v>1</v>
      </c>
      <c r="G221" s="276">
        <v>0</v>
      </c>
      <c r="H221" s="276">
        <v>0</v>
      </c>
      <c r="I221" s="276">
        <v>0</v>
      </c>
      <c r="J221" s="276">
        <v>1</v>
      </c>
      <c r="K221" s="276">
        <v>0</v>
      </c>
      <c r="L221" s="276">
        <v>0</v>
      </c>
      <c r="M221" s="276">
        <v>0</v>
      </c>
      <c r="N221" s="276">
        <v>0</v>
      </c>
      <c r="O221" s="276">
        <v>0</v>
      </c>
      <c r="P221" s="276">
        <v>0</v>
      </c>
      <c r="Q221" s="276">
        <v>0</v>
      </c>
      <c r="R221" s="276">
        <v>0</v>
      </c>
      <c r="S221" s="276">
        <v>0</v>
      </c>
      <c r="T221" s="276">
        <v>0</v>
      </c>
      <c r="U221" s="276">
        <v>0</v>
      </c>
      <c r="V221" s="245">
        <v>1</v>
      </c>
      <c r="W221" s="245">
        <v>0</v>
      </c>
      <c r="X221" s="245">
        <v>0</v>
      </c>
      <c r="Y221" s="297">
        <v>69671.39</v>
      </c>
    </row>
    <row r="222" spans="2:25" x14ac:dyDescent="0.35">
      <c r="B222" s="245" t="s">
        <v>282</v>
      </c>
      <c r="C222" s="310" t="s">
        <v>948</v>
      </c>
      <c r="D222" s="310" t="s">
        <v>949</v>
      </c>
      <c r="E222" s="211" t="s">
        <v>1299</v>
      </c>
      <c r="F222" s="245">
        <v>1</v>
      </c>
      <c r="G222" s="276">
        <v>0</v>
      </c>
      <c r="H222" s="276">
        <v>0</v>
      </c>
      <c r="I222" s="276">
        <v>0</v>
      </c>
      <c r="J222" s="276">
        <v>1</v>
      </c>
      <c r="K222" s="276">
        <v>0</v>
      </c>
      <c r="L222" s="276">
        <v>0</v>
      </c>
      <c r="M222" s="276">
        <v>0</v>
      </c>
      <c r="N222" s="276">
        <v>0</v>
      </c>
      <c r="O222" s="276">
        <v>0</v>
      </c>
      <c r="P222" s="276">
        <v>0</v>
      </c>
      <c r="Q222" s="276">
        <v>0</v>
      </c>
      <c r="R222" s="276">
        <v>0</v>
      </c>
      <c r="S222" s="276">
        <v>0</v>
      </c>
      <c r="T222" s="276">
        <v>0</v>
      </c>
      <c r="U222" s="276">
        <v>0</v>
      </c>
      <c r="V222" s="245">
        <v>1</v>
      </c>
      <c r="W222" s="245">
        <v>0</v>
      </c>
      <c r="X222" s="245">
        <v>0</v>
      </c>
      <c r="Y222" s="297">
        <v>77253.59</v>
      </c>
    </row>
    <row r="223" spans="2:25" x14ac:dyDescent="0.35">
      <c r="B223" s="245" t="s">
        <v>282</v>
      </c>
      <c r="C223" s="310" t="s">
        <v>950</v>
      </c>
      <c r="D223" s="310" t="s">
        <v>951</v>
      </c>
      <c r="E223" s="211" t="s">
        <v>1300</v>
      </c>
      <c r="F223" s="245">
        <v>1</v>
      </c>
      <c r="G223" s="276">
        <v>0</v>
      </c>
      <c r="H223" s="276">
        <v>0</v>
      </c>
      <c r="I223" s="276">
        <v>0</v>
      </c>
      <c r="J223" s="276">
        <v>1</v>
      </c>
      <c r="K223" s="276">
        <v>0</v>
      </c>
      <c r="L223" s="276">
        <v>0</v>
      </c>
      <c r="M223" s="276">
        <v>0</v>
      </c>
      <c r="N223" s="276">
        <v>0</v>
      </c>
      <c r="O223" s="276">
        <v>0</v>
      </c>
      <c r="P223" s="276">
        <v>0</v>
      </c>
      <c r="Q223" s="276">
        <v>0</v>
      </c>
      <c r="R223" s="276">
        <v>0</v>
      </c>
      <c r="S223" s="276">
        <v>0</v>
      </c>
      <c r="T223" s="276">
        <v>0</v>
      </c>
      <c r="U223" s="276">
        <v>0</v>
      </c>
      <c r="V223" s="245">
        <v>1</v>
      </c>
      <c r="W223" s="245">
        <v>0</v>
      </c>
      <c r="X223" s="245">
        <v>0</v>
      </c>
      <c r="Y223" s="297">
        <v>75981.710000000006</v>
      </c>
    </row>
    <row r="224" spans="2:25" x14ac:dyDescent="0.35">
      <c r="B224" s="245" t="s">
        <v>282</v>
      </c>
      <c r="C224" s="310" t="s">
        <v>952</v>
      </c>
      <c r="D224" s="310" t="s">
        <v>953</v>
      </c>
      <c r="E224" s="211" t="s">
        <v>1301</v>
      </c>
      <c r="F224" s="245">
        <v>1</v>
      </c>
      <c r="G224" s="276">
        <v>0</v>
      </c>
      <c r="H224" s="276">
        <v>0</v>
      </c>
      <c r="I224" s="276">
        <v>0</v>
      </c>
      <c r="J224" s="276">
        <v>1</v>
      </c>
      <c r="K224" s="276">
        <v>0</v>
      </c>
      <c r="L224" s="276">
        <v>0</v>
      </c>
      <c r="M224" s="276">
        <v>0</v>
      </c>
      <c r="N224" s="276">
        <v>0</v>
      </c>
      <c r="O224" s="276">
        <v>0</v>
      </c>
      <c r="P224" s="276">
        <v>0</v>
      </c>
      <c r="Q224" s="276">
        <v>0</v>
      </c>
      <c r="R224" s="276">
        <v>0</v>
      </c>
      <c r="S224" s="276">
        <v>0</v>
      </c>
      <c r="T224" s="276">
        <v>0</v>
      </c>
      <c r="U224" s="276">
        <v>0</v>
      </c>
      <c r="V224" s="245">
        <v>1</v>
      </c>
      <c r="W224" s="245">
        <v>0</v>
      </c>
      <c r="X224" s="245">
        <v>0</v>
      </c>
      <c r="Y224" s="297">
        <v>74008.170000000013</v>
      </c>
    </row>
    <row r="225" spans="2:25" x14ac:dyDescent="0.35">
      <c r="B225" s="245" t="s">
        <v>282</v>
      </c>
      <c r="C225" s="310" t="s">
        <v>954</v>
      </c>
      <c r="D225" s="310" t="s">
        <v>955</v>
      </c>
      <c r="E225" s="211" t="s">
        <v>1302</v>
      </c>
      <c r="F225" s="245">
        <v>1</v>
      </c>
      <c r="G225" s="276">
        <v>0</v>
      </c>
      <c r="H225" s="276">
        <v>0</v>
      </c>
      <c r="I225" s="276">
        <v>0</v>
      </c>
      <c r="J225" s="276">
        <v>1</v>
      </c>
      <c r="K225" s="276">
        <v>0</v>
      </c>
      <c r="L225" s="276">
        <v>0</v>
      </c>
      <c r="M225" s="276">
        <v>0</v>
      </c>
      <c r="N225" s="276">
        <v>0</v>
      </c>
      <c r="O225" s="276">
        <v>0</v>
      </c>
      <c r="P225" s="276">
        <v>0</v>
      </c>
      <c r="Q225" s="276">
        <v>0</v>
      </c>
      <c r="R225" s="276">
        <v>0</v>
      </c>
      <c r="S225" s="276">
        <v>0</v>
      </c>
      <c r="T225" s="276">
        <v>0</v>
      </c>
      <c r="U225" s="276">
        <v>0</v>
      </c>
      <c r="V225" s="245">
        <v>1</v>
      </c>
      <c r="W225" s="245">
        <v>0</v>
      </c>
      <c r="X225" s="245">
        <v>0</v>
      </c>
      <c r="Y225" s="297">
        <v>84741.166666666657</v>
      </c>
    </row>
    <row r="226" spans="2:25" x14ac:dyDescent="0.35">
      <c r="B226" s="245" t="s">
        <v>282</v>
      </c>
      <c r="C226" s="310" t="s">
        <v>956</v>
      </c>
      <c r="D226" s="310" t="s">
        <v>957</v>
      </c>
      <c r="E226" s="211" t="s">
        <v>1303</v>
      </c>
      <c r="F226" s="245">
        <v>1</v>
      </c>
      <c r="G226" s="276">
        <v>0</v>
      </c>
      <c r="H226" s="276">
        <v>0</v>
      </c>
      <c r="I226" s="276">
        <v>0</v>
      </c>
      <c r="J226" s="276">
        <v>1</v>
      </c>
      <c r="K226" s="276">
        <v>0</v>
      </c>
      <c r="L226" s="276">
        <v>0</v>
      </c>
      <c r="M226" s="276">
        <v>0</v>
      </c>
      <c r="N226" s="276">
        <v>0</v>
      </c>
      <c r="O226" s="276">
        <v>0</v>
      </c>
      <c r="P226" s="276">
        <v>0</v>
      </c>
      <c r="Q226" s="276">
        <v>0</v>
      </c>
      <c r="R226" s="276">
        <v>0</v>
      </c>
      <c r="S226" s="276">
        <v>0</v>
      </c>
      <c r="T226" s="276">
        <v>0</v>
      </c>
      <c r="U226" s="276">
        <v>0</v>
      </c>
      <c r="V226" s="245">
        <v>1</v>
      </c>
      <c r="W226" s="245">
        <v>0</v>
      </c>
      <c r="X226" s="245">
        <v>0</v>
      </c>
      <c r="Y226" s="297">
        <v>73198.59</v>
      </c>
    </row>
    <row r="227" spans="2:25" x14ac:dyDescent="0.35">
      <c r="B227" s="245" t="s">
        <v>282</v>
      </c>
      <c r="C227" s="310" t="s">
        <v>958</v>
      </c>
      <c r="D227" s="310" t="s">
        <v>959</v>
      </c>
      <c r="E227" s="211" t="s">
        <v>1304</v>
      </c>
      <c r="F227" s="245">
        <v>1</v>
      </c>
      <c r="G227" s="276">
        <v>0</v>
      </c>
      <c r="H227" s="276">
        <v>0</v>
      </c>
      <c r="I227" s="276">
        <v>0</v>
      </c>
      <c r="J227" s="276">
        <v>1</v>
      </c>
      <c r="K227" s="276">
        <v>0</v>
      </c>
      <c r="L227" s="276">
        <v>0</v>
      </c>
      <c r="M227" s="276">
        <v>0</v>
      </c>
      <c r="N227" s="276">
        <v>0</v>
      </c>
      <c r="O227" s="276">
        <v>0</v>
      </c>
      <c r="P227" s="276">
        <v>0</v>
      </c>
      <c r="Q227" s="276">
        <v>0</v>
      </c>
      <c r="R227" s="276">
        <v>0</v>
      </c>
      <c r="S227" s="276">
        <v>0</v>
      </c>
      <c r="T227" s="276">
        <v>0</v>
      </c>
      <c r="U227" s="276">
        <v>0</v>
      </c>
      <c r="V227" s="245">
        <v>1</v>
      </c>
      <c r="W227" s="245">
        <v>0</v>
      </c>
      <c r="X227" s="245">
        <v>0</v>
      </c>
      <c r="Y227" s="297">
        <v>77046.390000000014</v>
      </c>
    </row>
    <row r="228" spans="2:25" x14ac:dyDescent="0.35">
      <c r="B228" s="245" t="s">
        <v>282</v>
      </c>
      <c r="C228" s="310" t="s">
        <v>960</v>
      </c>
      <c r="D228" s="310" t="s">
        <v>961</v>
      </c>
      <c r="E228" s="211" t="s">
        <v>1305</v>
      </c>
      <c r="F228" s="245">
        <v>1</v>
      </c>
      <c r="G228" s="276">
        <v>0</v>
      </c>
      <c r="H228" s="276">
        <v>0</v>
      </c>
      <c r="I228" s="276">
        <v>0</v>
      </c>
      <c r="J228" s="276">
        <v>1</v>
      </c>
      <c r="K228" s="276">
        <v>0</v>
      </c>
      <c r="L228" s="276">
        <v>0</v>
      </c>
      <c r="M228" s="276">
        <v>0</v>
      </c>
      <c r="N228" s="276">
        <v>0</v>
      </c>
      <c r="O228" s="276">
        <v>0</v>
      </c>
      <c r="P228" s="276">
        <v>0</v>
      </c>
      <c r="Q228" s="276">
        <v>0</v>
      </c>
      <c r="R228" s="276">
        <v>0</v>
      </c>
      <c r="S228" s="276">
        <v>0</v>
      </c>
      <c r="T228" s="276">
        <v>0</v>
      </c>
      <c r="U228" s="276">
        <v>0</v>
      </c>
      <c r="V228" s="245">
        <v>1</v>
      </c>
      <c r="W228" s="245">
        <v>0</v>
      </c>
      <c r="X228" s="245">
        <v>0</v>
      </c>
      <c r="Y228" s="297">
        <v>67172.756659999999</v>
      </c>
    </row>
    <row r="229" spans="2:25" x14ac:dyDescent="0.35">
      <c r="B229" s="245" t="s">
        <v>282</v>
      </c>
      <c r="C229" s="310" t="s">
        <v>962</v>
      </c>
      <c r="D229" s="310" t="s">
        <v>963</v>
      </c>
      <c r="E229" s="211" t="s">
        <v>1306</v>
      </c>
      <c r="F229" s="245">
        <v>1</v>
      </c>
      <c r="G229" s="276">
        <v>0</v>
      </c>
      <c r="H229" s="276">
        <v>0</v>
      </c>
      <c r="I229" s="276">
        <v>0</v>
      </c>
      <c r="J229" s="276">
        <v>1</v>
      </c>
      <c r="K229" s="276">
        <v>0</v>
      </c>
      <c r="L229" s="276">
        <v>0</v>
      </c>
      <c r="M229" s="276">
        <v>0</v>
      </c>
      <c r="N229" s="276">
        <v>0</v>
      </c>
      <c r="O229" s="276">
        <v>0</v>
      </c>
      <c r="P229" s="276">
        <v>0</v>
      </c>
      <c r="Q229" s="276">
        <v>0</v>
      </c>
      <c r="R229" s="276">
        <v>0</v>
      </c>
      <c r="S229" s="276">
        <v>0</v>
      </c>
      <c r="T229" s="276">
        <v>0</v>
      </c>
      <c r="U229" s="276">
        <v>0</v>
      </c>
      <c r="V229" s="245">
        <v>1</v>
      </c>
      <c r="W229" s="245">
        <v>0</v>
      </c>
      <c r="X229" s="245">
        <v>0</v>
      </c>
      <c r="Y229" s="297">
        <v>80320.056666666656</v>
      </c>
    </row>
    <row r="230" spans="2:25" x14ac:dyDescent="0.35">
      <c r="B230" s="245" t="s">
        <v>282</v>
      </c>
      <c r="C230" s="310" t="s">
        <v>964</v>
      </c>
      <c r="D230" s="310" t="s">
        <v>965</v>
      </c>
      <c r="E230" s="211" t="s">
        <v>1307</v>
      </c>
      <c r="F230" s="245">
        <v>1</v>
      </c>
      <c r="G230" s="276">
        <v>0</v>
      </c>
      <c r="H230" s="276">
        <v>0</v>
      </c>
      <c r="I230" s="276">
        <v>0</v>
      </c>
      <c r="J230" s="276">
        <v>1</v>
      </c>
      <c r="K230" s="276">
        <v>0</v>
      </c>
      <c r="L230" s="276">
        <v>0</v>
      </c>
      <c r="M230" s="276">
        <v>0</v>
      </c>
      <c r="N230" s="276">
        <v>0</v>
      </c>
      <c r="O230" s="276">
        <v>0</v>
      </c>
      <c r="P230" s="276">
        <v>0</v>
      </c>
      <c r="Q230" s="276">
        <v>0</v>
      </c>
      <c r="R230" s="276">
        <v>0</v>
      </c>
      <c r="S230" s="276">
        <v>0</v>
      </c>
      <c r="T230" s="276">
        <v>0</v>
      </c>
      <c r="U230" s="276">
        <v>0</v>
      </c>
      <c r="V230" s="245">
        <v>1</v>
      </c>
      <c r="W230" s="245">
        <v>0</v>
      </c>
      <c r="X230" s="245">
        <v>0</v>
      </c>
      <c r="Y230" s="297">
        <v>78609.516666666663</v>
      </c>
    </row>
    <row r="231" spans="2:25" x14ac:dyDescent="0.35">
      <c r="B231" s="245" t="s">
        <v>282</v>
      </c>
      <c r="C231" s="310" t="s">
        <v>966</v>
      </c>
      <c r="D231" s="310" t="s">
        <v>967</v>
      </c>
      <c r="E231" s="211" t="s">
        <v>1308</v>
      </c>
      <c r="F231" s="245">
        <v>1</v>
      </c>
      <c r="G231" s="276">
        <v>0</v>
      </c>
      <c r="H231" s="276">
        <v>0</v>
      </c>
      <c r="I231" s="276">
        <v>0</v>
      </c>
      <c r="J231" s="276">
        <v>1</v>
      </c>
      <c r="K231" s="276">
        <v>0</v>
      </c>
      <c r="L231" s="276">
        <v>0</v>
      </c>
      <c r="M231" s="276">
        <v>0</v>
      </c>
      <c r="N231" s="276">
        <v>0</v>
      </c>
      <c r="O231" s="276">
        <v>0</v>
      </c>
      <c r="P231" s="276">
        <v>0</v>
      </c>
      <c r="Q231" s="276">
        <v>0</v>
      </c>
      <c r="R231" s="276">
        <v>0</v>
      </c>
      <c r="S231" s="276">
        <v>0</v>
      </c>
      <c r="T231" s="276">
        <v>0</v>
      </c>
      <c r="U231" s="276">
        <v>0</v>
      </c>
      <c r="V231" s="245">
        <v>1</v>
      </c>
      <c r="W231" s="245">
        <v>0</v>
      </c>
      <c r="X231" s="245">
        <v>0</v>
      </c>
      <c r="Y231" s="297">
        <v>71644.094346666665</v>
      </c>
    </row>
    <row r="232" spans="2:25" x14ac:dyDescent="0.35">
      <c r="B232" s="245" t="s">
        <v>282</v>
      </c>
      <c r="C232" s="310" t="s">
        <v>968</v>
      </c>
      <c r="D232" s="310" t="s">
        <v>969</v>
      </c>
      <c r="E232" s="211" t="s">
        <v>1309</v>
      </c>
      <c r="F232" s="245">
        <v>1</v>
      </c>
      <c r="G232" s="276">
        <v>0</v>
      </c>
      <c r="H232" s="276">
        <v>0</v>
      </c>
      <c r="I232" s="276">
        <v>0</v>
      </c>
      <c r="J232" s="276">
        <v>1</v>
      </c>
      <c r="K232" s="276">
        <v>0</v>
      </c>
      <c r="L232" s="276">
        <v>0</v>
      </c>
      <c r="M232" s="276">
        <v>0</v>
      </c>
      <c r="N232" s="276">
        <v>0</v>
      </c>
      <c r="O232" s="276">
        <v>0</v>
      </c>
      <c r="P232" s="276">
        <v>0</v>
      </c>
      <c r="Q232" s="276">
        <v>0</v>
      </c>
      <c r="R232" s="276">
        <v>0</v>
      </c>
      <c r="S232" s="276">
        <v>0</v>
      </c>
      <c r="T232" s="276">
        <v>0</v>
      </c>
      <c r="U232" s="276">
        <v>0</v>
      </c>
      <c r="V232" s="245">
        <v>1</v>
      </c>
      <c r="W232" s="245">
        <v>0</v>
      </c>
      <c r="X232" s="245">
        <v>0</v>
      </c>
      <c r="Y232" s="297">
        <v>80122.846666666665</v>
      </c>
    </row>
    <row r="233" spans="2:25" x14ac:dyDescent="0.35">
      <c r="B233" s="245" t="s">
        <v>282</v>
      </c>
      <c r="C233" s="310" t="s">
        <v>970</v>
      </c>
      <c r="D233" s="310" t="s">
        <v>971</v>
      </c>
      <c r="E233" s="211" t="s">
        <v>1310</v>
      </c>
      <c r="F233" s="245">
        <v>1</v>
      </c>
      <c r="G233" s="276">
        <v>0</v>
      </c>
      <c r="H233" s="276">
        <v>0</v>
      </c>
      <c r="I233" s="276">
        <v>0</v>
      </c>
      <c r="J233" s="276">
        <v>1</v>
      </c>
      <c r="K233" s="276">
        <v>0</v>
      </c>
      <c r="L233" s="276">
        <v>0</v>
      </c>
      <c r="M233" s="276">
        <v>0</v>
      </c>
      <c r="N233" s="276">
        <v>0</v>
      </c>
      <c r="O233" s="276">
        <v>0</v>
      </c>
      <c r="P233" s="276">
        <v>0</v>
      </c>
      <c r="Q233" s="276">
        <v>0</v>
      </c>
      <c r="R233" s="276">
        <v>0</v>
      </c>
      <c r="S233" s="276">
        <v>0</v>
      </c>
      <c r="T233" s="276">
        <v>0</v>
      </c>
      <c r="U233" s="276">
        <v>0</v>
      </c>
      <c r="V233" s="245">
        <v>1</v>
      </c>
      <c r="W233" s="245">
        <v>0</v>
      </c>
      <c r="X233" s="245">
        <v>0</v>
      </c>
      <c r="Y233" s="297">
        <v>75989.08666666667</v>
      </c>
    </row>
    <row r="234" spans="2:25" x14ac:dyDescent="0.35">
      <c r="B234" s="245" t="s">
        <v>282</v>
      </c>
      <c r="C234" s="310" t="s">
        <v>972</v>
      </c>
      <c r="D234" s="310" t="s">
        <v>973</v>
      </c>
      <c r="E234" s="211" t="s">
        <v>1311</v>
      </c>
      <c r="F234" s="245">
        <v>1</v>
      </c>
      <c r="G234" s="276">
        <v>0</v>
      </c>
      <c r="H234" s="276">
        <v>0</v>
      </c>
      <c r="I234" s="276">
        <v>0</v>
      </c>
      <c r="J234" s="276">
        <v>1</v>
      </c>
      <c r="K234" s="276">
        <v>0</v>
      </c>
      <c r="L234" s="276">
        <v>0</v>
      </c>
      <c r="M234" s="276">
        <v>0</v>
      </c>
      <c r="N234" s="276">
        <v>0</v>
      </c>
      <c r="O234" s="276">
        <v>0</v>
      </c>
      <c r="P234" s="276">
        <v>0</v>
      </c>
      <c r="Q234" s="276">
        <v>0</v>
      </c>
      <c r="R234" s="276">
        <v>0</v>
      </c>
      <c r="S234" s="276">
        <v>0</v>
      </c>
      <c r="T234" s="276">
        <v>0</v>
      </c>
      <c r="U234" s="276">
        <v>0</v>
      </c>
      <c r="V234" s="245">
        <v>1</v>
      </c>
      <c r="W234" s="245">
        <v>0</v>
      </c>
      <c r="X234" s="245">
        <v>0</v>
      </c>
      <c r="Y234" s="297">
        <v>87803.896666666667</v>
      </c>
    </row>
    <row r="235" spans="2:25" x14ac:dyDescent="0.35">
      <c r="B235" s="245" t="s">
        <v>282</v>
      </c>
      <c r="C235" s="310" t="s">
        <v>974</v>
      </c>
      <c r="D235" s="310" t="s">
        <v>975</v>
      </c>
      <c r="E235" s="211" t="s">
        <v>1312</v>
      </c>
      <c r="F235" s="245">
        <v>1</v>
      </c>
      <c r="G235" s="276">
        <v>0</v>
      </c>
      <c r="H235" s="276">
        <v>0</v>
      </c>
      <c r="I235" s="276">
        <v>0</v>
      </c>
      <c r="J235" s="276">
        <v>1</v>
      </c>
      <c r="K235" s="276">
        <v>0</v>
      </c>
      <c r="L235" s="276">
        <v>0</v>
      </c>
      <c r="M235" s="276">
        <v>0</v>
      </c>
      <c r="N235" s="276">
        <v>0</v>
      </c>
      <c r="O235" s="276">
        <v>0</v>
      </c>
      <c r="P235" s="276">
        <v>0</v>
      </c>
      <c r="Q235" s="276">
        <v>0</v>
      </c>
      <c r="R235" s="276">
        <v>0</v>
      </c>
      <c r="S235" s="276">
        <v>0</v>
      </c>
      <c r="T235" s="276">
        <v>0</v>
      </c>
      <c r="U235" s="276">
        <v>0</v>
      </c>
      <c r="V235" s="245">
        <v>1</v>
      </c>
      <c r="W235" s="245">
        <v>0</v>
      </c>
      <c r="X235" s="245">
        <v>0</v>
      </c>
      <c r="Y235" s="297">
        <v>82061.596666666665</v>
      </c>
    </row>
    <row r="236" spans="2:25" x14ac:dyDescent="0.35">
      <c r="B236" s="245" t="s">
        <v>282</v>
      </c>
      <c r="C236" s="310" t="s">
        <v>513</v>
      </c>
      <c r="D236" s="310" t="s">
        <v>514</v>
      </c>
      <c r="E236" s="211" t="s">
        <v>524</v>
      </c>
      <c r="F236" s="245">
        <v>1</v>
      </c>
      <c r="G236" s="276">
        <v>0</v>
      </c>
      <c r="H236" s="276">
        <v>0</v>
      </c>
      <c r="I236" s="276">
        <v>0</v>
      </c>
      <c r="J236" s="276">
        <v>1</v>
      </c>
      <c r="K236" s="276">
        <v>0</v>
      </c>
      <c r="L236" s="276">
        <v>0</v>
      </c>
      <c r="M236" s="276">
        <v>0</v>
      </c>
      <c r="N236" s="276">
        <v>0</v>
      </c>
      <c r="O236" s="276">
        <v>0</v>
      </c>
      <c r="P236" s="276">
        <v>0</v>
      </c>
      <c r="Q236" s="276">
        <v>0</v>
      </c>
      <c r="R236" s="276">
        <v>0</v>
      </c>
      <c r="S236" s="276">
        <v>0</v>
      </c>
      <c r="T236" s="276">
        <v>0</v>
      </c>
      <c r="U236" s="276">
        <v>0</v>
      </c>
      <c r="V236" s="245">
        <v>1</v>
      </c>
      <c r="W236" s="245">
        <v>0</v>
      </c>
      <c r="X236" s="245">
        <v>0</v>
      </c>
      <c r="Y236" s="297">
        <v>84735.46666666666</v>
      </c>
    </row>
    <row r="237" spans="2:25" x14ac:dyDescent="0.35">
      <c r="B237" s="245" t="s">
        <v>282</v>
      </c>
      <c r="C237" s="310" t="s">
        <v>976</v>
      </c>
      <c r="D237" s="310" t="s">
        <v>977</v>
      </c>
      <c r="E237" s="211" t="s">
        <v>1313</v>
      </c>
      <c r="F237" s="245">
        <v>1</v>
      </c>
      <c r="G237" s="276">
        <v>0</v>
      </c>
      <c r="H237" s="276">
        <v>0</v>
      </c>
      <c r="I237" s="276">
        <v>0</v>
      </c>
      <c r="J237" s="276">
        <v>1</v>
      </c>
      <c r="K237" s="276">
        <v>0</v>
      </c>
      <c r="L237" s="276">
        <v>0</v>
      </c>
      <c r="M237" s="276">
        <v>0</v>
      </c>
      <c r="N237" s="276">
        <v>0</v>
      </c>
      <c r="O237" s="276">
        <v>0</v>
      </c>
      <c r="P237" s="276">
        <v>0</v>
      </c>
      <c r="Q237" s="276">
        <v>0</v>
      </c>
      <c r="R237" s="276">
        <v>0</v>
      </c>
      <c r="S237" s="276">
        <v>0</v>
      </c>
      <c r="T237" s="276">
        <v>0</v>
      </c>
      <c r="U237" s="276">
        <v>0</v>
      </c>
      <c r="V237" s="245">
        <v>1</v>
      </c>
      <c r="W237" s="245">
        <v>0</v>
      </c>
      <c r="X237" s="245">
        <v>0</v>
      </c>
      <c r="Y237" s="297">
        <v>71805.03</v>
      </c>
    </row>
    <row r="238" spans="2:25" x14ac:dyDescent="0.35">
      <c r="B238" s="245" t="s">
        <v>282</v>
      </c>
      <c r="C238" s="310" t="s">
        <v>978</v>
      </c>
      <c r="D238" s="310" t="s">
        <v>979</v>
      </c>
      <c r="E238" s="211" t="s">
        <v>1314</v>
      </c>
      <c r="F238" s="245">
        <v>1</v>
      </c>
      <c r="G238" s="276">
        <v>0</v>
      </c>
      <c r="H238" s="276">
        <v>0</v>
      </c>
      <c r="I238" s="276">
        <v>0</v>
      </c>
      <c r="J238" s="276">
        <v>1</v>
      </c>
      <c r="K238" s="276">
        <v>0</v>
      </c>
      <c r="L238" s="276">
        <v>0</v>
      </c>
      <c r="M238" s="276">
        <v>0</v>
      </c>
      <c r="N238" s="276">
        <v>0</v>
      </c>
      <c r="O238" s="276">
        <v>0</v>
      </c>
      <c r="P238" s="276">
        <v>0</v>
      </c>
      <c r="Q238" s="276">
        <v>0</v>
      </c>
      <c r="R238" s="276">
        <v>0</v>
      </c>
      <c r="S238" s="276">
        <v>0</v>
      </c>
      <c r="T238" s="276">
        <v>0</v>
      </c>
      <c r="U238" s="276">
        <v>0</v>
      </c>
      <c r="V238" s="245">
        <v>1</v>
      </c>
      <c r="W238" s="245">
        <v>0</v>
      </c>
      <c r="X238" s="245">
        <v>0</v>
      </c>
      <c r="Y238" s="297">
        <v>80029.696666666656</v>
      </c>
    </row>
    <row r="239" spans="2:25" x14ac:dyDescent="0.35">
      <c r="B239" s="245" t="s">
        <v>282</v>
      </c>
      <c r="C239" s="310" t="s">
        <v>982</v>
      </c>
      <c r="D239" s="310" t="s">
        <v>983</v>
      </c>
      <c r="E239" s="211" t="s">
        <v>1316</v>
      </c>
      <c r="F239" s="245">
        <v>1</v>
      </c>
      <c r="G239" s="276">
        <v>0</v>
      </c>
      <c r="H239" s="276">
        <v>0</v>
      </c>
      <c r="I239" s="276">
        <v>0</v>
      </c>
      <c r="J239" s="276">
        <v>1</v>
      </c>
      <c r="K239" s="276">
        <v>0</v>
      </c>
      <c r="L239" s="276">
        <v>0</v>
      </c>
      <c r="M239" s="276">
        <v>0</v>
      </c>
      <c r="N239" s="276">
        <v>0</v>
      </c>
      <c r="O239" s="276">
        <v>0</v>
      </c>
      <c r="P239" s="276">
        <v>0</v>
      </c>
      <c r="Q239" s="276">
        <v>0</v>
      </c>
      <c r="R239" s="276">
        <v>0</v>
      </c>
      <c r="S239" s="276">
        <v>0</v>
      </c>
      <c r="T239" s="276">
        <v>0</v>
      </c>
      <c r="U239" s="276">
        <v>0</v>
      </c>
      <c r="V239" s="245">
        <v>1</v>
      </c>
      <c r="W239" s="245">
        <v>0</v>
      </c>
      <c r="X239" s="245">
        <v>0</v>
      </c>
      <c r="Y239" s="297">
        <v>83018.816666666666</v>
      </c>
    </row>
    <row r="240" spans="2:25" x14ac:dyDescent="0.35">
      <c r="B240" s="245" t="s">
        <v>282</v>
      </c>
      <c r="C240" s="310" t="s">
        <v>984</v>
      </c>
      <c r="D240" s="310" t="s">
        <v>985</v>
      </c>
      <c r="E240" s="211" t="s">
        <v>1317</v>
      </c>
      <c r="F240" s="245">
        <v>1</v>
      </c>
      <c r="G240" s="276">
        <v>0</v>
      </c>
      <c r="H240" s="276">
        <v>0</v>
      </c>
      <c r="I240" s="276">
        <v>0</v>
      </c>
      <c r="J240" s="276">
        <v>1</v>
      </c>
      <c r="K240" s="276">
        <v>0</v>
      </c>
      <c r="L240" s="276">
        <v>0</v>
      </c>
      <c r="M240" s="276">
        <v>0</v>
      </c>
      <c r="N240" s="276">
        <v>0</v>
      </c>
      <c r="O240" s="276">
        <v>0</v>
      </c>
      <c r="P240" s="276">
        <v>0</v>
      </c>
      <c r="Q240" s="276">
        <v>0</v>
      </c>
      <c r="R240" s="276">
        <v>0</v>
      </c>
      <c r="S240" s="276">
        <v>0</v>
      </c>
      <c r="T240" s="276">
        <v>0</v>
      </c>
      <c r="U240" s="276">
        <v>0</v>
      </c>
      <c r="V240" s="245">
        <v>1</v>
      </c>
      <c r="W240" s="245">
        <v>0</v>
      </c>
      <c r="X240" s="245">
        <v>0</v>
      </c>
      <c r="Y240" s="297">
        <v>86741.866666666669</v>
      </c>
    </row>
    <row r="241" spans="2:25" x14ac:dyDescent="0.35">
      <c r="B241" s="245" t="s">
        <v>282</v>
      </c>
      <c r="C241" s="310" t="s">
        <v>986</v>
      </c>
      <c r="D241" s="310" t="s">
        <v>987</v>
      </c>
      <c r="E241" s="211" t="s">
        <v>1318</v>
      </c>
      <c r="F241" s="245">
        <v>1</v>
      </c>
      <c r="G241" s="276">
        <v>0</v>
      </c>
      <c r="H241" s="276">
        <v>0</v>
      </c>
      <c r="I241" s="276">
        <v>0</v>
      </c>
      <c r="J241" s="276">
        <v>1</v>
      </c>
      <c r="K241" s="276">
        <v>0</v>
      </c>
      <c r="L241" s="276">
        <v>0</v>
      </c>
      <c r="M241" s="276">
        <v>0</v>
      </c>
      <c r="N241" s="276">
        <v>0</v>
      </c>
      <c r="O241" s="276">
        <v>0</v>
      </c>
      <c r="P241" s="276">
        <v>0</v>
      </c>
      <c r="Q241" s="276">
        <v>0</v>
      </c>
      <c r="R241" s="276">
        <v>0</v>
      </c>
      <c r="S241" s="276">
        <v>0</v>
      </c>
      <c r="T241" s="276">
        <v>0</v>
      </c>
      <c r="U241" s="276">
        <v>0</v>
      </c>
      <c r="V241" s="245">
        <v>1</v>
      </c>
      <c r="W241" s="245">
        <v>0</v>
      </c>
      <c r="X241" s="245">
        <v>0</v>
      </c>
      <c r="Y241" s="297">
        <v>75872.389999999985</v>
      </c>
    </row>
    <row r="242" spans="2:25" x14ac:dyDescent="0.35">
      <c r="B242" s="245" t="s">
        <v>282</v>
      </c>
      <c r="C242" s="310" t="s">
        <v>988</v>
      </c>
      <c r="D242" s="310" t="s">
        <v>989</v>
      </c>
      <c r="E242" s="211" t="s">
        <v>1319</v>
      </c>
      <c r="F242" s="245">
        <v>1</v>
      </c>
      <c r="G242" s="276">
        <v>0</v>
      </c>
      <c r="H242" s="276">
        <v>0</v>
      </c>
      <c r="I242" s="276">
        <v>0</v>
      </c>
      <c r="J242" s="276">
        <v>1</v>
      </c>
      <c r="K242" s="276">
        <v>0</v>
      </c>
      <c r="L242" s="276">
        <v>0</v>
      </c>
      <c r="M242" s="276">
        <v>0</v>
      </c>
      <c r="N242" s="276">
        <v>0</v>
      </c>
      <c r="O242" s="276">
        <v>0</v>
      </c>
      <c r="P242" s="276">
        <v>0</v>
      </c>
      <c r="Q242" s="276">
        <v>0</v>
      </c>
      <c r="R242" s="276">
        <v>0</v>
      </c>
      <c r="S242" s="276">
        <v>0</v>
      </c>
      <c r="T242" s="276">
        <v>0</v>
      </c>
      <c r="U242" s="276">
        <v>0</v>
      </c>
      <c r="V242" s="245">
        <v>1</v>
      </c>
      <c r="W242" s="245">
        <v>0</v>
      </c>
      <c r="X242" s="245">
        <v>0</v>
      </c>
      <c r="Y242" s="297">
        <v>79835.696666666656</v>
      </c>
    </row>
    <row r="243" spans="2:25" x14ac:dyDescent="0.35">
      <c r="B243" s="245" t="s">
        <v>282</v>
      </c>
      <c r="C243" s="310" t="s">
        <v>990</v>
      </c>
      <c r="D243" s="310" t="s">
        <v>991</v>
      </c>
      <c r="E243" s="211" t="s">
        <v>1320</v>
      </c>
      <c r="F243" s="245">
        <v>1</v>
      </c>
      <c r="G243" s="276">
        <v>0</v>
      </c>
      <c r="H243" s="276">
        <v>0</v>
      </c>
      <c r="I243" s="276">
        <v>0</v>
      </c>
      <c r="J243" s="276">
        <v>1</v>
      </c>
      <c r="K243" s="276">
        <v>0</v>
      </c>
      <c r="L243" s="276">
        <v>0</v>
      </c>
      <c r="M243" s="276">
        <v>0</v>
      </c>
      <c r="N243" s="276">
        <v>0</v>
      </c>
      <c r="O243" s="276">
        <v>0</v>
      </c>
      <c r="P243" s="276">
        <v>0</v>
      </c>
      <c r="Q243" s="276">
        <v>0</v>
      </c>
      <c r="R243" s="276">
        <v>0</v>
      </c>
      <c r="S243" s="276">
        <v>0</v>
      </c>
      <c r="T243" s="276">
        <v>0</v>
      </c>
      <c r="U243" s="276">
        <v>0</v>
      </c>
      <c r="V243" s="245">
        <v>1</v>
      </c>
      <c r="W243" s="245">
        <v>0</v>
      </c>
      <c r="X243" s="245">
        <v>0</v>
      </c>
      <c r="Y243" s="297">
        <v>79679.696666666656</v>
      </c>
    </row>
    <row r="244" spans="2:25" x14ac:dyDescent="0.35">
      <c r="B244" s="245" t="s">
        <v>282</v>
      </c>
      <c r="C244" s="310" t="s">
        <v>992</v>
      </c>
      <c r="D244" s="310" t="s">
        <v>993</v>
      </c>
      <c r="E244" s="211" t="s">
        <v>1321</v>
      </c>
      <c r="F244" s="245">
        <v>1</v>
      </c>
      <c r="G244" s="276">
        <v>0</v>
      </c>
      <c r="H244" s="276">
        <v>0</v>
      </c>
      <c r="I244" s="276">
        <v>0</v>
      </c>
      <c r="J244" s="276">
        <v>1</v>
      </c>
      <c r="K244" s="276">
        <v>0</v>
      </c>
      <c r="L244" s="276">
        <v>0</v>
      </c>
      <c r="M244" s="276">
        <v>0</v>
      </c>
      <c r="N244" s="276">
        <v>0</v>
      </c>
      <c r="O244" s="276">
        <v>0</v>
      </c>
      <c r="P244" s="276">
        <v>0</v>
      </c>
      <c r="Q244" s="276">
        <v>0</v>
      </c>
      <c r="R244" s="276">
        <v>0</v>
      </c>
      <c r="S244" s="276">
        <v>0</v>
      </c>
      <c r="T244" s="276">
        <v>0</v>
      </c>
      <c r="U244" s="276">
        <v>0</v>
      </c>
      <c r="V244" s="245">
        <v>1</v>
      </c>
      <c r="W244" s="245">
        <v>0</v>
      </c>
      <c r="X244" s="245">
        <v>0</v>
      </c>
      <c r="Y244" s="297">
        <v>81336.366666666669</v>
      </c>
    </row>
    <row r="245" spans="2:25" x14ac:dyDescent="0.35">
      <c r="B245" s="245" t="s">
        <v>282</v>
      </c>
      <c r="C245" s="310" t="s">
        <v>994</v>
      </c>
      <c r="D245" s="310" t="s">
        <v>995</v>
      </c>
      <c r="E245" s="211" t="s">
        <v>1322</v>
      </c>
      <c r="F245" s="245">
        <v>1</v>
      </c>
      <c r="G245" s="276">
        <v>0</v>
      </c>
      <c r="H245" s="276">
        <v>0</v>
      </c>
      <c r="I245" s="276">
        <v>0</v>
      </c>
      <c r="J245" s="276">
        <v>1</v>
      </c>
      <c r="K245" s="276">
        <v>0</v>
      </c>
      <c r="L245" s="276">
        <v>0</v>
      </c>
      <c r="M245" s="276">
        <v>0</v>
      </c>
      <c r="N245" s="276">
        <v>0</v>
      </c>
      <c r="O245" s="276">
        <v>0</v>
      </c>
      <c r="P245" s="276">
        <v>0</v>
      </c>
      <c r="Q245" s="276">
        <v>0</v>
      </c>
      <c r="R245" s="276">
        <v>0</v>
      </c>
      <c r="S245" s="276">
        <v>0</v>
      </c>
      <c r="T245" s="276">
        <v>0</v>
      </c>
      <c r="U245" s="276">
        <v>0</v>
      </c>
      <c r="V245" s="245">
        <v>1</v>
      </c>
      <c r="W245" s="245">
        <v>0</v>
      </c>
      <c r="X245" s="245">
        <v>0</v>
      </c>
      <c r="Y245" s="297">
        <v>72803.510000000009</v>
      </c>
    </row>
    <row r="246" spans="2:25" x14ac:dyDescent="0.35">
      <c r="B246" s="245" t="s">
        <v>282</v>
      </c>
      <c r="C246" s="310" t="s">
        <v>996</v>
      </c>
      <c r="D246" s="310" t="s">
        <v>997</v>
      </c>
      <c r="E246" s="211" t="s">
        <v>1323</v>
      </c>
      <c r="F246" s="245">
        <v>1</v>
      </c>
      <c r="G246" s="276">
        <v>0</v>
      </c>
      <c r="H246" s="276">
        <v>0</v>
      </c>
      <c r="I246" s="276">
        <v>0</v>
      </c>
      <c r="J246" s="276">
        <v>1</v>
      </c>
      <c r="K246" s="276">
        <v>0</v>
      </c>
      <c r="L246" s="276">
        <v>0</v>
      </c>
      <c r="M246" s="276">
        <v>0</v>
      </c>
      <c r="N246" s="276">
        <v>0</v>
      </c>
      <c r="O246" s="276">
        <v>0</v>
      </c>
      <c r="P246" s="276">
        <v>0</v>
      </c>
      <c r="Q246" s="276">
        <v>0</v>
      </c>
      <c r="R246" s="276">
        <v>0</v>
      </c>
      <c r="S246" s="276">
        <v>0</v>
      </c>
      <c r="T246" s="276">
        <v>0</v>
      </c>
      <c r="U246" s="276">
        <v>0</v>
      </c>
      <c r="V246" s="245">
        <v>1</v>
      </c>
      <c r="W246" s="245">
        <v>0</v>
      </c>
      <c r="X246" s="245">
        <v>0</v>
      </c>
      <c r="Y246" s="297">
        <v>79679.696666666656</v>
      </c>
    </row>
    <row r="247" spans="2:25" x14ac:dyDescent="0.35">
      <c r="B247" s="245" t="s">
        <v>282</v>
      </c>
      <c r="C247" s="310" t="s">
        <v>998</v>
      </c>
      <c r="D247" s="310" t="s">
        <v>999</v>
      </c>
      <c r="E247" s="211" t="s">
        <v>1324</v>
      </c>
      <c r="F247" s="245">
        <v>1</v>
      </c>
      <c r="G247" s="276">
        <v>0</v>
      </c>
      <c r="H247" s="276">
        <v>0</v>
      </c>
      <c r="I247" s="276">
        <v>0</v>
      </c>
      <c r="J247" s="276">
        <v>1</v>
      </c>
      <c r="K247" s="276">
        <v>0</v>
      </c>
      <c r="L247" s="276">
        <v>0</v>
      </c>
      <c r="M247" s="276">
        <v>0</v>
      </c>
      <c r="N247" s="276">
        <v>0</v>
      </c>
      <c r="O247" s="276">
        <v>0</v>
      </c>
      <c r="P247" s="276">
        <v>0</v>
      </c>
      <c r="Q247" s="276">
        <v>0</v>
      </c>
      <c r="R247" s="276">
        <v>0</v>
      </c>
      <c r="S247" s="276">
        <v>0</v>
      </c>
      <c r="T247" s="276">
        <v>0</v>
      </c>
      <c r="U247" s="276">
        <v>0</v>
      </c>
      <c r="V247" s="245">
        <v>1</v>
      </c>
      <c r="W247" s="245">
        <v>0</v>
      </c>
      <c r="X247" s="245">
        <v>0</v>
      </c>
      <c r="Y247" s="297">
        <v>79679.696666666656</v>
      </c>
    </row>
    <row r="248" spans="2:25" x14ac:dyDescent="0.35">
      <c r="B248" s="245" t="s">
        <v>282</v>
      </c>
      <c r="C248" s="310" t="s">
        <v>1000</v>
      </c>
      <c r="D248" s="310" t="s">
        <v>1001</v>
      </c>
      <c r="E248" s="211" t="s">
        <v>1325</v>
      </c>
      <c r="F248" s="245">
        <v>1</v>
      </c>
      <c r="G248" s="276">
        <v>0</v>
      </c>
      <c r="H248" s="276">
        <v>0</v>
      </c>
      <c r="I248" s="276">
        <v>0</v>
      </c>
      <c r="J248" s="276">
        <v>1</v>
      </c>
      <c r="K248" s="276">
        <v>0</v>
      </c>
      <c r="L248" s="276">
        <v>0</v>
      </c>
      <c r="M248" s="276">
        <v>0</v>
      </c>
      <c r="N248" s="276">
        <v>0</v>
      </c>
      <c r="O248" s="276">
        <v>0</v>
      </c>
      <c r="P248" s="276">
        <v>0</v>
      </c>
      <c r="Q248" s="276">
        <v>0</v>
      </c>
      <c r="R248" s="276">
        <v>0</v>
      </c>
      <c r="S248" s="276">
        <v>0</v>
      </c>
      <c r="T248" s="276">
        <v>0</v>
      </c>
      <c r="U248" s="276">
        <v>0</v>
      </c>
      <c r="V248" s="245">
        <v>1</v>
      </c>
      <c r="W248" s="245">
        <v>0</v>
      </c>
      <c r="X248" s="245">
        <v>0</v>
      </c>
      <c r="Y248" s="297">
        <v>75682.989999999991</v>
      </c>
    </row>
    <row r="249" spans="2:25" x14ac:dyDescent="0.35">
      <c r="B249" s="245" t="s">
        <v>282</v>
      </c>
      <c r="C249" s="310" t="s">
        <v>1002</v>
      </c>
      <c r="D249" s="310" t="s">
        <v>1003</v>
      </c>
      <c r="E249" s="211" t="s">
        <v>1326</v>
      </c>
      <c r="F249" s="245">
        <v>1</v>
      </c>
      <c r="G249" s="276">
        <v>0</v>
      </c>
      <c r="H249" s="276">
        <v>0</v>
      </c>
      <c r="I249" s="276">
        <v>0</v>
      </c>
      <c r="J249" s="276">
        <v>1</v>
      </c>
      <c r="K249" s="276">
        <v>0</v>
      </c>
      <c r="L249" s="276">
        <v>0</v>
      </c>
      <c r="M249" s="276">
        <v>0</v>
      </c>
      <c r="N249" s="276">
        <v>0</v>
      </c>
      <c r="O249" s="276">
        <v>0</v>
      </c>
      <c r="P249" s="276">
        <v>0</v>
      </c>
      <c r="Q249" s="276">
        <v>0</v>
      </c>
      <c r="R249" s="276">
        <v>0</v>
      </c>
      <c r="S249" s="276">
        <v>0</v>
      </c>
      <c r="T249" s="276">
        <v>0</v>
      </c>
      <c r="U249" s="276">
        <v>0</v>
      </c>
      <c r="V249" s="245">
        <v>1</v>
      </c>
      <c r="W249" s="245">
        <v>0</v>
      </c>
      <c r="X249" s="245">
        <v>0</v>
      </c>
      <c r="Y249" s="297">
        <v>79485.696666666656</v>
      </c>
    </row>
    <row r="250" spans="2:25" x14ac:dyDescent="0.35">
      <c r="B250" s="245" t="s">
        <v>282</v>
      </c>
      <c r="C250" s="310" t="s">
        <v>1004</v>
      </c>
      <c r="D250" s="310" t="s">
        <v>1005</v>
      </c>
      <c r="E250" s="211" t="s">
        <v>1327</v>
      </c>
      <c r="F250" s="245">
        <v>1</v>
      </c>
      <c r="G250" s="276">
        <v>0</v>
      </c>
      <c r="H250" s="276">
        <v>0</v>
      </c>
      <c r="I250" s="276">
        <v>0</v>
      </c>
      <c r="J250" s="276">
        <v>1</v>
      </c>
      <c r="K250" s="276">
        <v>0</v>
      </c>
      <c r="L250" s="276">
        <v>0</v>
      </c>
      <c r="M250" s="276">
        <v>0</v>
      </c>
      <c r="N250" s="276">
        <v>0</v>
      </c>
      <c r="O250" s="276">
        <v>0</v>
      </c>
      <c r="P250" s="276">
        <v>0</v>
      </c>
      <c r="Q250" s="276">
        <v>0</v>
      </c>
      <c r="R250" s="276">
        <v>0</v>
      </c>
      <c r="S250" s="276">
        <v>0</v>
      </c>
      <c r="T250" s="276">
        <v>0</v>
      </c>
      <c r="U250" s="276">
        <v>0</v>
      </c>
      <c r="V250" s="245">
        <v>1</v>
      </c>
      <c r="W250" s="245">
        <v>0</v>
      </c>
      <c r="X250" s="245">
        <v>0</v>
      </c>
      <c r="Y250" s="297">
        <v>77913.946666666656</v>
      </c>
    </row>
    <row r="251" spans="2:25" x14ac:dyDescent="0.35">
      <c r="B251" s="245" t="s">
        <v>282</v>
      </c>
      <c r="C251" s="310" t="s">
        <v>1760</v>
      </c>
      <c r="D251" s="310" t="s">
        <v>1761</v>
      </c>
      <c r="E251" s="211" t="s">
        <v>1762</v>
      </c>
      <c r="F251" s="245">
        <v>1</v>
      </c>
      <c r="G251" s="276">
        <v>0</v>
      </c>
      <c r="H251" s="276">
        <v>0</v>
      </c>
      <c r="I251" s="276">
        <v>0</v>
      </c>
      <c r="J251" s="276">
        <v>1</v>
      </c>
      <c r="K251" s="276">
        <v>0</v>
      </c>
      <c r="L251" s="276">
        <v>0</v>
      </c>
      <c r="M251" s="276">
        <v>0</v>
      </c>
      <c r="N251" s="276">
        <v>0</v>
      </c>
      <c r="O251" s="276">
        <v>0</v>
      </c>
      <c r="P251" s="276">
        <v>0</v>
      </c>
      <c r="Q251" s="276">
        <v>0</v>
      </c>
      <c r="R251" s="276">
        <v>0</v>
      </c>
      <c r="S251" s="276">
        <v>0</v>
      </c>
      <c r="T251" s="276">
        <v>0</v>
      </c>
      <c r="U251" s="276">
        <v>0</v>
      </c>
      <c r="V251" s="245">
        <v>1</v>
      </c>
      <c r="W251" s="245">
        <v>0</v>
      </c>
      <c r="X251" s="245">
        <v>0</v>
      </c>
      <c r="Y251" s="297">
        <v>80184.923333333325</v>
      </c>
    </row>
    <row r="252" spans="2:25" x14ac:dyDescent="0.35">
      <c r="B252" s="245" t="s">
        <v>282</v>
      </c>
      <c r="C252" s="310" t="s">
        <v>1006</v>
      </c>
      <c r="D252" s="310" t="s">
        <v>1007</v>
      </c>
      <c r="E252" s="211" t="s">
        <v>1328</v>
      </c>
      <c r="F252" s="245">
        <v>1</v>
      </c>
      <c r="G252" s="276">
        <v>0</v>
      </c>
      <c r="H252" s="276">
        <v>0</v>
      </c>
      <c r="I252" s="276">
        <v>0</v>
      </c>
      <c r="J252" s="276">
        <v>1</v>
      </c>
      <c r="K252" s="276">
        <v>0</v>
      </c>
      <c r="L252" s="276">
        <v>0</v>
      </c>
      <c r="M252" s="276">
        <v>0</v>
      </c>
      <c r="N252" s="276">
        <v>0</v>
      </c>
      <c r="O252" s="276">
        <v>0</v>
      </c>
      <c r="P252" s="276">
        <v>0</v>
      </c>
      <c r="Q252" s="276">
        <v>0</v>
      </c>
      <c r="R252" s="276">
        <v>0</v>
      </c>
      <c r="S252" s="276">
        <v>0</v>
      </c>
      <c r="T252" s="276">
        <v>0</v>
      </c>
      <c r="U252" s="276">
        <v>0</v>
      </c>
      <c r="V252" s="245">
        <v>1</v>
      </c>
      <c r="W252" s="245">
        <v>0</v>
      </c>
      <c r="X252" s="245">
        <v>0</v>
      </c>
      <c r="Y252" s="297">
        <v>78691.146666666667</v>
      </c>
    </row>
    <row r="253" spans="2:25" x14ac:dyDescent="0.35">
      <c r="B253" s="245" t="s">
        <v>282</v>
      </c>
      <c r="C253" s="310" t="s">
        <v>1008</v>
      </c>
      <c r="D253" s="310" t="s">
        <v>1009</v>
      </c>
      <c r="E253" s="211" t="s">
        <v>1329</v>
      </c>
      <c r="F253" s="245">
        <v>1</v>
      </c>
      <c r="G253" s="276">
        <v>0</v>
      </c>
      <c r="H253" s="276">
        <v>0</v>
      </c>
      <c r="I253" s="276">
        <v>0</v>
      </c>
      <c r="J253" s="276">
        <v>1</v>
      </c>
      <c r="K253" s="276">
        <v>0</v>
      </c>
      <c r="L253" s="276">
        <v>0</v>
      </c>
      <c r="M253" s="276">
        <v>0</v>
      </c>
      <c r="N253" s="276">
        <v>0</v>
      </c>
      <c r="O253" s="276">
        <v>0</v>
      </c>
      <c r="P253" s="276">
        <v>0</v>
      </c>
      <c r="Q253" s="276">
        <v>0</v>
      </c>
      <c r="R253" s="276">
        <v>0</v>
      </c>
      <c r="S253" s="276">
        <v>0</v>
      </c>
      <c r="T253" s="276">
        <v>0</v>
      </c>
      <c r="U253" s="276">
        <v>0</v>
      </c>
      <c r="V253" s="245">
        <v>1</v>
      </c>
      <c r="W253" s="245">
        <v>0</v>
      </c>
      <c r="X253" s="245">
        <v>0</v>
      </c>
      <c r="Y253" s="297">
        <v>79389.356666666659</v>
      </c>
    </row>
    <row r="254" spans="2:25" x14ac:dyDescent="0.35">
      <c r="B254" s="245" t="s">
        <v>282</v>
      </c>
      <c r="C254" s="310" t="s">
        <v>1010</v>
      </c>
      <c r="D254" s="310" t="s">
        <v>1011</v>
      </c>
      <c r="E254" s="211" t="s">
        <v>1330</v>
      </c>
      <c r="F254" s="245">
        <v>1</v>
      </c>
      <c r="G254" s="276">
        <v>0</v>
      </c>
      <c r="H254" s="276">
        <v>0</v>
      </c>
      <c r="I254" s="276">
        <v>0</v>
      </c>
      <c r="J254" s="276">
        <v>1</v>
      </c>
      <c r="K254" s="276">
        <v>0</v>
      </c>
      <c r="L254" s="276">
        <v>0</v>
      </c>
      <c r="M254" s="276">
        <v>0</v>
      </c>
      <c r="N254" s="276">
        <v>0</v>
      </c>
      <c r="O254" s="276">
        <v>0</v>
      </c>
      <c r="P254" s="276">
        <v>0</v>
      </c>
      <c r="Q254" s="276">
        <v>0</v>
      </c>
      <c r="R254" s="276">
        <v>0</v>
      </c>
      <c r="S254" s="276">
        <v>0</v>
      </c>
      <c r="T254" s="276">
        <v>0</v>
      </c>
      <c r="U254" s="276">
        <v>0</v>
      </c>
      <c r="V254" s="245">
        <v>1</v>
      </c>
      <c r="W254" s="245">
        <v>0</v>
      </c>
      <c r="X254" s="245">
        <v>0</v>
      </c>
      <c r="Y254" s="297">
        <v>85774.6</v>
      </c>
    </row>
    <row r="255" spans="2:25" x14ac:dyDescent="0.35">
      <c r="B255" s="245" t="s">
        <v>282</v>
      </c>
      <c r="C255" s="310" t="s">
        <v>1763</v>
      </c>
      <c r="D255" s="310" t="s">
        <v>1764</v>
      </c>
      <c r="E255" s="211" t="s">
        <v>1765</v>
      </c>
      <c r="F255" s="245">
        <v>1</v>
      </c>
      <c r="G255" s="276">
        <v>0</v>
      </c>
      <c r="H255" s="276">
        <v>0</v>
      </c>
      <c r="I255" s="276">
        <v>0</v>
      </c>
      <c r="J255" s="276">
        <v>1</v>
      </c>
      <c r="K255" s="276">
        <v>0</v>
      </c>
      <c r="L255" s="276">
        <v>0</v>
      </c>
      <c r="M255" s="276">
        <v>0</v>
      </c>
      <c r="N255" s="276">
        <v>0</v>
      </c>
      <c r="O255" s="276">
        <v>0</v>
      </c>
      <c r="P255" s="276">
        <v>0</v>
      </c>
      <c r="Q255" s="276">
        <v>0</v>
      </c>
      <c r="R255" s="276">
        <v>0</v>
      </c>
      <c r="S255" s="276">
        <v>0</v>
      </c>
      <c r="T255" s="276">
        <v>0</v>
      </c>
      <c r="U255" s="276">
        <v>0</v>
      </c>
      <c r="V255" s="245">
        <v>1</v>
      </c>
      <c r="W255" s="245">
        <v>0</v>
      </c>
      <c r="X255" s="245">
        <v>0</v>
      </c>
      <c r="Y255" s="297">
        <v>86451.536666666667</v>
      </c>
    </row>
    <row r="256" spans="2:25" x14ac:dyDescent="0.35">
      <c r="B256" s="245" t="s">
        <v>282</v>
      </c>
      <c r="C256" s="310" t="s">
        <v>1012</v>
      </c>
      <c r="D256" s="310" t="s">
        <v>1013</v>
      </c>
      <c r="E256" s="211" t="s">
        <v>1331</v>
      </c>
      <c r="F256" s="245">
        <v>1</v>
      </c>
      <c r="G256" s="276">
        <v>0</v>
      </c>
      <c r="H256" s="276">
        <v>0</v>
      </c>
      <c r="I256" s="276">
        <v>0</v>
      </c>
      <c r="J256" s="276">
        <v>1</v>
      </c>
      <c r="K256" s="276">
        <v>0</v>
      </c>
      <c r="L256" s="276">
        <v>0</v>
      </c>
      <c r="M256" s="276">
        <v>0</v>
      </c>
      <c r="N256" s="276">
        <v>0</v>
      </c>
      <c r="O256" s="276">
        <v>0</v>
      </c>
      <c r="P256" s="276">
        <v>0</v>
      </c>
      <c r="Q256" s="276">
        <v>0</v>
      </c>
      <c r="R256" s="276">
        <v>0</v>
      </c>
      <c r="S256" s="276">
        <v>0</v>
      </c>
      <c r="T256" s="276">
        <v>0</v>
      </c>
      <c r="U256" s="276">
        <v>0</v>
      </c>
      <c r="V256" s="245">
        <v>1</v>
      </c>
      <c r="W256" s="245">
        <v>0</v>
      </c>
      <c r="X256" s="245">
        <v>0</v>
      </c>
      <c r="Y256" s="297">
        <v>83428.46666666666</v>
      </c>
    </row>
    <row r="257" spans="2:25" x14ac:dyDescent="0.35">
      <c r="B257" s="245" t="s">
        <v>282</v>
      </c>
      <c r="C257" s="310" t="s">
        <v>1014</v>
      </c>
      <c r="D257" s="310" t="s">
        <v>1015</v>
      </c>
      <c r="E257" s="211" t="s">
        <v>1332</v>
      </c>
      <c r="F257" s="245">
        <v>1</v>
      </c>
      <c r="G257" s="276">
        <v>0</v>
      </c>
      <c r="H257" s="276">
        <v>0</v>
      </c>
      <c r="I257" s="276">
        <v>0</v>
      </c>
      <c r="J257" s="276">
        <v>1</v>
      </c>
      <c r="K257" s="276">
        <v>0</v>
      </c>
      <c r="L257" s="276">
        <v>0</v>
      </c>
      <c r="M257" s="276">
        <v>0</v>
      </c>
      <c r="N257" s="276">
        <v>0</v>
      </c>
      <c r="O257" s="276">
        <v>0</v>
      </c>
      <c r="P257" s="276">
        <v>0</v>
      </c>
      <c r="Q257" s="276">
        <v>0</v>
      </c>
      <c r="R257" s="276">
        <v>0</v>
      </c>
      <c r="S257" s="276">
        <v>0</v>
      </c>
      <c r="T257" s="276">
        <v>0</v>
      </c>
      <c r="U257" s="276">
        <v>0</v>
      </c>
      <c r="V257" s="245">
        <v>1</v>
      </c>
      <c r="W257" s="245">
        <v>0</v>
      </c>
      <c r="X257" s="245">
        <v>0</v>
      </c>
      <c r="Y257" s="297">
        <v>81857.426666666652</v>
      </c>
    </row>
    <row r="258" spans="2:25" x14ac:dyDescent="0.35">
      <c r="B258" s="245" t="s">
        <v>282</v>
      </c>
      <c r="C258" s="310" t="s">
        <v>1016</v>
      </c>
      <c r="D258" s="310" t="s">
        <v>1017</v>
      </c>
      <c r="E258" s="211" t="s">
        <v>1333</v>
      </c>
      <c r="F258" s="245">
        <v>1</v>
      </c>
      <c r="G258" s="276">
        <v>0</v>
      </c>
      <c r="H258" s="276">
        <v>0</v>
      </c>
      <c r="I258" s="276">
        <v>0</v>
      </c>
      <c r="J258" s="276">
        <v>1</v>
      </c>
      <c r="K258" s="276">
        <v>0</v>
      </c>
      <c r="L258" s="276">
        <v>0</v>
      </c>
      <c r="M258" s="276">
        <v>0</v>
      </c>
      <c r="N258" s="276">
        <v>0</v>
      </c>
      <c r="O258" s="276">
        <v>0</v>
      </c>
      <c r="P258" s="276">
        <v>0</v>
      </c>
      <c r="Q258" s="276">
        <v>0</v>
      </c>
      <c r="R258" s="276">
        <v>0</v>
      </c>
      <c r="S258" s="276">
        <v>0</v>
      </c>
      <c r="T258" s="276">
        <v>0</v>
      </c>
      <c r="U258" s="276">
        <v>0</v>
      </c>
      <c r="V258" s="245">
        <v>1</v>
      </c>
      <c r="W258" s="245">
        <v>0</v>
      </c>
      <c r="X258" s="245">
        <v>0</v>
      </c>
      <c r="Y258" s="297">
        <v>78518.336666666655</v>
      </c>
    </row>
    <row r="259" spans="2:25" x14ac:dyDescent="0.35">
      <c r="B259" s="245" t="s">
        <v>282</v>
      </c>
      <c r="C259" s="310" t="s">
        <v>1018</v>
      </c>
      <c r="D259" s="310" t="s">
        <v>1019</v>
      </c>
      <c r="E259" s="211" t="s">
        <v>1334</v>
      </c>
      <c r="F259" s="245">
        <v>1</v>
      </c>
      <c r="G259" s="276">
        <v>0</v>
      </c>
      <c r="H259" s="276">
        <v>0</v>
      </c>
      <c r="I259" s="276">
        <v>0</v>
      </c>
      <c r="J259" s="276">
        <v>1</v>
      </c>
      <c r="K259" s="276">
        <v>0</v>
      </c>
      <c r="L259" s="276">
        <v>0</v>
      </c>
      <c r="M259" s="276">
        <v>0</v>
      </c>
      <c r="N259" s="276">
        <v>0</v>
      </c>
      <c r="O259" s="276">
        <v>0</v>
      </c>
      <c r="P259" s="276">
        <v>0</v>
      </c>
      <c r="Q259" s="276">
        <v>0</v>
      </c>
      <c r="R259" s="276">
        <v>0</v>
      </c>
      <c r="S259" s="276">
        <v>0</v>
      </c>
      <c r="T259" s="276">
        <v>0</v>
      </c>
      <c r="U259" s="276">
        <v>0</v>
      </c>
      <c r="V259" s="245">
        <v>1</v>
      </c>
      <c r="W259" s="245">
        <v>0</v>
      </c>
      <c r="X259" s="245">
        <v>0</v>
      </c>
      <c r="Y259" s="297">
        <v>85921.646666666667</v>
      </c>
    </row>
    <row r="260" spans="2:25" x14ac:dyDescent="0.35">
      <c r="B260" s="245" t="s">
        <v>282</v>
      </c>
      <c r="C260" s="310" t="s">
        <v>1020</v>
      </c>
      <c r="D260" s="310" t="s">
        <v>1021</v>
      </c>
      <c r="E260" s="211" t="s">
        <v>1335</v>
      </c>
      <c r="F260" s="245">
        <v>1</v>
      </c>
      <c r="G260" s="276">
        <v>0</v>
      </c>
      <c r="H260" s="276">
        <v>0</v>
      </c>
      <c r="I260" s="276">
        <v>0</v>
      </c>
      <c r="J260" s="276">
        <v>1</v>
      </c>
      <c r="K260" s="276">
        <v>0</v>
      </c>
      <c r="L260" s="276">
        <v>0</v>
      </c>
      <c r="M260" s="276">
        <v>0</v>
      </c>
      <c r="N260" s="276">
        <v>0</v>
      </c>
      <c r="O260" s="276">
        <v>0</v>
      </c>
      <c r="P260" s="276">
        <v>0</v>
      </c>
      <c r="Q260" s="276">
        <v>0</v>
      </c>
      <c r="R260" s="276">
        <v>0</v>
      </c>
      <c r="S260" s="276">
        <v>0</v>
      </c>
      <c r="T260" s="276">
        <v>0</v>
      </c>
      <c r="U260" s="276">
        <v>0</v>
      </c>
      <c r="V260" s="245">
        <v>1</v>
      </c>
      <c r="W260" s="245">
        <v>0</v>
      </c>
      <c r="X260" s="245">
        <v>0</v>
      </c>
      <c r="Y260" s="297">
        <v>83357.436666666661</v>
      </c>
    </row>
    <row r="261" spans="2:25" x14ac:dyDescent="0.35">
      <c r="B261" s="245" t="s">
        <v>282</v>
      </c>
      <c r="C261" s="310" t="s">
        <v>1022</v>
      </c>
      <c r="D261" s="310" t="s">
        <v>1023</v>
      </c>
      <c r="E261" s="211" t="s">
        <v>1336</v>
      </c>
      <c r="F261" s="245">
        <v>1</v>
      </c>
      <c r="G261" s="276">
        <v>0</v>
      </c>
      <c r="H261" s="276">
        <v>0</v>
      </c>
      <c r="I261" s="276">
        <v>0</v>
      </c>
      <c r="J261" s="276">
        <v>1</v>
      </c>
      <c r="K261" s="276">
        <v>0</v>
      </c>
      <c r="L261" s="276">
        <v>0</v>
      </c>
      <c r="M261" s="276">
        <v>0</v>
      </c>
      <c r="N261" s="276">
        <v>0</v>
      </c>
      <c r="O261" s="276">
        <v>0</v>
      </c>
      <c r="P261" s="276">
        <v>0</v>
      </c>
      <c r="Q261" s="276">
        <v>0</v>
      </c>
      <c r="R261" s="276">
        <v>0</v>
      </c>
      <c r="S261" s="276">
        <v>0</v>
      </c>
      <c r="T261" s="276">
        <v>0</v>
      </c>
      <c r="U261" s="276">
        <v>0</v>
      </c>
      <c r="V261" s="245">
        <v>1</v>
      </c>
      <c r="W261" s="245">
        <v>0</v>
      </c>
      <c r="X261" s="245">
        <v>0</v>
      </c>
      <c r="Y261" s="297">
        <v>82874.766666666663</v>
      </c>
    </row>
    <row r="262" spans="2:25" x14ac:dyDescent="0.35">
      <c r="B262" s="245" t="s">
        <v>282</v>
      </c>
      <c r="C262" s="310" t="s">
        <v>1024</v>
      </c>
      <c r="D262" s="310" t="s">
        <v>1025</v>
      </c>
      <c r="E262" s="211" t="s">
        <v>1337</v>
      </c>
      <c r="F262" s="245">
        <v>1</v>
      </c>
      <c r="G262" s="276">
        <v>0</v>
      </c>
      <c r="H262" s="276">
        <v>0</v>
      </c>
      <c r="I262" s="276">
        <v>0</v>
      </c>
      <c r="J262" s="276">
        <v>1</v>
      </c>
      <c r="K262" s="276">
        <v>0</v>
      </c>
      <c r="L262" s="276">
        <v>0</v>
      </c>
      <c r="M262" s="276">
        <v>0</v>
      </c>
      <c r="N262" s="276">
        <v>0</v>
      </c>
      <c r="O262" s="276">
        <v>0</v>
      </c>
      <c r="P262" s="276">
        <v>0</v>
      </c>
      <c r="Q262" s="276">
        <v>0</v>
      </c>
      <c r="R262" s="276">
        <v>0</v>
      </c>
      <c r="S262" s="276">
        <v>0</v>
      </c>
      <c r="T262" s="276">
        <v>0</v>
      </c>
      <c r="U262" s="276">
        <v>0</v>
      </c>
      <c r="V262" s="245">
        <v>1</v>
      </c>
      <c r="W262" s="245">
        <v>0</v>
      </c>
      <c r="X262" s="245">
        <v>0</v>
      </c>
      <c r="Y262" s="297">
        <v>75442.288280000008</v>
      </c>
    </row>
    <row r="263" spans="2:25" x14ac:dyDescent="0.35">
      <c r="B263" s="245" t="s">
        <v>282</v>
      </c>
      <c r="C263" s="310" t="s">
        <v>1026</v>
      </c>
      <c r="D263" s="310" t="s">
        <v>1027</v>
      </c>
      <c r="E263" s="211" t="s">
        <v>1338</v>
      </c>
      <c r="F263" s="245">
        <v>1</v>
      </c>
      <c r="G263" s="276">
        <v>0</v>
      </c>
      <c r="H263" s="276">
        <v>0</v>
      </c>
      <c r="I263" s="276">
        <v>0</v>
      </c>
      <c r="J263" s="276">
        <v>1</v>
      </c>
      <c r="K263" s="276">
        <v>0</v>
      </c>
      <c r="L263" s="276">
        <v>0</v>
      </c>
      <c r="M263" s="276">
        <v>0</v>
      </c>
      <c r="N263" s="276">
        <v>0</v>
      </c>
      <c r="O263" s="276">
        <v>0</v>
      </c>
      <c r="P263" s="276">
        <v>0</v>
      </c>
      <c r="Q263" s="276">
        <v>0</v>
      </c>
      <c r="R263" s="276">
        <v>0</v>
      </c>
      <c r="S263" s="276">
        <v>0</v>
      </c>
      <c r="T263" s="276">
        <v>0</v>
      </c>
      <c r="U263" s="276">
        <v>0</v>
      </c>
      <c r="V263" s="245">
        <v>1</v>
      </c>
      <c r="W263" s="245">
        <v>0</v>
      </c>
      <c r="X263" s="245">
        <v>0</v>
      </c>
      <c r="Y263" s="297">
        <v>79218.336666666655</v>
      </c>
    </row>
    <row r="264" spans="2:25" x14ac:dyDescent="0.35">
      <c r="B264" s="245" t="s">
        <v>282</v>
      </c>
      <c r="C264" s="310" t="s">
        <v>1028</v>
      </c>
      <c r="D264" s="310" t="s">
        <v>1029</v>
      </c>
      <c r="E264" s="211" t="s">
        <v>1339</v>
      </c>
      <c r="F264" s="245">
        <v>1</v>
      </c>
      <c r="G264" s="276">
        <v>0</v>
      </c>
      <c r="H264" s="276">
        <v>0</v>
      </c>
      <c r="I264" s="276">
        <v>0</v>
      </c>
      <c r="J264" s="276">
        <v>1</v>
      </c>
      <c r="K264" s="276">
        <v>0</v>
      </c>
      <c r="L264" s="276">
        <v>0</v>
      </c>
      <c r="M264" s="276">
        <v>0</v>
      </c>
      <c r="N264" s="276">
        <v>0</v>
      </c>
      <c r="O264" s="276">
        <v>0</v>
      </c>
      <c r="P264" s="276">
        <v>0</v>
      </c>
      <c r="Q264" s="276">
        <v>0</v>
      </c>
      <c r="R264" s="276">
        <v>0</v>
      </c>
      <c r="S264" s="276">
        <v>0</v>
      </c>
      <c r="T264" s="276">
        <v>0</v>
      </c>
      <c r="U264" s="276">
        <v>0</v>
      </c>
      <c r="V264" s="245">
        <v>1</v>
      </c>
      <c r="W264" s="245">
        <v>0</v>
      </c>
      <c r="X264" s="245">
        <v>0</v>
      </c>
      <c r="Y264" s="297">
        <v>79449.943333333315</v>
      </c>
    </row>
    <row r="265" spans="2:25" x14ac:dyDescent="0.35">
      <c r="B265" s="245" t="s">
        <v>282</v>
      </c>
      <c r="C265" s="310" t="s">
        <v>1030</v>
      </c>
      <c r="D265" s="310" t="s">
        <v>1031</v>
      </c>
      <c r="E265" s="211" t="s">
        <v>1340</v>
      </c>
      <c r="F265" s="245">
        <v>1</v>
      </c>
      <c r="G265" s="276">
        <v>0</v>
      </c>
      <c r="H265" s="276">
        <v>0</v>
      </c>
      <c r="I265" s="276">
        <v>0</v>
      </c>
      <c r="J265" s="276">
        <v>1</v>
      </c>
      <c r="K265" s="276">
        <v>0</v>
      </c>
      <c r="L265" s="276">
        <v>0</v>
      </c>
      <c r="M265" s="276">
        <v>0</v>
      </c>
      <c r="N265" s="276">
        <v>0</v>
      </c>
      <c r="O265" s="276">
        <v>0</v>
      </c>
      <c r="P265" s="276">
        <v>0</v>
      </c>
      <c r="Q265" s="276">
        <v>0</v>
      </c>
      <c r="R265" s="276">
        <v>0</v>
      </c>
      <c r="S265" s="276">
        <v>0</v>
      </c>
      <c r="T265" s="276">
        <v>0</v>
      </c>
      <c r="U265" s="276">
        <v>0</v>
      </c>
      <c r="V265" s="245">
        <v>1</v>
      </c>
      <c r="W265" s="245">
        <v>0</v>
      </c>
      <c r="X265" s="245">
        <v>0</v>
      </c>
      <c r="Y265" s="297">
        <v>77012.34</v>
      </c>
    </row>
    <row r="266" spans="2:25" x14ac:dyDescent="0.35">
      <c r="B266" s="245" t="s">
        <v>282</v>
      </c>
      <c r="C266" s="310" t="s">
        <v>1032</v>
      </c>
      <c r="D266" s="310" t="s">
        <v>1033</v>
      </c>
      <c r="E266" s="211" t="s">
        <v>1341</v>
      </c>
      <c r="F266" s="245">
        <v>1</v>
      </c>
      <c r="G266" s="276">
        <v>0</v>
      </c>
      <c r="H266" s="276">
        <v>0</v>
      </c>
      <c r="I266" s="276">
        <v>0</v>
      </c>
      <c r="J266" s="276">
        <v>1</v>
      </c>
      <c r="K266" s="276">
        <v>0</v>
      </c>
      <c r="L266" s="276">
        <v>0</v>
      </c>
      <c r="M266" s="276">
        <v>0</v>
      </c>
      <c r="N266" s="276">
        <v>0</v>
      </c>
      <c r="O266" s="276">
        <v>0</v>
      </c>
      <c r="P266" s="276">
        <v>0</v>
      </c>
      <c r="Q266" s="276">
        <v>0</v>
      </c>
      <c r="R266" s="276">
        <v>0</v>
      </c>
      <c r="S266" s="276">
        <v>0</v>
      </c>
      <c r="T266" s="276">
        <v>0</v>
      </c>
      <c r="U266" s="276">
        <v>0</v>
      </c>
      <c r="V266" s="245">
        <v>1</v>
      </c>
      <c r="W266" s="245">
        <v>0</v>
      </c>
      <c r="X266" s="245">
        <v>0</v>
      </c>
      <c r="Y266" s="297">
        <v>73643.579999999987</v>
      </c>
    </row>
    <row r="267" spans="2:25" x14ac:dyDescent="0.35">
      <c r="B267" s="245" t="s">
        <v>282</v>
      </c>
      <c r="C267" s="310" t="s">
        <v>1034</v>
      </c>
      <c r="D267" s="310" t="s">
        <v>1035</v>
      </c>
      <c r="E267" s="211" t="s">
        <v>1342</v>
      </c>
      <c r="F267" s="245">
        <v>1</v>
      </c>
      <c r="G267" s="276">
        <v>0</v>
      </c>
      <c r="H267" s="276">
        <v>0</v>
      </c>
      <c r="I267" s="276">
        <v>0</v>
      </c>
      <c r="J267" s="276">
        <v>1</v>
      </c>
      <c r="K267" s="276">
        <v>0</v>
      </c>
      <c r="L267" s="276">
        <v>0</v>
      </c>
      <c r="M267" s="276">
        <v>0</v>
      </c>
      <c r="N267" s="276">
        <v>0</v>
      </c>
      <c r="O267" s="276">
        <v>0</v>
      </c>
      <c r="P267" s="276">
        <v>0</v>
      </c>
      <c r="Q267" s="276">
        <v>0</v>
      </c>
      <c r="R267" s="276">
        <v>0</v>
      </c>
      <c r="S267" s="276">
        <v>0</v>
      </c>
      <c r="T267" s="276">
        <v>0</v>
      </c>
      <c r="U267" s="276">
        <v>0</v>
      </c>
      <c r="V267" s="245">
        <v>1</v>
      </c>
      <c r="W267" s="245">
        <v>0</v>
      </c>
      <c r="X267" s="245">
        <v>0</v>
      </c>
      <c r="Y267" s="297">
        <v>77917.766666666663</v>
      </c>
    </row>
    <row r="268" spans="2:25" x14ac:dyDescent="0.35">
      <c r="B268" s="245" t="s">
        <v>282</v>
      </c>
      <c r="C268" s="310" t="s">
        <v>1036</v>
      </c>
      <c r="D268" s="310" t="s">
        <v>1037</v>
      </c>
      <c r="E268" s="211" t="s">
        <v>1343</v>
      </c>
      <c r="F268" s="245">
        <v>1</v>
      </c>
      <c r="G268" s="276">
        <v>0</v>
      </c>
      <c r="H268" s="276">
        <v>0</v>
      </c>
      <c r="I268" s="276">
        <v>0</v>
      </c>
      <c r="J268" s="276">
        <v>1</v>
      </c>
      <c r="K268" s="276">
        <v>0</v>
      </c>
      <c r="L268" s="276">
        <v>0</v>
      </c>
      <c r="M268" s="276">
        <v>0</v>
      </c>
      <c r="N268" s="276">
        <v>0</v>
      </c>
      <c r="O268" s="276">
        <v>0</v>
      </c>
      <c r="P268" s="276">
        <v>0</v>
      </c>
      <c r="Q268" s="276">
        <v>0</v>
      </c>
      <c r="R268" s="276">
        <v>0</v>
      </c>
      <c r="S268" s="276">
        <v>0</v>
      </c>
      <c r="T268" s="276">
        <v>0</v>
      </c>
      <c r="U268" s="276">
        <v>0</v>
      </c>
      <c r="V268" s="245">
        <v>1</v>
      </c>
      <c r="W268" s="245">
        <v>0</v>
      </c>
      <c r="X268" s="245">
        <v>0</v>
      </c>
      <c r="Y268" s="297">
        <v>73293.579999999987</v>
      </c>
    </row>
    <row r="269" spans="2:25" x14ac:dyDescent="0.35">
      <c r="B269" s="245" t="s">
        <v>282</v>
      </c>
      <c r="C269" s="310" t="s">
        <v>1038</v>
      </c>
      <c r="D269" s="310" t="s">
        <v>1039</v>
      </c>
      <c r="E269" s="211" t="s">
        <v>1344</v>
      </c>
      <c r="F269" s="245">
        <v>1</v>
      </c>
      <c r="G269" s="276">
        <v>0</v>
      </c>
      <c r="H269" s="276">
        <v>0</v>
      </c>
      <c r="I269" s="276">
        <v>0</v>
      </c>
      <c r="J269" s="276">
        <v>1</v>
      </c>
      <c r="K269" s="276">
        <v>0</v>
      </c>
      <c r="L269" s="276">
        <v>0</v>
      </c>
      <c r="M269" s="276">
        <v>0</v>
      </c>
      <c r="N269" s="276">
        <v>0</v>
      </c>
      <c r="O269" s="276">
        <v>0</v>
      </c>
      <c r="P269" s="276">
        <v>0</v>
      </c>
      <c r="Q269" s="276">
        <v>0</v>
      </c>
      <c r="R269" s="276">
        <v>0</v>
      </c>
      <c r="S269" s="276">
        <v>0</v>
      </c>
      <c r="T269" s="276">
        <v>0</v>
      </c>
      <c r="U269" s="276">
        <v>0</v>
      </c>
      <c r="V269" s="245">
        <v>1</v>
      </c>
      <c r="W269" s="245">
        <v>0</v>
      </c>
      <c r="X269" s="245">
        <v>0</v>
      </c>
      <c r="Y269" s="297">
        <v>74642.899999999994</v>
      </c>
    </row>
    <row r="270" spans="2:25" x14ac:dyDescent="0.35">
      <c r="B270" s="245" t="s">
        <v>282</v>
      </c>
      <c r="C270" s="310" t="s">
        <v>1040</v>
      </c>
      <c r="D270" s="310" t="s">
        <v>1041</v>
      </c>
      <c r="E270" s="211" t="s">
        <v>1345</v>
      </c>
      <c r="F270" s="245">
        <v>1</v>
      </c>
      <c r="G270" s="276">
        <v>0</v>
      </c>
      <c r="H270" s="276">
        <v>0</v>
      </c>
      <c r="I270" s="276">
        <v>0</v>
      </c>
      <c r="J270" s="276">
        <v>1</v>
      </c>
      <c r="K270" s="276">
        <v>0</v>
      </c>
      <c r="L270" s="276">
        <v>0</v>
      </c>
      <c r="M270" s="276">
        <v>0</v>
      </c>
      <c r="N270" s="276">
        <v>0</v>
      </c>
      <c r="O270" s="276">
        <v>0</v>
      </c>
      <c r="P270" s="276">
        <v>0</v>
      </c>
      <c r="Q270" s="276">
        <v>0</v>
      </c>
      <c r="R270" s="276">
        <v>0</v>
      </c>
      <c r="S270" s="276">
        <v>0</v>
      </c>
      <c r="T270" s="276">
        <v>0</v>
      </c>
      <c r="U270" s="276">
        <v>0</v>
      </c>
      <c r="V270" s="245">
        <v>1</v>
      </c>
      <c r="W270" s="245">
        <v>0</v>
      </c>
      <c r="X270" s="245">
        <v>0</v>
      </c>
      <c r="Y270" s="297">
        <v>78518.336666666655</v>
      </c>
    </row>
    <row r="271" spans="2:25" x14ac:dyDescent="0.35">
      <c r="B271" s="245" t="s">
        <v>282</v>
      </c>
      <c r="C271" s="310" t="s">
        <v>1042</v>
      </c>
      <c r="D271" s="310" t="s">
        <v>1043</v>
      </c>
      <c r="E271" s="211" t="s">
        <v>1346</v>
      </c>
      <c r="F271" s="245">
        <v>1</v>
      </c>
      <c r="G271" s="276">
        <v>0</v>
      </c>
      <c r="H271" s="276">
        <v>0</v>
      </c>
      <c r="I271" s="276">
        <v>0</v>
      </c>
      <c r="J271" s="276">
        <v>1</v>
      </c>
      <c r="K271" s="276">
        <v>0</v>
      </c>
      <c r="L271" s="276">
        <v>0</v>
      </c>
      <c r="M271" s="276">
        <v>0</v>
      </c>
      <c r="N271" s="276">
        <v>0</v>
      </c>
      <c r="O271" s="276">
        <v>0</v>
      </c>
      <c r="P271" s="276">
        <v>0</v>
      </c>
      <c r="Q271" s="276">
        <v>0</v>
      </c>
      <c r="R271" s="276">
        <v>0</v>
      </c>
      <c r="S271" s="276">
        <v>0</v>
      </c>
      <c r="T271" s="276">
        <v>0</v>
      </c>
      <c r="U271" s="276">
        <v>0</v>
      </c>
      <c r="V271" s="245">
        <v>1</v>
      </c>
      <c r="W271" s="245">
        <v>0</v>
      </c>
      <c r="X271" s="245">
        <v>0</v>
      </c>
      <c r="Y271" s="297">
        <v>80900.206666666651</v>
      </c>
    </row>
    <row r="272" spans="2:25" x14ac:dyDescent="0.35">
      <c r="B272" s="245" t="s">
        <v>282</v>
      </c>
      <c r="C272" s="310" t="s">
        <v>1044</v>
      </c>
      <c r="D272" s="310" t="s">
        <v>1045</v>
      </c>
      <c r="E272" s="211" t="s">
        <v>1347</v>
      </c>
      <c r="F272" s="245">
        <v>1</v>
      </c>
      <c r="G272" s="276">
        <v>0</v>
      </c>
      <c r="H272" s="276">
        <v>0</v>
      </c>
      <c r="I272" s="276">
        <v>0</v>
      </c>
      <c r="J272" s="276">
        <v>1</v>
      </c>
      <c r="K272" s="276">
        <v>0</v>
      </c>
      <c r="L272" s="276">
        <v>0</v>
      </c>
      <c r="M272" s="276">
        <v>0</v>
      </c>
      <c r="N272" s="276">
        <v>0</v>
      </c>
      <c r="O272" s="276">
        <v>0</v>
      </c>
      <c r="P272" s="276">
        <v>0</v>
      </c>
      <c r="Q272" s="276">
        <v>0</v>
      </c>
      <c r="R272" s="276">
        <v>0</v>
      </c>
      <c r="S272" s="276">
        <v>0</v>
      </c>
      <c r="T272" s="276">
        <v>0</v>
      </c>
      <c r="U272" s="276">
        <v>0</v>
      </c>
      <c r="V272" s="245">
        <v>1</v>
      </c>
      <c r="W272" s="245">
        <v>0</v>
      </c>
      <c r="X272" s="245">
        <v>0</v>
      </c>
      <c r="Y272" s="297">
        <v>76672.416666666657</v>
      </c>
    </row>
    <row r="273" spans="2:25" x14ac:dyDescent="0.35">
      <c r="B273" s="245" t="s">
        <v>282</v>
      </c>
      <c r="C273" s="310" t="s">
        <v>1046</v>
      </c>
      <c r="D273" s="310" t="s">
        <v>1047</v>
      </c>
      <c r="E273" s="211" t="s">
        <v>1348</v>
      </c>
      <c r="F273" s="245">
        <v>1</v>
      </c>
      <c r="G273" s="276">
        <v>0</v>
      </c>
      <c r="H273" s="276">
        <v>0</v>
      </c>
      <c r="I273" s="276">
        <v>0</v>
      </c>
      <c r="J273" s="276">
        <v>1</v>
      </c>
      <c r="K273" s="276">
        <v>0</v>
      </c>
      <c r="L273" s="276">
        <v>0</v>
      </c>
      <c r="M273" s="276">
        <v>0</v>
      </c>
      <c r="N273" s="276">
        <v>0</v>
      </c>
      <c r="O273" s="276">
        <v>0</v>
      </c>
      <c r="P273" s="276">
        <v>0</v>
      </c>
      <c r="Q273" s="276">
        <v>0</v>
      </c>
      <c r="R273" s="276">
        <v>0</v>
      </c>
      <c r="S273" s="276">
        <v>0</v>
      </c>
      <c r="T273" s="276">
        <v>0</v>
      </c>
      <c r="U273" s="276">
        <v>0</v>
      </c>
      <c r="V273" s="245">
        <v>1</v>
      </c>
      <c r="W273" s="245">
        <v>0</v>
      </c>
      <c r="X273" s="245">
        <v>0</v>
      </c>
      <c r="Y273" s="297">
        <v>81289.506666666653</v>
      </c>
    </row>
    <row r="274" spans="2:25" x14ac:dyDescent="0.35">
      <c r="B274" s="245" t="s">
        <v>282</v>
      </c>
      <c r="C274" s="310" t="s">
        <v>1048</v>
      </c>
      <c r="D274" s="310" t="s">
        <v>1049</v>
      </c>
      <c r="E274" s="211" t="s">
        <v>1349</v>
      </c>
      <c r="F274" s="245">
        <v>1</v>
      </c>
      <c r="G274" s="276">
        <v>0</v>
      </c>
      <c r="H274" s="276">
        <v>0</v>
      </c>
      <c r="I274" s="276">
        <v>0</v>
      </c>
      <c r="J274" s="276">
        <v>1</v>
      </c>
      <c r="K274" s="276">
        <v>0</v>
      </c>
      <c r="L274" s="276">
        <v>0</v>
      </c>
      <c r="M274" s="276">
        <v>0</v>
      </c>
      <c r="N274" s="276">
        <v>0</v>
      </c>
      <c r="O274" s="276">
        <v>0</v>
      </c>
      <c r="P274" s="276">
        <v>0</v>
      </c>
      <c r="Q274" s="276">
        <v>0</v>
      </c>
      <c r="R274" s="276">
        <v>0</v>
      </c>
      <c r="S274" s="276">
        <v>0</v>
      </c>
      <c r="T274" s="276">
        <v>0</v>
      </c>
      <c r="U274" s="276">
        <v>0</v>
      </c>
      <c r="V274" s="245">
        <v>1</v>
      </c>
      <c r="W274" s="245">
        <v>0</v>
      </c>
      <c r="X274" s="245">
        <v>0</v>
      </c>
      <c r="Y274" s="297">
        <v>78518.336666666655</v>
      </c>
    </row>
    <row r="275" spans="2:25" x14ac:dyDescent="0.35">
      <c r="B275" s="245" t="s">
        <v>282</v>
      </c>
      <c r="C275" s="310" t="s">
        <v>1050</v>
      </c>
      <c r="D275" s="310" t="s">
        <v>1051</v>
      </c>
      <c r="E275" s="211" t="s">
        <v>1350</v>
      </c>
      <c r="F275" s="245">
        <v>1</v>
      </c>
      <c r="G275" s="276">
        <v>0</v>
      </c>
      <c r="H275" s="276">
        <v>0</v>
      </c>
      <c r="I275" s="276">
        <v>0</v>
      </c>
      <c r="J275" s="276">
        <v>1</v>
      </c>
      <c r="K275" s="276">
        <v>0</v>
      </c>
      <c r="L275" s="276">
        <v>0</v>
      </c>
      <c r="M275" s="276">
        <v>0</v>
      </c>
      <c r="N275" s="276">
        <v>0</v>
      </c>
      <c r="O275" s="276">
        <v>0</v>
      </c>
      <c r="P275" s="276">
        <v>0</v>
      </c>
      <c r="Q275" s="276">
        <v>0</v>
      </c>
      <c r="R275" s="276">
        <v>0</v>
      </c>
      <c r="S275" s="276">
        <v>0</v>
      </c>
      <c r="T275" s="276">
        <v>0</v>
      </c>
      <c r="U275" s="276">
        <v>0</v>
      </c>
      <c r="V275" s="245">
        <v>1</v>
      </c>
      <c r="W275" s="245">
        <v>0</v>
      </c>
      <c r="X275" s="245">
        <v>0</v>
      </c>
      <c r="Y275" s="297">
        <v>78322.976666666655</v>
      </c>
    </row>
    <row r="276" spans="2:25" x14ac:dyDescent="0.35">
      <c r="B276" s="245" t="s">
        <v>282</v>
      </c>
      <c r="C276" s="310" t="s">
        <v>1052</v>
      </c>
      <c r="D276" s="310" t="s">
        <v>1053</v>
      </c>
      <c r="E276" s="211" t="s">
        <v>1351</v>
      </c>
      <c r="F276" s="245">
        <v>1</v>
      </c>
      <c r="G276" s="276">
        <v>0</v>
      </c>
      <c r="H276" s="276">
        <v>0</v>
      </c>
      <c r="I276" s="276">
        <v>0</v>
      </c>
      <c r="J276" s="276">
        <v>1</v>
      </c>
      <c r="K276" s="276">
        <v>0</v>
      </c>
      <c r="L276" s="276">
        <v>0</v>
      </c>
      <c r="M276" s="276">
        <v>0</v>
      </c>
      <c r="N276" s="276">
        <v>0</v>
      </c>
      <c r="O276" s="276">
        <v>0</v>
      </c>
      <c r="P276" s="276">
        <v>0</v>
      </c>
      <c r="Q276" s="276">
        <v>0</v>
      </c>
      <c r="R276" s="276">
        <v>0</v>
      </c>
      <c r="S276" s="276">
        <v>0</v>
      </c>
      <c r="T276" s="276">
        <v>0</v>
      </c>
      <c r="U276" s="276">
        <v>0</v>
      </c>
      <c r="V276" s="245">
        <v>1</v>
      </c>
      <c r="W276" s="245">
        <v>0</v>
      </c>
      <c r="X276" s="245">
        <v>0</v>
      </c>
      <c r="Y276" s="297">
        <v>80175.636666666658</v>
      </c>
    </row>
    <row r="277" spans="2:25" x14ac:dyDescent="0.35">
      <c r="B277" s="245" t="s">
        <v>282</v>
      </c>
      <c r="C277" s="310" t="s">
        <v>1054</v>
      </c>
      <c r="D277" s="310" t="s">
        <v>1055</v>
      </c>
      <c r="E277" s="211" t="s">
        <v>1352</v>
      </c>
      <c r="F277" s="245">
        <v>1</v>
      </c>
      <c r="G277" s="276">
        <v>0</v>
      </c>
      <c r="H277" s="276">
        <v>0</v>
      </c>
      <c r="I277" s="276">
        <v>0</v>
      </c>
      <c r="J277" s="276">
        <v>1</v>
      </c>
      <c r="K277" s="276">
        <v>0</v>
      </c>
      <c r="L277" s="276">
        <v>0</v>
      </c>
      <c r="M277" s="276">
        <v>0</v>
      </c>
      <c r="N277" s="276">
        <v>0</v>
      </c>
      <c r="O277" s="276">
        <v>0</v>
      </c>
      <c r="P277" s="276">
        <v>0</v>
      </c>
      <c r="Q277" s="276">
        <v>0</v>
      </c>
      <c r="R277" s="276">
        <v>0</v>
      </c>
      <c r="S277" s="276">
        <v>0</v>
      </c>
      <c r="T277" s="276">
        <v>0</v>
      </c>
      <c r="U277" s="276">
        <v>0</v>
      </c>
      <c r="V277" s="245">
        <v>1</v>
      </c>
      <c r="W277" s="245">
        <v>0</v>
      </c>
      <c r="X277" s="245">
        <v>0</v>
      </c>
      <c r="Y277" s="297">
        <v>76922.976666666655</v>
      </c>
    </row>
    <row r="278" spans="2:25" x14ac:dyDescent="0.35">
      <c r="B278" s="245" t="s">
        <v>282</v>
      </c>
      <c r="C278" s="310" t="s">
        <v>1056</v>
      </c>
      <c r="D278" s="310" t="s">
        <v>1057</v>
      </c>
      <c r="E278" s="211" t="s">
        <v>1353</v>
      </c>
      <c r="F278" s="245">
        <v>1</v>
      </c>
      <c r="G278" s="276">
        <v>0</v>
      </c>
      <c r="H278" s="276">
        <v>0</v>
      </c>
      <c r="I278" s="276">
        <v>0</v>
      </c>
      <c r="J278" s="276">
        <v>1</v>
      </c>
      <c r="K278" s="276">
        <v>0</v>
      </c>
      <c r="L278" s="276">
        <v>0</v>
      </c>
      <c r="M278" s="276">
        <v>0</v>
      </c>
      <c r="N278" s="276">
        <v>0</v>
      </c>
      <c r="O278" s="276">
        <v>0</v>
      </c>
      <c r="P278" s="276">
        <v>0</v>
      </c>
      <c r="Q278" s="276">
        <v>0</v>
      </c>
      <c r="R278" s="276">
        <v>0</v>
      </c>
      <c r="S278" s="276">
        <v>0</v>
      </c>
      <c r="T278" s="276">
        <v>0</v>
      </c>
      <c r="U278" s="276">
        <v>0</v>
      </c>
      <c r="V278" s="245">
        <v>1</v>
      </c>
      <c r="W278" s="245">
        <v>0</v>
      </c>
      <c r="X278" s="245">
        <v>0</v>
      </c>
      <c r="Y278" s="297">
        <v>78261.106666666659</v>
      </c>
    </row>
    <row r="279" spans="2:25" x14ac:dyDescent="0.35">
      <c r="B279" s="245" t="s">
        <v>282</v>
      </c>
      <c r="C279" s="310" t="s">
        <v>1058</v>
      </c>
      <c r="D279" s="310" t="s">
        <v>1059</v>
      </c>
      <c r="E279" s="211" t="s">
        <v>1354</v>
      </c>
      <c r="F279" s="245">
        <v>1</v>
      </c>
      <c r="G279" s="276">
        <v>0</v>
      </c>
      <c r="H279" s="276">
        <v>0</v>
      </c>
      <c r="I279" s="276">
        <v>0</v>
      </c>
      <c r="J279" s="276">
        <v>1</v>
      </c>
      <c r="K279" s="276">
        <v>0</v>
      </c>
      <c r="L279" s="276">
        <v>0</v>
      </c>
      <c r="M279" s="276">
        <v>0</v>
      </c>
      <c r="N279" s="276">
        <v>0</v>
      </c>
      <c r="O279" s="276">
        <v>0</v>
      </c>
      <c r="P279" s="276">
        <v>0</v>
      </c>
      <c r="Q279" s="276">
        <v>0</v>
      </c>
      <c r="R279" s="276">
        <v>0</v>
      </c>
      <c r="S279" s="276">
        <v>0</v>
      </c>
      <c r="T279" s="276">
        <v>0</v>
      </c>
      <c r="U279" s="276">
        <v>0</v>
      </c>
      <c r="V279" s="245">
        <v>1</v>
      </c>
      <c r="W279" s="245">
        <v>0</v>
      </c>
      <c r="X279" s="245">
        <v>0</v>
      </c>
      <c r="Y279" s="297">
        <v>76407.426666666666</v>
      </c>
    </row>
    <row r="280" spans="2:25" x14ac:dyDescent="0.35">
      <c r="B280" s="245" t="s">
        <v>282</v>
      </c>
      <c r="C280" s="310" t="s">
        <v>1060</v>
      </c>
      <c r="D280" s="310" t="s">
        <v>1061</v>
      </c>
      <c r="E280" s="211" t="s">
        <v>1355</v>
      </c>
      <c r="F280" s="245">
        <v>1</v>
      </c>
      <c r="G280" s="276">
        <v>0</v>
      </c>
      <c r="H280" s="276">
        <v>0</v>
      </c>
      <c r="I280" s="276">
        <v>0</v>
      </c>
      <c r="J280" s="276">
        <v>1</v>
      </c>
      <c r="K280" s="276">
        <v>0</v>
      </c>
      <c r="L280" s="276">
        <v>0</v>
      </c>
      <c r="M280" s="276">
        <v>0</v>
      </c>
      <c r="N280" s="276">
        <v>0</v>
      </c>
      <c r="O280" s="276">
        <v>0</v>
      </c>
      <c r="P280" s="276">
        <v>0</v>
      </c>
      <c r="Q280" s="276">
        <v>0</v>
      </c>
      <c r="R280" s="276">
        <v>0</v>
      </c>
      <c r="S280" s="276">
        <v>0</v>
      </c>
      <c r="T280" s="276">
        <v>0</v>
      </c>
      <c r="U280" s="276">
        <v>0</v>
      </c>
      <c r="V280" s="245">
        <v>1</v>
      </c>
      <c r="W280" s="245">
        <v>0</v>
      </c>
      <c r="X280" s="245">
        <v>0</v>
      </c>
      <c r="Y280" s="297">
        <v>70504.38</v>
      </c>
    </row>
    <row r="281" spans="2:25" x14ac:dyDescent="0.35">
      <c r="B281" s="245" t="s">
        <v>282</v>
      </c>
      <c r="C281" s="310" t="s">
        <v>1062</v>
      </c>
      <c r="D281" s="310" t="s">
        <v>1063</v>
      </c>
      <c r="E281" s="211" t="s">
        <v>1356</v>
      </c>
      <c r="F281" s="245">
        <v>1</v>
      </c>
      <c r="G281" s="276">
        <v>0</v>
      </c>
      <c r="H281" s="276">
        <v>0</v>
      </c>
      <c r="I281" s="276">
        <v>0</v>
      </c>
      <c r="J281" s="276">
        <v>1</v>
      </c>
      <c r="K281" s="276">
        <v>0</v>
      </c>
      <c r="L281" s="276">
        <v>0</v>
      </c>
      <c r="M281" s="276">
        <v>0</v>
      </c>
      <c r="N281" s="276">
        <v>0</v>
      </c>
      <c r="O281" s="276">
        <v>0</v>
      </c>
      <c r="P281" s="276">
        <v>0</v>
      </c>
      <c r="Q281" s="276">
        <v>0</v>
      </c>
      <c r="R281" s="276">
        <v>0</v>
      </c>
      <c r="S281" s="276">
        <v>0</v>
      </c>
      <c r="T281" s="276">
        <v>0</v>
      </c>
      <c r="U281" s="276">
        <v>0</v>
      </c>
      <c r="V281" s="245">
        <v>1</v>
      </c>
      <c r="W281" s="245">
        <v>0</v>
      </c>
      <c r="X281" s="245">
        <v>0</v>
      </c>
      <c r="Y281" s="297">
        <v>69938.75</v>
      </c>
    </row>
    <row r="282" spans="2:25" x14ac:dyDescent="0.35">
      <c r="B282" s="245" t="s">
        <v>282</v>
      </c>
      <c r="C282" s="310" t="s">
        <v>1064</v>
      </c>
      <c r="D282" s="310" t="s">
        <v>1065</v>
      </c>
      <c r="E282" s="211" t="s">
        <v>1357</v>
      </c>
      <c r="F282" s="245">
        <v>1</v>
      </c>
      <c r="G282" s="276">
        <v>0</v>
      </c>
      <c r="H282" s="276">
        <v>0</v>
      </c>
      <c r="I282" s="276">
        <v>0</v>
      </c>
      <c r="J282" s="276">
        <v>1</v>
      </c>
      <c r="K282" s="276">
        <v>0</v>
      </c>
      <c r="L282" s="276">
        <v>0</v>
      </c>
      <c r="M282" s="276">
        <v>0</v>
      </c>
      <c r="N282" s="276">
        <v>0</v>
      </c>
      <c r="O282" s="276">
        <v>0</v>
      </c>
      <c r="P282" s="276">
        <v>0</v>
      </c>
      <c r="Q282" s="276">
        <v>0</v>
      </c>
      <c r="R282" s="276">
        <v>0</v>
      </c>
      <c r="S282" s="276">
        <v>0</v>
      </c>
      <c r="T282" s="276">
        <v>0</v>
      </c>
      <c r="U282" s="276">
        <v>0</v>
      </c>
      <c r="V282" s="245">
        <v>1</v>
      </c>
      <c r="W282" s="245">
        <v>0</v>
      </c>
      <c r="X282" s="245">
        <v>0</v>
      </c>
      <c r="Y282" s="297">
        <v>71031.69</v>
      </c>
    </row>
    <row r="283" spans="2:25" x14ac:dyDescent="0.35">
      <c r="B283" s="245" t="s">
        <v>282</v>
      </c>
      <c r="C283" s="310" t="s">
        <v>1066</v>
      </c>
      <c r="D283" s="310" t="s">
        <v>1067</v>
      </c>
      <c r="E283" s="211" t="s">
        <v>1358</v>
      </c>
      <c r="F283" s="245">
        <v>1</v>
      </c>
      <c r="G283" s="276">
        <v>0</v>
      </c>
      <c r="H283" s="276">
        <v>0</v>
      </c>
      <c r="I283" s="276">
        <v>0</v>
      </c>
      <c r="J283" s="276">
        <v>1</v>
      </c>
      <c r="K283" s="276">
        <v>0</v>
      </c>
      <c r="L283" s="276">
        <v>0</v>
      </c>
      <c r="M283" s="276">
        <v>0</v>
      </c>
      <c r="N283" s="276">
        <v>0</v>
      </c>
      <c r="O283" s="276">
        <v>0</v>
      </c>
      <c r="P283" s="276">
        <v>0</v>
      </c>
      <c r="Q283" s="276">
        <v>0</v>
      </c>
      <c r="R283" s="276">
        <v>0</v>
      </c>
      <c r="S283" s="276">
        <v>0</v>
      </c>
      <c r="T283" s="276">
        <v>0</v>
      </c>
      <c r="U283" s="276">
        <v>0</v>
      </c>
      <c r="V283" s="245">
        <v>1</v>
      </c>
      <c r="W283" s="245">
        <v>0</v>
      </c>
      <c r="X283" s="245">
        <v>0</v>
      </c>
      <c r="Y283" s="297">
        <v>66398.419999999984</v>
      </c>
    </row>
    <row r="284" spans="2:25" x14ac:dyDescent="0.35">
      <c r="B284" s="245" t="s">
        <v>282</v>
      </c>
      <c r="C284" s="310" t="s">
        <v>1068</v>
      </c>
      <c r="D284" s="310" t="s">
        <v>1069</v>
      </c>
      <c r="E284" s="211" t="s">
        <v>1359</v>
      </c>
      <c r="F284" s="245">
        <v>1</v>
      </c>
      <c r="G284" s="276">
        <v>0</v>
      </c>
      <c r="H284" s="276">
        <v>0</v>
      </c>
      <c r="I284" s="276">
        <v>0</v>
      </c>
      <c r="J284" s="276">
        <v>1</v>
      </c>
      <c r="K284" s="276">
        <v>0</v>
      </c>
      <c r="L284" s="276">
        <v>0</v>
      </c>
      <c r="M284" s="276">
        <v>0</v>
      </c>
      <c r="N284" s="276">
        <v>0</v>
      </c>
      <c r="O284" s="276">
        <v>0</v>
      </c>
      <c r="P284" s="276">
        <v>0</v>
      </c>
      <c r="Q284" s="276">
        <v>0</v>
      </c>
      <c r="R284" s="276">
        <v>0</v>
      </c>
      <c r="S284" s="276">
        <v>0</v>
      </c>
      <c r="T284" s="276">
        <v>0</v>
      </c>
      <c r="U284" s="276">
        <v>0</v>
      </c>
      <c r="V284" s="245">
        <v>1</v>
      </c>
      <c r="W284" s="245">
        <v>0</v>
      </c>
      <c r="X284" s="245">
        <v>0</v>
      </c>
      <c r="Y284" s="297">
        <v>66794.755879999997</v>
      </c>
    </row>
    <row r="285" spans="2:25" x14ac:dyDescent="0.35">
      <c r="B285" s="245" t="s">
        <v>282</v>
      </c>
      <c r="C285" s="310" t="s">
        <v>1070</v>
      </c>
      <c r="D285" s="310" t="s">
        <v>1071</v>
      </c>
      <c r="E285" s="211" t="s">
        <v>1360</v>
      </c>
      <c r="F285" s="245">
        <v>1</v>
      </c>
      <c r="G285" s="276">
        <v>0</v>
      </c>
      <c r="H285" s="276">
        <v>0</v>
      </c>
      <c r="I285" s="276">
        <v>0</v>
      </c>
      <c r="J285" s="276">
        <v>1</v>
      </c>
      <c r="K285" s="276">
        <v>0</v>
      </c>
      <c r="L285" s="276">
        <v>0</v>
      </c>
      <c r="M285" s="276">
        <v>0</v>
      </c>
      <c r="N285" s="276">
        <v>0</v>
      </c>
      <c r="O285" s="276">
        <v>0</v>
      </c>
      <c r="P285" s="276">
        <v>0</v>
      </c>
      <c r="Q285" s="276">
        <v>0</v>
      </c>
      <c r="R285" s="276">
        <v>0</v>
      </c>
      <c r="S285" s="276">
        <v>0</v>
      </c>
      <c r="T285" s="276">
        <v>0</v>
      </c>
      <c r="U285" s="276">
        <v>0</v>
      </c>
      <c r="V285" s="245">
        <v>1</v>
      </c>
      <c r="W285" s="245">
        <v>0</v>
      </c>
      <c r="X285" s="245">
        <v>0</v>
      </c>
      <c r="Y285" s="297">
        <v>66120.050000000017</v>
      </c>
    </row>
    <row r="286" spans="2:25" x14ac:dyDescent="0.35">
      <c r="B286" s="245" t="s">
        <v>282</v>
      </c>
      <c r="C286" s="310" t="s">
        <v>1072</v>
      </c>
      <c r="D286" s="310" t="s">
        <v>1073</v>
      </c>
      <c r="E286" s="211" t="s">
        <v>1361</v>
      </c>
      <c r="F286" s="245">
        <v>1</v>
      </c>
      <c r="G286" s="276">
        <v>0</v>
      </c>
      <c r="H286" s="276">
        <v>0</v>
      </c>
      <c r="I286" s="276">
        <v>0</v>
      </c>
      <c r="J286" s="276">
        <v>1</v>
      </c>
      <c r="K286" s="276">
        <v>0</v>
      </c>
      <c r="L286" s="276">
        <v>0</v>
      </c>
      <c r="M286" s="276">
        <v>0</v>
      </c>
      <c r="N286" s="276">
        <v>0</v>
      </c>
      <c r="O286" s="276">
        <v>0</v>
      </c>
      <c r="P286" s="276">
        <v>0</v>
      </c>
      <c r="Q286" s="276">
        <v>0</v>
      </c>
      <c r="R286" s="276">
        <v>0</v>
      </c>
      <c r="S286" s="276">
        <v>0</v>
      </c>
      <c r="T286" s="276">
        <v>0</v>
      </c>
      <c r="U286" s="276">
        <v>0</v>
      </c>
      <c r="V286" s="245">
        <v>1</v>
      </c>
      <c r="W286" s="245">
        <v>0</v>
      </c>
      <c r="X286" s="245">
        <v>0</v>
      </c>
      <c r="Y286" s="297">
        <v>70368.516666666663</v>
      </c>
    </row>
    <row r="287" spans="2:25" x14ac:dyDescent="0.35">
      <c r="B287" s="245" t="s">
        <v>282</v>
      </c>
      <c r="C287" s="310" t="s">
        <v>1074</v>
      </c>
      <c r="D287" s="310" t="s">
        <v>1075</v>
      </c>
      <c r="E287" s="211" t="s">
        <v>1362</v>
      </c>
      <c r="F287" s="245">
        <v>1</v>
      </c>
      <c r="G287" s="276">
        <v>0</v>
      </c>
      <c r="H287" s="276">
        <v>0</v>
      </c>
      <c r="I287" s="276">
        <v>0</v>
      </c>
      <c r="J287" s="276">
        <v>1</v>
      </c>
      <c r="K287" s="276">
        <v>0</v>
      </c>
      <c r="L287" s="276">
        <v>0</v>
      </c>
      <c r="M287" s="276">
        <v>0</v>
      </c>
      <c r="N287" s="276">
        <v>0</v>
      </c>
      <c r="O287" s="276">
        <v>0</v>
      </c>
      <c r="P287" s="276">
        <v>0</v>
      </c>
      <c r="Q287" s="276">
        <v>0</v>
      </c>
      <c r="R287" s="276">
        <v>0</v>
      </c>
      <c r="S287" s="276">
        <v>0</v>
      </c>
      <c r="T287" s="276">
        <v>0</v>
      </c>
      <c r="U287" s="276">
        <v>0</v>
      </c>
      <c r="V287" s="245">
        <v>1</v>
      </c>
      <c r="W287" s="245">
        <v>0</v>
      </c>
      <c r="X287" s="245">
        <v>0</v>
      </c>
      <c r="Y287" s="297">
        <v>77979.516666666663</v>
      </c>
    </row>
    <row r="288" spans="2:25" x14ac:dyDescent="0.35">
      <c r="B288" s="245" t="s">
        <v>282</v>
      </c>
      <c r="C288" s="310" t="s">
        <v>1076</v>
      </c>
      <c r="D288" s="310" t="s">
        <v>1077</v>
      </c>
      <c r="E288" s="211" t="s">
        <v>1363</v>
      </c>
      <c r="F288" s="245">
        <v>1</v>
      </c>
      <c r="G288" s="276">
        <v>0</v>
      </c>
      <c r="H288" s="276">
        <v>0</v>
      </c>
      <c r="I288" s="276">
        <v>0</v>
      </c>
      <c r="J288" s="276">
        <v>1</v>
      </c>
      <c r="K288" s="276">
        <v>0</v>
      </c>
      <c r="L288" s="276">
        <v>0</v>
      </c>
      <c r="M288" s="276">
        <v>0</v>
      </c>
      <c r="N288" s="276">
        <v>0</v>
      </c>
      <c r="O288" s="276">
        <v>0</v>
      </c>
      <c r="P288" s="276">
        <v>0</v>
      </c>
      <c r="Q288" s="276">
        <v>0</v>
      </c>
      <c r="R288" s="276">
        <v>0</v>
      </c>
      <c r="S288" s="276">
        <v>0</v>
      </c>
      <c r="T288" s="276">
        <v>0</v>
      </c>
      <c r="U288" s="276">
        <v>0</v>
      </c>
      <c r="V288" s="245">
        <v>1</v>
      </c>
      <c r="W288" s="245">
        <v>0</v>
      </c>
      <c r="X288" s="245">
        <v>0</v>
      </c>
      <c r="Y288" s="297">
        <v>79449.943333333315</v>
      </c>
    </row>
    <row r="289" spans="2:25" x14ac:dyDescent="0.35">
      <c r="B289" s="245" t="s">
        <v>282</v>
      </c>
      <c r="C289" s="310" t="s">
        <v>1078</v>
      </c>
      <c r="D289" s="310" t="s">
        <v>1079</v>
      </c>
      <c r="E289" s="211" t="s">
        <v>1364</v>
      </c>
      <c r="F289" s="245">
        <v>1</v>
      </c>
      <c r="G289" s="276">
        <v>0</v>
      </c>
      <c r="H289" s="276">
        <v>0</v>
      </c>
      <c r="I289" s="276">
        <v>0</v>
      </c>
      <c r="J289" s="276">
        <v>1</v>
      </c>
      <c r="K289" s="276">
        <v>0</v>
      </c>
      <c r="L289" s="276">
        <v>0</v>
      </c>
      <c r="M289" s="276">
        <v>0</v>
      </c>
      <c r="N289" s="276">
        <v>0</v>
      </c>
      <c r="O289" s="276">
        <v>0</v>
      </c>
      <c r="P289" s="276">
        <v>0</v>
      </c>
      <c r="Q289" s="276">
        <v>0</v>
      </c>
      <c r="R289" s="276">
        <v>0</v>
      </c>
      <c r="S289" s="276">
        <v>0</v>
      </c>
      <c r="T289" s="276">
        <v>0</v>
      </c>
      <c r="U289" s="276">
        <v>0</v>
      </c>
      <c r="V289" s="245">
        <v>1</v>
      </c>
      <c r="W289" s="245">
        <v>0</v>
      </c>
      <c r="X289" s="245">
        <v>0</v>
      </c>
      <c r="Y289" s="297">
        <v>77979.516666666663</v>
      </c>
    </row>
    <row r="290" spans="2:25" x14ac:dyDescent="0.35">
      <c r="B290" s="245" t="s">
        <v>282</v>
      </c>
      <c r="C290" s="310" t="s">
        <v>1080</v>
      </c>
      <c r="D290" s="310" t="s">
        <v>1081</v>
      </c>
      <c r="E290" s="211" t="s">
        <v>1365</v>
      </c>
      <c r="F290" s="245">
        <v>1</v>
      </c>
      <c r="G290" s="276">
        <v>0</v>
      </c>
      <c r="H290" s="276">
        <v>0</v>
      </c>
      <c r="I290" s="276">
        <v>0</v>
      </c>
      <c r="J290" s="276">
        <v>1</v>
      </c>
      <c r="K290" s="276">
        <v>0</v>
      </c>
      <c r="L290" s="276">
        <v>0</v>
      </c>
      <c r="M290" s="276">
        <v>0</v>
      </c>
      <c r="N290" s="276">
        <v>0</v>
      </c>
      <c r="O290" s="276">
        <v>0</v>
      </c>
      <c r="P290" s="276">
        <v>0</v>
      </c>
      <c r="Q290" s="276">
        <v>0</v>
      </c>
      <c r="R290" s="276">
        <v>0</v>
      </c>
      <c r="S290" s="276">
        <v>0</v>
      </c>
      <c r="T290" s="276">
        <v>0</v>
      </c>
      <c r="U290" s="276">
        <v>0</v>
      </c>
      <c r="V290" s="245">
        <v>1</v>
      </c>
      <c r="W290" s="245">
        <v>0</v>
      </c>
      <c r="X290" s="245">
        <v>0</v>
      </c>
      <c r="Y290" s="297">
        <v>77979.516666666663</v>
      </c>
    </row>
    <row r="291" spans="2:25" x14ac:dyDescent="0.35">
      <c r="B291" s="245" t="s">
        <v>282</v>
      </c>
      <c r="C291" s="310" t="s">
        <v>309</v>
      </c>
      <c r="D291" s="310" t="s">
        <v>310</v>
      </c>
      <c r="E291" s="211" t="s">
        <v>319</v>
      </c>
      <c r="F291" s="245">
        <v>1</v>
      </c>
      <c r="G291" s="276">
        <v>0</v>
      </c>
      <c r="H291" s="276">
        <v>0</v>
      </c>
      <c r="I291" s="276">
        <v>0</v>
      </c>
      <c r="J291" s="276">
        <v>1</v>
      </c>
      <c r="K291" s="276">
        <v>0</v>
      </c>
      <c r="L291" s="276">
        <v>0</v>
      </c>
      <c r="M291" s="276">
        <v>0</v>
      </c>
      <c r="N291" s="276">
        <v>0</v>
      </c>
      <c r="O291" s="276">
        <v>0</v>
      </c>
      <c r="P291" s="276">
        <v>0</v>
      </c>
      <c r="Q291" s="276">
        <v>0</v>
      </c>
      <c r="R291" s="276">
        <v>0</v>
      </c>
      <c r="S291" s="276">
        <v>0</v>
      </c>
      <c r="T291" s="276">
        <v>0</v>
      </c>
      <c r="U291" s="276">
        <v>0</v>
      </c>
      <c r="V291" s="245">
        <v>1</v>
      </c>
      <c r="W291" s="245">
        <v>0</v>
      </c>
      <c r="X291" s="245">
        <v>0</v>
      </c>
      <c r="Y291" s="297">
        <v>77979.516666666663</v>
      </c>
    </row>
    <row r="292" spans="2:25" x14ac:dyDescent="0.35">
      <c r="B292" s="245" t="s">
        <v>282</v>
      </c>
      <c r="C292" s="310" t="s">
        <v>1082</v>
      </c>
      <c r="D292" s="310" t="s">
        <v>1083</v>
      </c>
      <c r="E292" s="211" t="s">
        <v>1366</v>
      </c>
      <c r="F292" s="245">
        <v>1</v>
      </c>
      <c r="G292" s="276">
        <v>0</v>
      </c>
      <c r="H292" s="276">
        <v>0</v>
      </c>
      <c r="I292" s="276">
        <v>0</v>
      </c>
      <c r="J292" s="276">
        <v>1</v>
      </c>
      <c r="K292" s="276">
        <v>0</v>
      </c>
      <c r="L292" s="276">
        <v>0</v>
      </c>
      <c r="M292" s="276">
        <v>0</v>
      </c>
      <c r="N292" s="276">
        <v>0</v>
      </c>
      <c r="O292" s="276">
        <v>0</v>
      </c>
      <c r="P292" s="276">
        <v>0</v>
      </c>
      <c r="Q292" s="276">
        <v>0</v>
      </c>
      <c r="R292" s="276">
        <v>0</v>
      </c>
      <c r="S292" s="276">
        <v>0</v>
      </c>
      <c r="T292" s="276">
        <v>0</v>
      </c>
      <c r="U292" s="276">
        <v>0</v>
      </c>
      <c r="V292" s="245">
        <v>1</v>
      </c>
      <c r="W292" s="245">
        <v>0</v>
      </c>
      <c r="X292" s="245">
        <v>0</v>
      </c>
      <c r="Y292" s="297">
        <v>66678.275880000001</v>
      </c>
    </row>
    <row r="293" spans="2:25" x14ac:dyDescent="0.35">
      <c r="B293" s="245" t="s">
        <v>282</v>
      </c>
      <c r="C293" s="310" t="s">
        <v>1084</v>
      </c>
      <c r="D293" s="310" t="s">
        <v>1085</v>
      </c>
      <c r="E293" s="211" t="s">
        <v>1367</v>
      </c>
      <c r="F293" s="245">
        <v>1</v>
      </c>
      <c r="G293" s="276">
        <v>0</v>
      </c>
      <c r="H293" s="276">
        <v>0</v>
      </c>
      <c r="I293" s="276">
        <v>0</v>
      </c>
      <c r="J293" s="276">
        <v>1</v>
      </c>
      <c r="K293" s="276">
        <v>0</v>
      </c>
      <c r="L293" s="276">
        <v>0</v>
      </c>
      <c r="M293" s="276">
        <v>0</v>
      </c>
      <c r="N293" s="276">
        <v>0</v>
      </c>
      <c r="O293" s="276">
        <v>0</v>
      </c>
      <c r="P293" s="276">
        <v>0</v>
      </c>
      <c r="Q293" s="276">
        <v>0</v>
      </c>
      <c r="R293" s="276">
        <v>0</v>
      </c>
      <c r="S293" s="276">
        <v>0</v>
      </c>
      <c r="T293" s="276">
        <v>0</v>
      </c>
      <c r="U293" s="276">
        <v>0</v>
      </c>
      <c r="V293" s="245">
        <v>1</v>
      </c>
      <c r="W293" s="245">
        <v>0</v>
      </c>
      <c r="X293" s="245">
        <v>0</v>
      </c>
      <c r="Y293" s="297">
        <v>79449.943333333315</v>
      </c>
    </row>
    <row r="294" spans="2:25" x14ac:dyDescent="0.35">
      <c r="B294" s="245" t="s">
        <v>282</v>
      </c>
      <c r="C294" s="310" t="s">
        <v>1086</v>
      </c>
      <c r="D294" s="310" t="s">
        <v>1087</v>
      </c>
      <c r="E294" s="211" t="s">
        <v>1368</v>
      </c>
      <c r="F294" s="245">
        <v>1</v>
      </c>
      <c r="G294" s="276">
        <v>0</v>
      </c>
      <c r="H294" s="276">
        <v>0</v>
      </c>
      <c r="I294" s="276">
        <v>0</v>
      </c>
      <c r="J294" s="276">
        <v>1</v>
      </c>
      <c r="K294" s="276">
        <v>0</v>
      </c>
      <c r="L294" s="276">
        <v>0</v>
      </c>
      <c r="M294" s="276">
        <v>0</v>
      </c>
      <c r="N294" s="276">
        <v>0</v>
      </c>
      <c r="O294" s="276">
        <v>0</v>
      </c>
      <c r="P294" s="276">
        <v>0</v>
      </c>
      <c r="Q294" s="276">
        <v>0</v>
      </c>
      <c r="R294" s="276">
        <v>0</v>
      </c>
      <c r="S294" s="276">
        <v>0</v>
      </c>
      <c r="T294" s="276">
        <v>0</v>
      </c>
      <c r="U294" s="276">
        <v>0</v>
      </c>
      <c r="V294" s="245">
        <v>1</v>
      </c>
      <c r="W294" s="245">
        <v>0</v>
      </c>
      <c r="X294" s="245">
        <v>0</v>
      </c>
      <c r="Y294" s="297">
        <v>71992.390000000014</v>
      </c>
    </row>
    <row r="295" spans="2:25" x14ac:dyDescent="0.35">
      <c r="B295" s="245" t="s">
        <v>282</v>
      </c>
      <c r="C295" s="310" t="s">
        <v>1088</v>
      </c>
      <c r="D295" s="310" t="s">
        <v>1089</v>
      </c>
      <c r="E295" s="211" t="s">
        <v>1369</v>
      </c>
      <c r="F295" s="245">
        <v>1</v>
      </c>
      <c r="G295" s="276">
        <v>0</v>
      </c>
      <c r="H295" s="276">
        <v>0</v>
      </c>
      <c r="I295" s="276">
        <v>0</v>
      </c>
      <c r="J295" s="276">
        <v>1</v>
      </c>
      <c r="K295" s="276">
        <v>0</v>
      </c>
      <c r="L295" s="276">
        <v>0</v>
      </c>
      <c r="M295" s="276">
        <v>0</v>
      </c>
      <c r="N295" s="276">
        <v>0</v>
      </c>
      <c r="O295" s="276">
        <v>0</v>
      </c>
      <c r="P295" s="276">
        <v>0</v>
      </c>
      <c r="Q295" s="276">
        <v>0</v>
      </c>
      <c r="R295" s="276">
        <v>0</v>
      </c>
      <c r="S295" s="276">
        <v>0</v>
      </c>
      <c r="T295" s="276">
        <v>0</v>
      </c>
      <c r="U295" s="276">
        <v>0</v>
      </c>
      <c r="V295" s="245">
        <v>1</v>
      </c>
      <c r="W295" s="245">
        <v>0</v>
      </c>
      <c r="X295" s="245">
        <v>0</v>
      </c>
      <c r="Y295" s="297">
        <v>60759.08</v>
      </c>
    </row>
    <row r="296" spans="2:25" x14ac:dyDescent="0.35">
      <c r="B296" s="245" t="s">
        <v>282</v>
      </c>
      <c r="C296" s="310" t="s">
        <v>315</v>
      </c>
      <c r="D296" s="310" t="s">
        <v>316</v>
      </c>
      <c r="E296" s="211" t="s">
        <v>322</v>
      </c>
      <c r="F296" s="245">
        <v>1</v>
      </c>
      <c r="G296" s="276">
        <v>0</v>
      </c>
      <c r="H296" s="276">
        <v>0</v>
      </c>
      <c r="I296" s="276">
        <v>0</v>
      </c>
      <c r="J296" s="276">
        <v>1</v>
      </c>
      <c r="K296" s="276">
        <v>0</v>
      </c>
      <c r="L296" s="276">
        <v>0</v>
      </c>
      <c r="M296" s="276">
        <v>0</v>
      </c>
      <c r="N296" s="276">
        <v>0</v>
      </c>
      <c r="O296" s="276">
        <v>0</v>
      </c>
      <c r="P296" s="276">
        <v>0</v>
      </c>
      <c r="Q296" s="276">
        <v>0</v>
      </c>
      <c r="R296" s="276">
        <v>0</v>
      </c>
      <c r="S296" s="276">
        <v>0</v>
      </c>
      <c r="T296" s="276">
        <v>0</v>
      </c>
      <c r="U296" s="276">
        <v>0</v>
      </c>
      <c r="V296" s="245">
        <v>1</v>
      </c>
      <c r="W296" s="245">
        <v>0</v>
      </c>
      <c r="X296" s="245">
        <v>0</v>
      </c>
      <c r="Y296" s="297">
        <v>60740.91</v>
      </c>
    </row>
    <row r="297" spans="2:25" x14ac:dyDescent="0.35">
      <c r="B297" s="245" t="s">
        <v>282</v>
      </c>
      <c r="C297" s="310" t="s">
        <v>1383</v>
      </c>
      <c r="D297" s="310" t="s">
        <v>1384</v>
      </c>
      <c r="E297" s="211" t="s">
        <v>1413</v>
      </c>
      <c r="F297" s="245">
        <v>1</v>
      </c>
      <c r="G297" s="276">
        <v>0</v>
      </c>
      <c r="H297" s="276">
        <v>0</v>
      </c>
      <c r="I297" s="276">
        <v>0</v>
      </c>
      <c r="J297" s="276">
        <v>1</v>
      </c>
      <c r="K297" s="276">
        <v>0</v>
      </c>
      <c r="L297" s="276">
        <v>0</v>
      </c>
      <c r="M297" s="276">
        <v>0</v>
      </c>
      <c r="N297" s="276">
        <v>0</v>
      </c>
      <c r="O297" s="276">
        <v>0</v>
      </c>
      <c r="P297" s="276">
        <v>0</v>
      </c>
      <c r="Q297" s="276">
        <v>0</v>
      </c>
      <c r="R297" s="276">
        <v>0</v>
      </c>
      <c r="S297" s="276">
        <v>0</v>
      </c>
      <c r="T297" s="276">
        <v>0</v>
      </c>
      <c r="U297" s="276">
        <v>0</v>
      </c>
      <c r="V297" s="245">
        <v>1</v>
      </c>
      <c r="W297" s="245">
        <v>0</v>
      </c>
      <c r="X297" s="245">
        <v>0</v>
      </c>
      <c r="Y297" s="297">
        <v>61101.439999999988</v>
      </c>
    </row>
    <row r="298" spans="2:25" x14ac:dyDescent="0.35">
      <c r="B298" s="245" t="s">
        <v>282</v>
      </c>
      <c r="C298" s="310" t="s">
        <v>1385</v>
      </c>
      <c r="D298" s="310" t="s">
        <v>1386</v>
      </c>
      <c r="E298" s="211" t="s">
        <v>1414</v>
      </c>
      <c r="F298" s="245">
        <v>1</v>
      </c>
      <c r="G298" s="276">
        <v>0</v>
      </c>
      <c r="H298" s="276">
        <v>0</v>
      </c>
      <c r="I298" s="276">
        <v>0</v>
      </c>
      <c r="J298" s="276">
        <v>1</v>
      </c>
      <c r="K298" s="276">
        <v>0</v>
      </c>
      <c r="L298" s="276">
        <v>0</v>
      </c>
      <c r="M298" s="276">
        <v>0</v>
      </c>
      <c r="N298" s="276">
        <v>0</v>
      </c>
      <c r="O298" s="276">
        <v>0</v>
      </c>
      <c r="P298" s="276">
        <v>0</v>
      </c>
      <c r="Q298" s="276">
        <v>0</v>
      </c>
      <c r="R298" s="276">
        <v>0</v>
      </c>
      <c r="S298" s="276">
        <v>0</v>
      </c>
      <c r="T298" s="276">
        <v>0</v>
      </c>
      <c r="U298" s="276">
        <v>0</v>
      </c>
      <c r="V298" s="245">
        <v>1</v>
      </c>
      <c r="W298" s="245">
        <v>0</v>
      </c>
      <c r="X298" s="245">
        <v>0</v>
      </c>
      <c r="Y298" s="297">
        <v>61058.43</v>
      </c>
    </row>
    <row r="299" spans="2:25" x14ac:dyDescent="0.35">
      <c r="B299" s="245" t="s">
        <v>282</v>
      </c>
      <c r="C299" s="310" t="s">
        <v>1387</v>
      </c>
      <c r="D299" s="310" t="s">
        <v>1388</v>
      </c>
      <c r="E299" s="211" t="s">
        <v>1415</v>
      </c>
      <c r="F299" s="245">
        <v>1</v>
      </c>
      <c r="G299" s="276">
        <v>0</v>
      </c>
      <c r="H299" s="276">
        <v>0</v>
      </c>
      <c r="I299" s="276">
        <v>0</v>
      </c>
      <c r="J299" s="276">
        <v>1</v>
      </c>
      <c r="K299" s="276">
        <v>0</v>
      </c>
      <c r="L299" s="276">
        <v>0</v>
      </c>
      <c r="M299" s="276">
        <v>0</v>
      </c>
      <c r="N299" s="276">
        <v>0</v>
      </c>
      <c r="O299" s="276">
        <v>0</v>
      </c>
      <c r="P299" s="276">
        <v>0</v>
      </c>
      <c r="Q299" s="276">
        <v>0</v>
      </c>
      <c r="R299" s="276">
        <v>0</v>
      </c>
      <c r="S299" s="276">
        <v>0</v>
      </c>
      <c r="T299" s="276">
        <v>0</v>
      </c>
      <c r="U299" s="276">
        <v>0</v>
      </c>
      <c r="V299" s="245">
        <v>1</v>
      </c>
      <c r="W299" s="245">
        <v>0</v>
      </c>
      <c r="X299" s="245">
        <v>0</v>
      </c>
      <c r="Y299" s="297">
        <v>73829.959999999992</v>
      </c>
    </row>
    <row r="300" spans="2:25" x14ac:dyDescent="0.35">
      <c r="B300" s="245" t="s">
        <v>282</v>
      </c>
      <c r="C300" s="310" t="s">
        <v>1389</v>
      </c>
      <c r="D300" s="310" t="s">
        <v>1390</v>
      </c>
      <c r="E300" s="211" t="s">
        <v>1416</v>
      </c>
      <c r="F300" s="245">
        <v>1</v>
      </c>
      <c r="G300" s="276">
        <v>0</v>
      </c>
      <c r="H300" s="276">
        <v>0</v>
      </c>
      <c r="I300" s="276">
        <v>0</v>
      </c>
      <c r="J300" s="276">
        <v>1</v>
      </c>
      <c r="K300" s="276">
        <v>0</v>
      </c>
      <c r="L300" s="276">
        <v>0</v>
      </c>
      <c r="M300" s="276">
        <v>0</v>
      </c>
      <c r="N300" s="276">
        <v>0</v>
      </c>
      <c r="O300" s="276">
        <v>0</v>
      </c>
      <c r="P300" s="276">
        <v>0</v>
      </c>
      <c r="Q300" s="276">
        <v>0</v>
      </c>
      <c r="R300" s="276">
        <v>0</v>
      </c>
      <c r="S300" s="276">
        <v>0</v>
      </c>
      <c r="T300" s="276">
        <v>0</v>
      </c>
      <c r="U300" s="276">
        <v>0</v>
      </c>
      <c r="V300" s="245">
        <v>1</v>
      </c>
      <c r="W300" s="245">
        <v>0</v>
      </c>
      <c r="X300" s="245">
        <v>0</v>
      </c>
      <c r="Y300" s="297">
        <v>72753.456666666665</v>
      </c>
    </row>
    <row r="301" spans="2:25" x14ac:dyDescent="0.35">
      <c r="B301" s="245" t="s">
        <v>282</v>
      </c>
      <c r="C301" s="310" t="s">
        <v>1391</v>
      </c>
      <c r="D301" s="310" t="s">
        <v>1392</v>
      </c>
      <c r="E301" s="211" t="s">
        <v>1417</v>
      </c>
      <c r="F301" s="245">
        <v>1</v>
      </c>
      <c r="G301" s="276">
        <v>0</v>
      </c>
      <c r="H301" s="276">
        <v>0</v>
      </c>
      <c r="I301" s="276">
        <v>0</v>
      </c>
      <c r="J301" s="276">
        <v>1</v>
      </c>
      <c r="K301" s="276">
        <v>0</v>
      </c>
      <c r="L301" s="276">
        <v>0</v>
      </c>
      <c r="M301" s="276">
        <v>0</v>
      </c>
      <c r="N301" s="276">
        <v>0</v>
      </c>
      <c r="O301" s="276">
        <v>0</v>
      </c>
      <c r="P301" s="276">
        <v>0</v>
      </c>
      <c r="Q301" s="276">
        <v>0</v>
      </c>
      <c r="R301" s="276">
        <v>0</v>
      </c>
      <c r="S301" s="276">
        <v>0</v>
      </c>
      <c r="T301" s="276">
        <v>0</v>
      </c>
      <c r="U301" s="276">
        <v>0</v>
      </c>
      <c r="V301" s="245">
        <v>1</v>
      </c>
      <c r="W301" s="245">
        <v>0</v>
      </c>
      <c r="X301" s="245">
        <v>0</v>
      </c>
      <c r="Y301" s="297">
        <v>72753.456666666665</v>
      </c>
    </row>
    <row r="302" spans="2:25" x14ac:dyDescent="0.35">
      <c r="B302" s="245" t="s">
        <v>282</v>
      </c>
      <c r="C302" s="310" t="s">
        <v>1393</v>
      </c>
      <c r="D302" s="310" t="s">
        <v>1394</v>
      </c>
      <c r="E302" s="211" t="s">
        <v>1418</v>
      </c>
      <c r="F302" s="245">
        <v>1</v>
      </c>
      <c r="G302" s="276">
        <v>0</v>
      </c>
      <c r="H302" s="276">
        <v>0</v>
      </c>
      <c r="I302" s="276">
        <v>0</v>
      </c>
      <c r="J302" s="276">
        <v>1</v>
      </c>
      <c r="K302" s="276">
        <v>0</v>
      </c>
      <c r="L302" s="276">
        <v>0</v>
      </c>
      <c r="M302" s="276">
        <v>0</v>
      </c>
      <c r="N302" s="276">
        <v>0</v>
      </c>
      <c r="O302" s="276">
        <v>0</v>
      </c>
      <c r="P302" s="276">
        <v>0</v>
      </c>
      <c r="Q302" s="276">
        <v>0</v>
      </c>
      <c r="R302" s="276">
        <v>0</v>
      </c>
      <c r="S302" s="276">
        <v>0</v>
      </c>
      <c r="T302" s="276">
        <v>0</v>
      </c>
      <c r="U302" s="276">
        <v>0</v>
      </c>
      <c r="V302" s="245">
        <v>1</v>
      </c>
      <c r="W302" s="245">
        <v>0</v>
      </c>
      <c r="X302" s="245">
        <v>0</v>
      </c>
      <c r="Y302" s="297">
        <v>72753.456666666665</v>
      </c>
    </row>
    <row r="303" spans="2:25" x14ac:dyDescent="0.35">
      <c r="B303" s="245" t="s">
        <v>282</v>
      </c>
      <c r="C303" s="310" t="s">
        <v>1395</v>
      </c>
      <c r="D303" s="310" t="s">
        <v>1396</v>
      </c>
      <c r="E303" s="211" t="s">
        <v>1419</v>
      </c>
      <c r="F303" s="245">
        <v>1</v>
      </c>
      <c r="G303" s="276">
        <v>0</v>
      </c>
      <c r="H303" s="276">
        <v>0</v>
      </c>
      <c r="I303" s="276">
        <v>0</v>
      </c>
      <c r="J303" s="276">
        <v>1</v>
      </c>
      <c r="K303" s="276">
        <v>0</v>
      </c>
      <c r="L303" s="276">
        <v>0</v>
      </c>
      <c r="M303" s="276">
        <v>0</v>
      </c>
      <c r="N303" s="276">
        <v>0</v>
      </c>
      <c r="O303" s="276">
        <v>0</v>
      </c>
      <c r="P303" s="276">
        <v>0</v>
      </c>
      <c r="Q303" s="276">
        <v>0</v>
      </c>
      <c r="R303" s="276">
        <v>0</v>
      </c>
      <c r="S303" s="276">
        <v>0</v>
      </c>
      <c r="T303" s="276">
        <v>0</v>
      </c>
      <c r="U303" s="276">
        <v>0</v>
      </c>
      <c r="V303" s="245">
        <v>1</v>
      </c>
      <c r="W303" s="245">
        <v>0</v>
      </c>
      <c r="X303" s="245">
        <v>0</v>
      </c>
      <c r="Y303" s="297">
        <v>72753.456666666665</v>
      </c>
    </row>
    <row r="304" spans="2:25" x14ac:dyDescent="0.35">
      <c r="B304" s="245" t="s">
        <v>282</v>
      </c>
      <c r="C304" s="310" t="s">
        <v>1397</v>
      </c>
      <c r="D304" s="310" t="s">
        <v>1398</v>
      </c>
      <c r="E304" s="211" t="s">
        <v>1420</v>
      </c>
      <c r="F304" s="245">
        <v>1</v>
      </c>
      <c r="G304" s="276">
        <v>0</v>
      </c>
      <c r="H304" s="276">
        <v>0</v>
      </c>
      <c r="I304" s="276">
        <v>0</v>
      </c>
      <c r="J304" s="276">
        <v>1</v>
      </c>
      <c r="K304" s="276">
        <v>0</v>
      </c>
      <c r="L304" s="276">
        <v>0</v>
      </c>
      <c r="M304" s="276">
        <v>0</v>
      </c>
      <c r="N304" s="276">
        <v>0</v>
      </c>
      <c r="O304" s="276">
        <v>0</v>
      </c>
      <c r="P304" s="276">
        <v>0</v>
      </c>
      <c r="Q304" s="276">
        <v>0</v>
      </c>
      <c r="R304" s="276">
        <v>0</v>
      </c>
      <c r="S304" s="276">
        <v>0</v>
      </c>
      <c r="T304" s="276">
        <v>0</v>
      </c>
      <c r="U304" s="276">
        <v>0</v>
      </c>
      <c r="V304" s="245">
        <v>1</v>
      </c>
      <c r="W304" s="245">
        <v>0</v>
      </c>
      <c r="X304" s="245">
        <v>0</v>
      </c>
      <c r="Y304" s="297">
        <v>69135.799999999988</v>
      </c>
    </row>
    <row r="305" spans="2:25" x14ac:dyDescent="0.35">
      <c r="B305" s="245" t="s">
        <v>282</v>
      </c>
      <c r="C305" s="310" t="s">
        <v>1399</v>
      </c>
      <c r="D305" s="310" t="s">
        <v>1400</v>
      </c>
      <c r="E305" s="211" t="s">
        <v>1421</v>
      </c>
      <c r="F305" s="245">
        <v>1</v>
      </c>
      <c r="G305" s="276">
        <v>0</v>
      </c>
      <c r="H305" s="276">
        <v>0</v>
      </c>
      <c r="I305" s="276">
        <v>0</v>
      </c>
      <c r="J305" s="276">
        <v>1</v>
      </c>
      <c r="K305" s="276">
        <v>0</v>
      </c>
      <c r="L305" s="276">
        <v>0</v>
      </c>
      <c r="M305" s="276">
        <v>0</v>
      </c>
      <c r="N305" s="276">
        <v>0</v>
      </c>
      <c r="O305" s="276">
        <v>0</v>
      </c>
      <c r="P305" s="276">
        <v>0</v>
      </c>
      <c r="Q305" s="276">
        <v>0</v>
      </c>
      <c r="R305" s="276">
        <v>0</v>
      </c>
      <c r="S305" s="276">
        <v>0</v>
      </c>
      <c r="T305" s="276">
        <v>0</v>
      </c>
      <c r="U305" s="276">
        <v>0</v>
      </c>
      <c r="V305" s="245">
        <v>1</v>
      </c>
      <c r="W305" s="245">
        <v>0</v>
      </c>
      <c r="X305" s="245">
        <v>0</v>
      </c>
      <c r="Y305" s="297">
        <v>53042.45</v>
      </c>
    </row>
    <row r="306" spans="2:25" x14ac:dyDescent="0.35">
      <c r="B306" s="245" t="s">
        <v>282</v>
      </c>
      <c r="C306" s="310" t="s">
        <v>1401</v>
      </c>
      <c r="D306" s="310" t="s">
        <v>1402</v>
      </c>
      <c r="E306" s="211" t="s">
        <v>1422</v>
      </c>
      <c r="F306" s="245">
        <v>1</v>
      </c>
      <c r="G306" s="276">
        <v>0</v>
      </c>
      <c r="H306" s="276">
        <v>0</v>
      </c>
      <c r="I306" s="276">
        <v>0</v>
      </c>
      <c r="J306" s="276">
        <v>1</v>
      </c>
      <c r="K306" s="276">
        <v>0</v>
      </c>
      <c r="L306" s="276">
        <v>0</v>
      </c>
      <c r="M306" s="276">
        <v>0</v>
      </c>
      <c r="N306" s="276">
        <v>0</v>
      </c>
      <c r="O306" s="276">
        <v>0</v>
      </c>
      <c r="P306" s="276">
        <v>0</v>
      </c>
      <c r="Q306" s="276">
        <v>0</v>
      </c>
      <c r="R306" s="276">
        <v>0</v>
      </c>
      <c r="S306" s="276">
        <v>0</v>
      </c>
      <c r="T306" s="276">
        <v>0</v>
      </c>
      <c r="U306" s="276">
        <v>0</v>
      </c>
      <c r="V306" s="245">
        <v>1</v>
      </c>
      <c r="W306" s="245">
        <v>0</v>
      </c>
      <c r="X306" s="245">
        <v>0</v>
      </c>
      <c r="Y306" s="297">
        <v>60793.11</v>
      </c>
    </row>
    <row r="307" spans="2:25" s="188" customFormat="1" x14ac:dyDescent="0.35">
      <c r="B307" s="245" t="s">
        <v>282</v>
      </c>
      <c r="C307" s="310" t="s">
        <v>1403</v>
      </c>
      <c r="D307" s="310" t="s">
        <v>1404</v>
      </c>
      <c r="E307" s="211" t="s">
        <v>1423</v>
      </c>
      <c r="F307" s="245">
        <v>1</v>
      </c>
      <c r="G307" s="276">
        <v>0</v>
      </c>
      <c r="H307" s="276">
        <v>0</v>
      </c>
      <c r="I307" s="276">
        <v>0</v>
      </c>
      <c r="J307" s="276">
        <v>1</v>
      </c>
      <c r="K307" s="276">
        <v>0</v>
      </c>
      <c r="L307" s="276">
        <v>0</v>
      </c>
      <c r="M307" s="276">
        <v>0</v>
      </c>
      <c r="N307" s="276">
        <v>0</v>
      </c>
      <c r="O307" s="276">
        <v>0</v>
      </c>
      <c r="P307" s="276">
        <v>0</v>
      </c>
      <c r="Q307" s="276">
        <v>0</v>
      </c>
      <c r="R307" s="276">
        <v>0</v>
      </c>
      <c r="S307" s="276">
        <v>0</v>
      </c>
      <c r="T307" s="276">
        <v>0</v>
      </c>
      <c r="U307" s="276">
        <v>0</v>
      </c>
      <c r="V307" s="245">
        <v>1</v>
      </c>
      <c r="W307" s="245">
        <v>0</v>
      </c>
      <c r="X307" s="245">
        <v>0</v>
      </c>
      <c r="Y307" s="297">
        <v>61143.11</v>
      </c>
    </row>
    <row r="308" spans="2:25" s="188" customFormat="1" x14ac:dyDescent="0.35">
      <c r="B308" s="245" t="s">
        <v>282</v>
      </c>
      <c r="C308" s="310" t="s">
        <v>1405</v>
      </c>
      <c r="D308" s="310" t="s">
        <v>1406</v>
      </c>
      <c r="E308" s="211" t="s">
        <v>1424</v>
      </c>
      <c r="F308" s="245">
        <v>1</v>
      </c>
      <c r="G308" s="276">
        <v>0</v>
      </c>
      <c r="H308" s="276">
        <v>0</v>
      </c>
      <c r="I308" s="276">
        <v>0</v>
      </c>
      <c r="J308" s="276">
        <v>1</v>
      </c>
      <c r="K308" s="276">
        <v>0</v>
      </c>
      <c r="L308" s="276">
        <v>0</v>
      </c>
      <c r="M308" s="276">
        <v>0</v>
      </c>
      <c r="N308" s="276">
        <v>0</v>
      </c>
      <c r="O308" s="276">
        <v>0</v>
      </c>
      <c r="P308" s="276">
        <v>0</v>
      </c>
      <c r="Q308" s="276">
        <v>0</v>
      </c>
      <c r="R308" s="276">
        <v>0</v>
      </c>
      <c r="S308" s="276">
        <v>0</v>
      </c>
      <c r="T308" s="276">
        <v>0</v>
      </c>
      <c r="U308" s="276">
        <v>0</v>
      </c>
      <c r="V308" s="245">
        <v>1</v>
      </c>
      <c r="W308" s="245">
        <v>0</v>
      </c>
      <c r="X308" s="245">
        <v>0</v>
      </c>
      <c r="Y308" s="297">
        <v>60793.11</v>
      </c>
    </row>
    <row r="309" spans="2:25" s="188" customFormat="1" x14ac:dyDescent="0.35">
      <c r="B309" s="245" t="s">
        <v>282</v>
      </c>
      <c r="C309" s="310" t="s">
        <v>1407</v>
      </c>
      <c r="D309" s="310" t="s">
        <v>1408</v>
      </c>
      <c r="E309" s="211" t="s">
        <v>1425</v>
      </c>
      <c r="F309" s="245">
        <v>1</v>
      </c>
      <c r="G309" s="276">
        <v>0</v>
      </c>
      <c r="H309" s="276">
        <v>0</v>
      </c>
      <c r="I309" s="276">
        <v>0</v>
      </c>
      <c r="J309" s="276">
        <v>1</v>
      </c>
      <c r="K309" s="276">
        <v>0</v>
      </c>
      <c r="L309" s="276">
        <v>0</v>
      </c>
      <c r="M309" s="276">
        <v>0</v>
      </c>
      <c r="N309" s="276">
        <v>0</v>
      </c>
      <c r="O309" s="276">
        <v>0</v>
      </c>
      <c r="P309" s="276">
        <v>0</v>
      </c>
      <c r="Q309" s="276">
        <v>0</v>
      </c>
      <c r="R309" s="276">
        <v>0</v>
      </c>
      <c r="S309" s="276">
        <v>0</v>
      </c>
      <c r="T309" s="276">
        <v>0</v>
      </c>
      <c r="U309" s="276">
        <v>0</v>
      </c>
      <c r="V309" s="245">
        <v>1</v>
      </c>
      <c r="W309" s="245">
        <v>0</v>
      </c>
      <c r="X309" s="245">
        <v>0</v>
      </c>
      <c r="Y309" s="297">
        <v>60793.11</v>
      </c>
    </row>
    <row r="310" spans="2:25" s="188" customFormat="1" x14ac:dyDescent="0.35">
      <c r="B310" s="245" t="s">
        <v>282</v>
      </c>
      <c r="C310" s="310" t="s">
        <v>1409</v>
      </c>
      <c r="D310" s="310" t="s">
        <v>1410</v>
      </c>
      <c r="E310" s="211" t="s">
        <v>1426</v>
      </c>
      <c r="F310" s="245">
        <v>1</v>
      </c>
      <c r="G310" s="276">
        <v>0</v>
      </c>
      <c r="H310" s="276">
        <v>0</v>
      </c>
      <c r="I310" s="276">
        <v>0</v>
      </c>
      <c r="J310" s="276">
        <v>1</v>
      </c>
      <c r="K310" s="276">
        <v>0</v>
      </c>
      <c r="L310" s="276">
        <v>0</v>
      </c>
      <c r="M310" s="276">
        <v>0</v>
      </c>
      <c r="N310" s="276">
        <v>0</v>
      </c>
      <c r="O310" s="276">
        <v>0</v>
      </c>
      <c r="P310" s="276">
        <v>0</v>
      </c>
      <c r="Q310" s="276">
        <v>0</v>
      </c>
      <c r="R310" s="276">
        <v>0</v>
      </c>
      <c r="S310" s="276">
        <v>0</v>
      </c>
      <c r="T310" s="276">
        <v>0</v>
      </c>
      <c r="U310" s="276">
        <v>0</v>
      </c>
      <c r="V310" s="245">
        <v>1</v>
      </c>
      <c r="W310" s="245">
        <v>0</v>
      </c>
      <c r="X310" s="245">
        <v>0</v>
      </c>
      <c r="Y310" s="297">
        <v>40251.82</v>
      </c>
    </row>
    <row r="311" spans="2:25" s="188" customFormat="1" x14ac:dyDescent="0.35">
      <c r="B311" s="245" t="s">
        <v>282</v>
      </c>
      <c r="C311" s="310" t="s">
        <v>1411</v>
      </c>
      <c r="D311" s="310" t="s">
        <v>1412</v>
      </c>
      <c r="E311" s="211" t="s">
        <v>1427</v>
      </c>
      <c r="F311" s="245">
        <v>1</v>
      </c>
      <c r="G311" s="276">
        <v>0</v>
      </c>
      <c r="H311" s="276">
        <v>0</v>
      </c>
      <c r="I311" s="276">
        <v>0</v>
      </c>
      <c r="J311" s="276">
        <v>1</v>
      </c>
      <c r="K311" s="276">
        <v>0</v>
      </c>
      <c r="L311" s="276">
        <v>0</v>
      </c>
      <c r="M311" s="276">
        <v>0</v>
      </c>
      <c r="N311" s="276">
        <v>0</v>
      </c>
      <c r="O311" s="276">
        <v>0</v>
      </c>
      <c r="P311" s="276">
        <v>0</v>
      </c>
      <c r="Q311" s="276">
        <v>0</v>
      </c>
      <c r="R311" s="276">
        <v>0</v>
      </c>
      <c r="S311" s="276">
        <v>0</v>
      </c>
      <c r="T311" s="276">
        <v>0</v>
      </c>
      <c r="U311" s="276">
        <v>0</v>
      </c>
      <c r="V311" s="245">
        <v>1</v>
      </c>
      <c r="W311" s="245">
        <v>0</v>
      </c>
      <c r="X311" s="245">
        <v>0</v>
      </c>
      <c r="Y311" s="297">
        <v>61257.99</v>
      </c>
    </row>
    <row r="312" spans="2:25" s="188" customFormat="1" x14ac:dyDescent="0.35">
      <c r="B312" s="245" t="s">
        <v>282</v>
      </c>
      <c r="C312" s="310" t="s">
        <v>1746</v>
      </c>
      <c r="D312" s="310" t="s">
        <v>1747</v>
      </c>
      <c r="E312" s="211" t="s">
        <v>1748</v>
      </c>
      <c r="F312" s="245">
        <v>1</v>
      </c>
      <c r="G312" s="276">
        <v>0</v>
      </c>
      <c r="H312" s="276">
        <v>0</v>
      </c>
      <c r="I312" s="276">
        <v>0</v>
      </c>
      <c r="J312" s="276">
        <v>1</v>
      </c>
      <c r="K312" s="276">
        <v>0</v>
      </c>
      <c r="L312" s="276">
        <v>0</v>
      </c>
      <c r="M312" s="276">
        <v>0</v>
      </c>
      <c r="N312" s="276">
        <v>0</v>
      </c>
      <c r="O312" s="276">
        <v>0</v>
      </c>
      <c r="P312" s="276">
        <v>0</v>
      </c>
      <c r="Q312" s="276">
        <v>0</v>
      </c>
      <c r="R312" s="276">
        <v>0</v>
      </c>
      <c r="S312" s="276">
        <v>0</v>
      </c>
      <c r="T312" s="276">
        <v>0</v>
      </c>
      <c r="U312" s="276">
        <v>0</v>
      </c>
      <c r="V312" s="245">
        <v>1</v>
      </c>
      <c r="W312" s="245">
        <v>0</v>
      </c>
      <c r="X312" s="245">
        <v>0</v>
      </c>
      <c r="Y312" s="297">
        <v>59857.99</v>
      </c>
    </row>
    <row r="313" spans="2:25" s="188" customFormat="1" x14ac:dyDescent="0.35">
      <c r="B313" s="245" t="s">
        <v>282</v>
      </c>
      <c r="C313" s="310" t="s">
        <v>1743</v>
      </c>
      <c r="D313" s="310" t="s">
        <v>1744</v>
      </c>
      <c r="E313" s="211" t="s">
        <v>1745</v>
      </c>
      <c r="F313" s="245">
        <v>1</v>
      </c>
      <c r="G313" s="276">
        <v>0</v>
      </c>
      <c r="H313" s="276">
        <v>0</v>
      </c>
      <c r="I313" s="276">
        <v>0</v>
      </c>
      <c r="J313" s="276">
        <v>1</v>
      </c>
      <c r="K313" s="276">
        <v>0</v>
      </c>
      <c r="L313" s="276">
        <v>0</v>
      </c>
      <c r="M313" s="276">
        <v>0</v>
      </c>
      <c r="N313" s="276">
        <v>0</v>
      </c>
      <c r="O313" s="276">
        <v>0</v>
      </c>
      <c r="P313" s="276">
        <v>0</v>
      </c>
      <c r="Q313" s="276">
        <v>0</v>
      </c>
      <c r="R313" s="276">
        <v>0</v>
      </c>
      <c r="S313" s="276">
        <v>0</v>
      </c>
      <c r="T313" s="276">
        <v>0</v>
      </c>
      <c r="U313" s="276">
        <v>0</v>
      </c>
      <c r="V313" s="245">
        <v>1</v>
      </c>
      <c r="W313" s="245">
        <v>0</v>
      </c>
      <c r="X313" s="245">
        <v>0</v>
      </c>
      <c r="Y313" s="297">
        <v>60907.99</v>
      </c>
    </row>
    <row r="314" spans="2:25" s="188" customFormat="1" x14ac:dyDescent="0.35">
      <c r="B314" s="245" t="s">
        <v>282</v>
      </c>
      <c r="C314" s="310" t="s">
        <v>311</v>
      </c>
      <c r="D314" s="310" t="s">
        <v>312</v>
      </c>
      <c r="E314" s="211" t="s">
        <v>320</v>
      </c>
      <c r="F314" s="245">
        <v>1</v>
      </c>
      <c r="G314" s="276">
        <v>0</v>
      </c>
      <c r="H314" s="276">
        <v>0</v>
      </c>
      <c r="I314" s="276">
        <v>0</v>
      </c>
      <c r="J314" s="276">
        <v>1</v>
      </c>
      <c r="K314" s="276">
        <v>0</v>
      </c>
      <c r="L314" s="276">
        <v>0</v>
      </c>
      <c r="M314" s="276">
        <v>0</v>
      </c>
      <c r="N314" s="276">
        <v>0</v>
      </c>
      <c r="O314" s="276">
        <v>0</v>
      </c>
      <c r="P314" s="276">
        <v>0</v>
      </c>
      <c r="Q314" s="276">
        <v>0</v>
      </c>
      <c r="R314" s="276">
        <v>0</v>
      </c>
      <c r="S314" s="276">
        <v>0</v>
      </c>
      <c r="T314" s="276">
        <v>0</v>
      </c>
      <c r="U314" s="276">
        <v>0</v>
      </c>
      <c r="V314" s="245">
        <v>1</v>
      </c>
      <c r="W314" s="245">
        <v>0</v>
      </c>
      <c r="X314" s="245">
        <v>0</v>
      </c>
      <c r="Y314" s="297">
        <v>59857.99</v>
      </c>
    </row>
    <row r="315" spans="2:25" s="188" customFormat="1" x14ac:dyDescent="0.35">
      <c r="B315" s="245" t="s">
        <v>282</v>
      </c>
      <c r="C315" s="310" t="s">
        <v>1090</v>
      </c>
      <c r="D315" s="310" t="s">
        <v>1091</v>
      </c>
      <c r="E315" s="211" t="s">
        <v>1766</v>
      </c>
      <c r="F315" s="245">
        <v>1</v>
      </c>
      <c r="G315" s="276">
        <v>0</v>
      </c>
      <c r="H315" s="276">
        <v>0</v>
      </c>
      <c r="I315" s="276">
        <v>0</v>
      </c>
      <c r="J315" s="276">
        <v>1</v>
      </c>
      <c r="K315" s="276">
        <v>0</v>
      </c>
      <c r="L315" s="276">
        <v>0</v>
      </c>
      <c r="M315" s="276">
        <v>0</v>
      </c>
      <c r="N315" s="276">
        <v>0</v>
      </c>
      <c r="O315" s="276">
        <v>0</v>
      </c>
      <c r="P315" s="276">
        <v>0</v>
      </c>
      <c r="Q315" s="276">
        <v>0</v>
      </c>
      <c r="R315" s="276">
        <v>0</v>
      </c>
      <c r="S315" s="276">
        <v>0</v>
      </c>
      <c r="T315" s="276">
        <v>0</v>
      </c>
      <c r="U315" s="276">
        <v>0</v>
      </c>
      <c r="V315" s="245">
        <v>1</v>
      </c>
      <c r="W315" s="245">
        <v>0</v>
      </c>
      <c r="X315" s="245">
        <v>0</v>
      </c>
      <c r="Y315" s="297">
        <v>51240.700000000004</v>
      </c>
    </row>
    <row r="316" spans="2:25" s="188" customFormat="1" x14ac:dyDescent="0.35">
      <c r="B316" s="245" t="s">
        <v>282</v>
      </c>
      <c r="C316" s="310" t="s">
        <v>678</v>
      </c>
      <c r="D316" s="310" t="s">
        <v>679</v>
      </c>
      <c r="E316" s="211" t="s">
        <v>1164</v>
      </c>
      <c r="F316" s="245">
        <v>1</v>
      </c>
      <c r="G316" s="276">
        <v>0</v>
      </c>
      <c r="H316" s="276">
        <v>0</v>
      </c>
      <c r="I316" s="276">
        <v>0</v>
      </c>
      <c r="J316" s="276">
        <v>1</v>
      </c>
      <c r="K316" s="276">
        <v>0</v>
      </c>
      <c r="L316" s="276">
        <v>0</v>
      </c>
      <c r="M316" s="276">
        <v>0</v>
      </c>
      <c r="N316" s="276">
        <v>0</v>
      </c>
      <c r="O316" s="276">
        <v>0</v>
      </c>
      <c r="P316" s="276">
        <v>0</v>
      </c>
      <c r="Q316" s="276">
        <v>0</v>
      </c>
      <c r="R316" s="276">
        <v>0</v>
      </c>
      <c r="S316" s="276">
        <v>0</v>
      </c>
      <c r="T316" s="276">
        <v>0</v>
      </c>
      <c r="U316" s="276">
        <v>0</v>
      </c>
      <c r="V316" s="245">
        <v>1</v>
      </c>
      <c r="W316" s="245">
        <v>0</v>
      </c>
      <c r="X316" s="245">
        <v>0</v>
      </c>
      <c r="Y316" s="297">
        <v>69359.25</v>
      </c>
    </row>
    <row r="317" spans="2:25" s="188" customFormat="1" x14ac:dyDescent="0.35">
      <c r="B317" s="245" t="s">
        <v>282</v>
      </c>
      <c r="C317" s="310" t="s">
        <v>556</v>
      </c>
      <c r="D317" s="310" t="s">
        <v>557</v>
      </c>
      <c r="E317" s="211" t="s">
        <v>1767</v>
      </c>
      <c r="F317" s="245">
        <v>1</v>
      </c>
      <c r="G317" s="276">
        <v>0</v>
      </c>
      <c r="H317" s="276">
        <v>0</v>
      </c>
      <c r="I317" s="276">
        <v>0</v>
      </c>
      <c r="J317" s="276">
        <v>1</v>
      </c>
      <c r="K317" s="276">
        <v>0</v>
      </c>
      <c r="L317" s="276">
        <v>0</v>
      </c>
      <c r="M317" s="276">
        <v>0</v>
      </c>
      <c r="N317" s="276">
        <v>0</v>
      </c>
      <c r="O317" s="276">
        <v>0</v>
      </c>
      <c r="P317" s="276">
        <v>0</v>
      </c>
      <c r="Q317" s="276">
        <v>0</v>
      </c>
      <c r="R317" s="276">
        <v>0</v>
      </c>
      <c r="S317" s="276">
        <v>0</v>
      </c>
      <c r="T317" s="276">
        <v>0</v>
      </c>
      <c r="U317" s="276">
        <v>0</v>
      </c>
      <c r="V317" s="245">
        <v>1</v>
      </c>
      <c r="W317" s="245">
        <v>0</v>
      </c>
      <c r="X317" s="245">
        <v>0</v>
      </c>
      <c r="Y317" s="297">
        <v>68022.16333333333</v>
      </c>
    </row>
    <row r="318" spans="2:25" s="188" customFormat="1" x14ac:dyDescent="0.35">
      <c r="B318" s="245" t="s">
        <v>282</v>
      </c>
      <c r="C318" s="310" t="s">
        <v>980</v>
      </c>
      <c r="D318" s="310" t="s">
        <v>981</v>
      </c>
      <c r="E318" s="211" t="s">
        <v>1768</v>
      </c>
      <c r="F318" s="245">
        <v>1</v>
      </c>
      <c r="G318" s="276">
        <v>0</v>
      </c>
      <c r="H318" s="276">
        <v>0</v>
      </c>
      <c r="I318" s="276">
        <v>0</v>
      </c>
      <c r="J318" s="276">
        <v>1</v>
      </c>
      <c r="K318" s="276">
        <v>0</v>
      </c>
      <c r="L318" s="276">
        <v>0</v>
      </c>
      <c r="M318" s="276">
        <v>0</v>
      </c>
      <c r="N318" s="276">
        <v>0</v>
      </c>
      <c r="O318" s="276">
        <v>0</v>
      </c>
      <c r="P318" s="276">
        <v>0</v>
      </c>
      <c r="Q318" s="276">
        <v>0</v>
      </c>
      <c r="R318" s="276">
        <v>0</v>
      </c>
      <c r="S318" s="276">
        <v>0</v>
      </c>
      <c r="T318" s="276">
        <v>0</v>
      </c>
      <c r="U318" s="276">
        <v>0</v>
      </c>
      <c r="V318" s="245">
        <v>1</v>
      </c>
      <c r="W318" s="245">
        <v>0</v>
      </c>
      <c r="X318" s="245">
        <v>0</v>
      </c>
      <c r="Y318" s="297">
        <v>59043.346666666672</v>
      </c>
    </row>
    <row r="319" spans="2:25" s="188" customFormat="1" x14ac:dyDescent="0.35">
      <c r="B319" s="245"/>
      <c r="C319" s="211"/>
      <c r="D319" s="211"/>
      <c r="E319" s="211"/>
      <c r="F319" s="245"/>
      <c r="G319" s="276"/>
      <c r="H319" s="276"/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45"/>
      <c r="W319" s="245"/>
      <c r="X319" s="245"/>
      <c r="Y319" s="296"/>
    </row>
    <row r="320" spans="2:25" x14ac:dyDescent="0.35">
      <c r="B320" s="71" t="s">
        <v>259</v>
      </c>
      <c r="C320" s="196">
        <f>COUNTIF(B14:B319,"GUANAJUATO")</f>
        <v>305</v>
      </c>
      <c r="D320" s="30"/>
      <c r="F320" s="30"/>
      <c r="G320" s="30"/>
      <c r="H320" s="28"/>
      <c r="I320" s="28"/>
      <c r="J320" s="28"/>
      <c r="K320" s="28"/>
      <c r="L320" s="28"/>
      <c r="M320" s="28"/>
      <c r="N320" s="28"/>
      <c r="O320" s="30"/>
      <c r="P320" s="30"/>
      <c r="Q320" s="30"/>
      <c r="R320" s="30"/>
      <c r="S320" s="30"/>
      <c r="T320" s="30"/>
      <c r="U320" s="30"/>
      <c r="V320" s="347" t="s">
        <v>112</v>
      </c>
      <c r="W320" s="347"/>
      <c r="X320" s="347"/>
      <c r="Y320" s="197">
        <f>SUM(Y14:Y319)</f>
        <v>25036357.892773312</v>
      </c>
    </row>
    <row r="321" spans="2:25" ht="4.5" customHeight="1" x14ac:dyDescent="0.35">
      <c r="B321" s="32"/>
      <c r="C321" s="33"/>
      <c r="D321" s="33"/>
      <c r="E321" s="34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72"/>
    </row>
    <row r="322" spans="2:25" x14ac:dyDescent="0.35">
      <c r="B322" s="28" t="s">
        <v>72</v>
      </c>
      <c r="C322" s="30"/>
      <c r="D322" s="30"/>
      <c r="E322" s="73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2:25" x14ac:dyDescent="0.35">
      <c r="B323" s="28" t="s">
        <v>260</v>
      </c>
      <c r="C323" s="30"/>
      <c r="D323" s="30"/>
      <c r="E323" s="73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2:25" x14ac:dyDescent="0.35">
      <c r="B324" s="7"/>
      <c r="C324" s="8"/>
      <c r="D324" s="9"/>
    </row>
    <row r="325" spans="2:25" x14ac:dyDescent="0.35">
      <c r="B325" s="323" t="s">
        <v>303</v>
      </c>
      <c r="C325" s="324"/>
      <c r="D325" s="325"/>
    </row>
    <row r="326" spans="2:25" x14ac:dyDescent="0.35">
      <c r="B326" s="320" t="s">
        <v>37</v>
      </c>
      <c r="C326" s="321"/>
      <c r="D326" s="322"/>
    </row>
    <row r="327" spans="2:25" x14ac:dyDescent="0.35">
      <c r="B327" s="163"/>
      <c r="C327" s="164"/>
      <c r="D327" s="165"/>
    </row>
    <row r="328" spans="2:25" x14ac:dyDescent="0.35">
      <c r="B328" s="323" t="s">
        <v>304</v>
      </c>
      <c r="C328" s="324"/>
      <c r="D328" s="325"/>
    </row>
    <row r="329" spans="2:25" x14ac:dyDescent="0.35">
      <c r="B329" s="320" t="s">
        <v>38</v>
      </c>
      <c r="C329" s="321"/>
      <c r="D329" s="322"/>
    </row>
    <row r="330" spans="2:25" x14ac:dyDescent="0.35">
      <c r="B330" s="163"/>
      <c r="C330" s="164"/>
      <c r="D330" s="165"/>
    </row>
    <row r="331" spans="2:25" x14ac:dyDescent="0.35">
      <c r="B331" s="323"/>
      <c r="C331" s="324"/>
      <c r="D331" s="325"/>
    </row>
    <row r="332" spans="2:25" x14ac:dyDescent="0.35">
      <c r="B332" s="320" t="s">
        <v>39</v>
      </c>
      <c r="C332" s="321"/>
      <c r="D332" s="322"/>
    </row>
    <row r="333" spans="2:25" x14ac:dyDescent="0.35">
      <c r="B333" s="163"/>
      <c r="C333" s="164"/>
      <c r="D333" s="165"/>
    </row>
    <row r="334" spans="2:25" x14ac:dyDescent="0.35">
      <c r="B334" s="317" t="s">
        <v>1749</v>
      </c>
      <c r="C334" s="318"/>
      <c r="D334" s="319"/>
    </row>
    <row r="335" spans="2:25" x14ac:dyDescent="0.35">
      <c r="B335" s="320" t="s">
        <v>269</v>
      </c>
      <c r="C335" s="321"/>
      <c r="D335" s="322"/>
    </row>
    <row r="336" spans="2:25" x14ac:dyDescent="0.35">
      <c r="B336" s="166"/>
      <c r="C336" s="167"/>
      <c r="D336" s="168"/>
    </row>
  </sheetData>
  <sheetProtection insertRows="0" deleteRows="0" autoFilter="0"/>
  <mergeCells count="27"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  <mergeCell ref="B332:D332"/>
    <mergeCell ref="B334:D334"/>
    <mergeCell ref="B335:D335"/>
    <mergeCell ref="V320:X320"/>
    <mergeCell ref="B325:D325"/>
    <mergeCell ref="B326:D326"/>
    <mergeCell ref="B328:D328"/>
    <mergeCell ref="B329:D329"/>
    <mergeCell ref="B331:D331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394"/>
  <sheetViews>
    <sheetView showGridLines="0" view="pageBreakPreview" zoomScale="54" zoomScaleNormal="55" zoomScaleSheetLayoutView="78" workbookViewId="0">
      <pane ySplit="13" topLeftCell="A14" activePane="bottomLeft" state="frozen"/>
      <selection activeCell="Q23" sqref="Q23"/>
      <selection pane="bottomLeft" activeCell="G325" sqref="G325"/>
    </sheetView>
  </sheetViews>
  <sheetFormatPr baseColWidth="10" defaultColWidth="11" defaultRowHeight="14.5" x14ac:dyDescent="0.35"/>
  <cols>
    <col min="1" max="1" width="1.81640625" style="10" customWidth="1"/>
    <col min="2" max="2" width="15.81640625" style="10" customWidth="1"/>
    <col min="3" max="3" width="12.81640625" style="10" bestFit="1" customWidth="1"/>
    <col min="4" max="4" width="12.1796875" style="10" bestFit="1" customWidth="1"/>
    <col min="5" max="5" width="26.7265625" style="10" bestFit="1" customWidth="1"/>
    <col min="6" max="6" width="24.1796875" style="10" bestFit="1" customWidth="1"/>
    <col min="7" max="7" width="48.54296875" style="10" customWidth="1"/>
    <col min="8" max="8" width="38.26953125" style="10" customWidth="1"/>
    <col min="9" max="9" width="12.26953125" style="10" customWidth="1"/>
    <col min="10" max="10" width="11.54296875" style="10" customWidth="1"/>
    <col min="11" max="11" width="6.81640625" style="10" customWidth="1"/>
    <col min="12" max="13" width="7" style="10" customWidth="1"/>
    <col min="14" max="14" width="8.7265625" style="10" customWidth="1"/>
    <col min="15" max="15" width="8.453125" style="10" customWidth="1"/>
    <col min="16" max="16" width="9.453125" style="10" customWidth="1"/>
    <col min="17" max="17" width="10.26953125" style="10" customWidth="1"/>
    <col min="18" max="18" width="11.7265625" style="10" customWidth="1"/>
    <col min="19" max="20" width="15.26953125" style="10" customWidth="1"/>
    <col min="21" max="21" width="26.1796875" style="10" customWidth="1"/>
    <col min="22" max="22" width="17.26953125" style="10" customWidth="1"/>
    <col min="23" max="23" width="45.1796875" style="10" bestFit="1" customWidth="1"/>
    <col min="24" max="16384" width="11" style="10"/>
  </cols>
  <sheetData>
    <row r="1" spans="2:22" ht="17.2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ht="17.25" customHeight="1" x14ac:dyDescent="0.75">
      <c r="B7" s="74"/>
      <c r="C7" s="75"/>
      <c r="D7" s="75"/>
      <c r="E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76"/>
      <c r="U7" s="76"/>
      <c r="V7" s="76"/>
    </row>
    <row r="8" spans="2:22" s="14" customFormat="1" ht="17.25" customHeight="1" x14ac:dyDescent="0.45">
      <c r="B8" s="11" t="s">
        <v>113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80" t="str">
        <f>'Caratula Resumen'!E16</f>
        <v>GUANAJUATO</v>
      </c>
      <c r="V8" s="13"/>
    </row>
    <row r="9" spans="2:22" s="14" customFormat="1" ht="17.149999999999999" customHeight="1" x14ac:dyDescent="0.45">
      <c r="B9" s="362" t="str">
        <f>'Caratula Resumen'!E17</f>
        <v>Fondo de Aportaciones para la Educación Tecnológica y de Adultos/Instituto Nacional para la Educación de los Adultos (FAETA/INEA)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179"/>
      <c r="R9" s="15"/>
      <c r="S9" s="15"/>
      <c r="T9" s="177"/>
      <c r="U9" s="177" t="str">
        <f>+'A Y  II D3'!X8</f>
        <v>1er. Trimestre 2026</v>
      </c>
      <c r="V9" s="16"/>
    </row>
    <row r="10" spans="2:22" ht="17.25" customHeight="1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9"/>
    </row>
    <row r="11" spans="2:22" ht="5.15" hidden="1" customHeight="1" x14ac:dyDescent="0.5">
      <c r="B11" s="70"/>
      <c r="C11" s="69"/>
      <c r="D11" s="69"/>
      <c r="E11" s="69"/>
      <c r="F11" s="69"/>
      <c r="G11" s="69"/>
      <c r="H11" s="69"/>
      <c r="I11" s="69"/>
      <c r="J11" s="70"/>
    </row>
    <row r="12" spans="2:22" s="188" customFormat="1" ht="37.5" customHeight="1" x14ac:dyDescent="0.35">
      <c r="B12" s="359" t="s">
        <v>41</v>
      </c>
      <c r="C12" s="363" t="s">
        <v>114</v>
      </c>
      <c r="D12" s="363" t="s">
        <v>67</v>
      </c>
      <c r="E12" s="365" t="s">
        <v>83</v>
      </c>
      <c r="F12" s="367" t="s">
        <v>43</v>
      </c>
      <c r="G12" s="367" t="s">
        <v>44</v>
      </c>
      <c r="H12" s="369" t="s">
        <v>115</v>
      </c>
      <c r="I12" s="359" t="s">
        <v>116</v>
      </c>
      <c r="J12" s="358" t="s">
        <v>46</v>
      </c>
      <c r="K12" s="358"/>
      <c r="L12" s="358"/>
      <c r="M12" s="358"/>
      <c r="N12" s="358"/>
      <c r="O12" s="358"/>
      <c r="P12" s="358"/>
      <c r="Q12" s="359" t="s">
        <v>117</v>
      </c>
      <c r="R12" s="360" t="s">
        <v>118</v>
      </c>
      <c r="S12" s="359" t="s">
        <v>119</v>
      </c>
      <c r="T12" s="359"/>
      <c r="U12" s="359" t="s">
        <v>48</v>
      </c>
      <c r="V12" s="360" t="s">
        <v>49</v>
      </c>
    </row>
    <row r="13" spans="2:22" s="188" customFormat="1" ht="55.5" customHeight="1" x14ac:dyDescent="0.35">
      <c r="B13" s="359"/>
      <c r="C13" s="364"/>
      <c r="D13" s="364"/>
      <c r="E13" s="366"/>
      <c r="F13" s="368"/>
      <c r="G13" s="368"/>
      <c r="H13" s="370"/>
      <c r="I13" s="359"/>
      <c r="J13" s="206" t="s">
        <v>57</v>
      </c>
      <c r="K13" s="206" t="s">
        <v>58</v>
      </c>
      <c r="L13" s="206" t="s">
        <v>59</v>
      </c>
      <c r="M13" s="206" t="s">
        <v>60</v>
      </c>
      <c r="N13" s="206" t="s">
        <v>61</v>
      </c>
      <c r="O13" s="207" t="s">
        <v>62</v>
      </c>
      <c r="P13" s="206" t="s">
        <v>63</v>
      </c>
      <c r="Q13" s="359"/>
      <c r="R13" s="361"/>
      <c r="S13" s="207" t="s">
        <v>120</v>
      </c>
      <c r="T13" s="207" t="s">
        <v>121</v>
      </c>
      <c r="U13" s="359"/>
      <c r="V13" s="360"/>
    </row>
    <row r="14" spans="2:22" s="188" customFormat="1" ht="5.15" customHeight="1" x14ac:dyDescent="0.35"/>
    <row r="15" spans="2:22" s="188" customFormat="1" ht="65" hidden="1" x14ac:dyDescent="0.35">
      <c r="B15" s="208" t="s">
        <v>41</v>
      </c>
      <c r="C15" s="208" t="s">
        <v>114</v>
      </c>
      <c r="D15" s="208" t="s">
        <v>67</v>
      </c>
      <c r="E15" s="209" t="s">
        <v>83</v>
      </c>
      <c r="F15" s="209" t="s">
        <v>43</v>
      </c>
      <c r="G15" s="209" t="s">
        <v>44</v>
      </c>
      <c r="H15" s="208" t="s">
        <v>115</v>
      </c>
      <c r="I15" s="208" t="s">
        <v>116</v>
      </c>
      <c r="J15" s="206" t="s">
        <v>57</v>
      </c>
      <c r="K15" s="206" t="s">
        <v>58</v>
      </c>
      <c r="L15" s="206" t="s">
        <v>59</v>
      </c>
      <c r="M15" s="206" t="s">
        <v>60</v>
      </c>
      <c r="N15" s="206" t="s">
        <v>61</v>
      </c>
      <c r="O15" s="206" t="s">
        <v>92</v>
      </c>
      <c r="P15" s="206" t="s">
        <v>93</v>
      </c>
      <c r="Q15" s="208" t="s">
        <v>117</v>
      </c>
      <c r="R15" s="208" t="s">
        <v>118</v>
      </c>
      <c r="S15" s="206" t="s">
        <v>122</v>
      </c>
      <c r="T15" s="206" t="s">
        <v>123</v>
      </c>
      <c r="U15" s="208" t="s">
        <v>48</v>
      </c>
      <c r="V15" s="208" t="s">
        <v>49</v>
      </c>
    </row>
    <row r="16" spans="2:22" s="188" customFormat="1" x14ac:dyDescent="0.35">
      <c r="B16" t="s">
        <v>282</v>
      </c>
      <c r="C16" t="s">
        <v>534</v>
      </c>
      <c r="D16">
        <v>100</v>
      </c>
      <c r="E16" s="312" t="s">
        <v>511</v>
      </c>
      <c r="F16" s="312" t="s">
        <v>512</v>
      </c>
      <c r="G16" t="s">
        <v>523</v>
      </c>
      <c r="H16" t="s">
        <v>1371</v>
      </c>
      <c r="I16" s="55" t="s">
        <v>1769</v>
      </c>
      <c r="J16">
        <v>83101</v>
      </c>
      <c r="K16">
        <v>1</v>
      </c>
      <c r="L16">
        <v>17</v>
      </c>
      <c r="M16">
        <v>52</v>
      </c>
      <c r="N16" t="s">
        <v>307</v>
      </c>
      <c r="O16">
        <v>0</v>
      </c>
      <c r="P16" s="294" t="s">
        <v>1432</v>
      </c>
      <c r="Q16">
        <v>2</v>
      </c>
      <c r="R16"/>
      <c r="S16" t="s">
        <v>1770</v>
      </c>
      <c r="T16" t="s">
        <v>1770</v>
      </c>
      <c r="U16" s="303">
        <v>83121.936666666661</v>
      </c>
      <c r="V16" s="190">
        <v>0</v>
      </c>
    </row>
    <row r="17" spans="2:22" s="188" customFormat="1" x14ac:dyDescent="0.35">
      <c r="B17" t="s">
        <v>282</v>
      </c>
      <c r="C17" t="s">
        <v>534</v>
      </c>
      <c r="D17">
        <v>100</v>
      </c>
      <c r="E17" s="312" t="s">
        <v>536</v>
      </c>
      <c r="F17" s="312" t="s">
        <v>537</v>
      </c>
      <c r="G17" t="s">
        <v>1092</v>
      </c>
      <c r="H17" t="s">
        <v>1372</v>
      </c>
      <c r="I17" s="55" t="s">
        <v>1769</v>
      </c>
      <c r="J17">
        <v>83101</v>
      </c>
      <c r="K17">
        <v>1</v>
      </c>
      <c r="L17">
        <v>17</v>
      </c>
      <c r="M17">
        <v>51</v>
      </c>
      <c r="N17" t="s">
        <v>342</v>
      </c>
      <c r="O17">
        <v>0</v>
      </c>
      <c r="P17" s="294" t="s">
        <v>1433</v>
      </c>
      <c r="Q17">
        <v>2</v>
      </c>
      <c r="R17"/>
      <c r="S17" t="s">
        <v>1770</v>
      </c>
      <c r="T17" t="s">
        <v>1770</v>
      </c>
      <c r="U17" s="303">
        <v>65527.16</v>
      </c>
      <c r="V17" s="190">
        <v>0</v>
      </c>
    </row>
    <row r="18" spans="2:22" s="188" customFormat="1" x14ac:dyDescent="0.35">
      <c r="B18" t="s">
        <v>282</v>
      </c>
      <c r="C18" t="s">
        <v>534</v>
      </c>
      <c r="D18">
        <v>100</v>
      </c>
      <c r="E18" s="312" t="s">
        <v>538</v>
      </c>
      <c r="F18" s="312" t="s">
        <v>539</v>
      </c>
      <c r="G18" t="s">
        <v>1093</v>
      </c>
      <c r="H18" t="s">
        <v>347</v>
      </c>
      <c r="I18" s="55" t="s">
        <v>1769</v>
      </c>
      <c r="J18">
        <v>83101</v>
      </c>
      <c r="K18">
        <v>1</v>
      </c>
      <c r="L18">
        <v>17</v>
      </c>
      <c r="M18">
        <v>34</v>
      </c>
      <c r="N18" t="s">
        <v>306</v>
      </c>
      <c r="O18">
        <v>0</v>
      </c>
      <c r="P18" s="294" t="s">
        <v>1434</v>
      </c>
      <c r="Q18">
        <v>2</v>
      </c>
      <c r="R18"/>
      <c r="S18" t="s">
        <v>1770</v>
      </c>
      <c r="T18" t="s">
        <v>1770</v>
      </c>
      <c r="U18" s="303">
        <v>72693.886666666658</v>
      </c>
      <c r="V18" s="190">
        <v>0</v>
      </c>
    </row>
    <row r="19" spans="2:22" s="188" customFormat="1" x14ac:dyDescent="0.35">
      <c r="B19" t="s">
        <v>282</v>
      </c>
      <c r="C19" t="s">
        <v>534</v>
      </c>
      <c r="D19">
        <v>100</v>
      </c>
      <c r="E19" s="312" t="s">
        <v>540</v>
      </c>
      <c r="F19" s="312" t="s">
        <v>541</v>
      </c>
      <c r="G19" t="s">
        <v>1094</v>
      </c>
      <c r="H19" t="s">
        <v>347</v>
      </c>
      <c r="I19" s="55" t="s">
        <v>1769</v>
      </c>
      <c r="J19">
        <v>83101</v>
      </c>
      <c r="K19">
        <v>1</v>
      </c>
      <c r="L19">
        <v>17</v>
      </c>
      <c r="M19">
        <v>51</v>
      </c>
      <c r="N19" t="s">
        <v>306</v>
      </c>
      <c r="O19">
        <v>0</v>
      </c>
      <c r="P19" s="294" t="s">
        <v>1435</v>
      </c>
      <c r="Q19">
        <v>2</v>
      </c>
      <c r="R19"/>
      <c r="S19" t="s">
        <v>1770</v>
      </c>
      <c r="T19" t="s">
        <v>1770</v>
      </c>
      <c r="U19" s="303">
        <v>72693.886666666658</v>
      </c>
      <c r="V19" s="190">
        <v>0</v>
      </c>
    </row>
    <row r="20" spans="2:22" s="188" customFormat="1" x14ac:dyDescent="0.35">
      <c r="B20" t="s">
        <v>282</v>
      </c>
      <c r="C20" t="s">
        <v>534</v>
      </c>
      <c r="D20">
        <v>100</v>
      </c>
      <c r="E20" s="312" t="s">
        <v>542</v>
      </c>
      <c r="F20" s="312" t="s">
        <v>543</v>
      </c>
      <c r="G20" t="s">
        <v>1095</v>
      </c>
      <c r="H20" t="s">
        <v>1371</v>
      </c>
      <c r="I20" s="55" t="s">
        <v>1769</v>
      </c>
      <c r="J20">
        <v>83101</v>
      </c>
      <c r="K20">
        <v>1</v>
      </c>
      <c r="L20">
        <v>17</v>
      </c>
      <c r="M20">
        <v>51</v>
      </c>
      <c r="N20" t="s">
        <v>307</v>
      </c>
      <c r="O20">
        <v>0</v>
      </c>
      <c r="P20" s="294" t="s">
        <v>1436</v>
      </c>
      <c r="Q20">
        <v>2</v>
      </c>
      <c r="R20"/>
      <c r="S20" t="s">
        <v>1770</v>
      </c>
      <c r="T20" t="s">
        <v>1770</v>
      </c>
      <c r="U20" s="303">
        <v>79844.46666666666</v>
      </c>
      <c r="V20" s="190">
        <v>0</v>
      </c>
    </row>
    <row r="21" spans="2:22" s="188" customFormat="1" x14ac:dyDescent="0.35">
      <c r="B21" t="s">
        <v>282</v>
      </c>
      <c r="C21" t="s">
        <v>534</v>
      </c>
      <c r="D21">
        <v>100</v>
      </c>
      <c r="E21" s="312" t="s">
        <v>544</v>
      </c>
      <c r="F21" s="312" t="s">
        <v>545</v>
      </c>
      <c r="G21" t="s">
        <v>1096</v>
      </c>
      <c r="H21" t="s">
        <v>1371</v>
      </c>
      <c r="I21" s="55" t="s">
        <v>1769</v>
      </c>
      <c r="J21">
        <v>83101</v>
      </c>
      <c r="K21">
        <v>1</v>
      </c>
      <c r="L21">
        <v>17</v>
      </c>
      <c r="M21">
        <v>56</v>
      </c>
      <c r="N21" t="s">
        <v>307</v>
      </c>
      <c r="O21">
        <v>0</v>
      </c>
      <c r="P21" s="294" t="s">
        <v>1437</v>
      </c>
      <c r="Q21">
        <v>2</v>
      </c>
      <c r="R21"/>
      <c r="S21" t="s">
        <v>1770</v>
      </c>
      <c r="T21" t="s">
        <v>1770</v>
      </c>
      <c r="U21" s="303">
        <v>65370.006666666675</v>
      </c>
      <c r="V21" s="190">
        <v>0</v>
      </c>
    </row>
    <row r="22" spans="2:22" s="188" customFormat="1" x14ac:dyDescent="0.35">
      <c r="B22" t="s">
        <v>282</v>
      </c>
      <c r="C22" t="s">
        <v>534</v>
      </c>
      <c r="D22">
        <v>100</v>
      </c>
      <c r="E22" s="312" t="s">
        <v>546</v>
      </c>
      <c r="F22" s="312" t="s">
        <v>547</v>
      </c>
      <c r="G22" t="s">
        <v>1097</v>
      </c>
      <c r="H22" t="s">
        <v>345</v>
      </c>
      <c r="I22" s="55" t="s">
        <v>1769</v>
      </c>
      <c r="J22">
        <v>83101</v>
      </c>
      <c r="K22">
        <v>1</v>
      </c>
      <c r="L22">
        <v>17</v>
      </c>
      <c r="M22">
        <v>31</v>
      </c>
      <c r="N22" t="s">
        <v>344</v>
      </c>
      <c r="O22">
        <v>0</v>
      </c>
      <c r="P22" s="294" t="s">
        <v>1438</v>
      </c>
      <c r="Q22">
        <v>2</v>
      </c>
      <c r="R22"/>
      <c r="S22" t="s">
        <v>1770</v>
      </c>
      <c r="T22" t="s">
        <v>1770</v>
      </c>
      <c r="U22" s="303">
        <v>70181.599999999991</v>
      </c>
      <c r="V22" s="190">
        <v>0</v>
      </c>
    </row>
    <row r="23" spans="2:22" s="188" customFormat="1" x14ac:dyDescent="0.35">
      <c r="B23" t="s">
        <v>282</v>
      </c>
      <c r="C23" t="s">
        <v>534</v>
      </c>
      <c r="D23">
        <v>100</v>
      </c>
      <c r="E23" s="312" t="s">
        <v>548</v>
      </c>
      <c r="F23" s="312" t="s">
        <v>549</v>
      </c>
      <c r="G23" t="s">
        <v>1098</v>
      </c>
      <c r="H23" t="s">
        <v>1371</v>
      </c>
      <c r="I23" s="55" t="s">
        <v>1769</v>
      </c>
      <c r="J23">
        <v>83101</v>
      </c>
      <c r="K23">
        <v>1</v>
      </c>
      <c r="L23">
        <v>17</v>
      </c>
      <c r="M23">
        <v>45</v>
      </c>
      <c r="N23" t="s">
        <v>307</v>
      </c>
      <c r="O23">
        <v>0</v>
      </c>
      <c r="P23" s="294" t="s">
        <v>1439</v>
      </c>
      <c r="Q23">
        <v>2</v>
      </c>
      <c r="R23"/>
      <c r="S23" t="s">
        <v>1770</v>
      </c>
      <c r="T23" t="s">
        <v>1770</v>
      </c>
      <c r="U23" s="303">
        <v>79844.46666666666</v>
      </c>
      <c r="V23" s="190">
        <v>0</v>
      </c>
    </row>
    <row r="24" spans="2:22" s="188" customFormat="1" x14ac:dyDescent="0.35">
      <c r="B24" t="s">
        <v>282</v>
      </c>
      <c r="C24" t="s">
        <v>534</v>
      </c>
      <c r="D24">
        <v>100</v>
      </c>
      <c r="E24" s="312" t="s">
        <v>550</v>
      </c>
      <c r="F24" s="312" t="s">
        <v>551</v>
      </c>
      <c r="G24" t="s">
        <v>1099</v>
      </c>
      <c r="H24" t="s">
        <v>345</v>
      </c>
      <c r="I24" s="55" t="s">
        <v>1769</v>
      </c>
      <c r="J24">
        <v>83101</v>
      </c>
      <c r="K24">
        <v>1</v>
      </c>
      <c r="L24">
        <v>17</v>
      </c>
      <c r="M24">
        <v>41</v>
      </c>
      <c r="N24" t="s">
        <v>344</v>
      </c>
      <c r="O24">
        <v>0</v>
      </c>
      <c r="P24" s="294" t="s">
        <v>1440</v>
      </c>
      <c r="Q24">
        <v>2</v>
      </c>
      <c r="R24"/>
      <c r="S24" t="s">
        <v>1770</v>
      </c>
      <c r="T24" t="s">
        <v>1770</v>
      </c>
      <c r="U24" s="303">
        <v>63985.5</v>
      </c>
      <c r="V24" s="190">
        <v>0</v>
      </c>
    </row>
    <row r="25" spans="2:22" s="188" customFormat="1" x14ac:dyDescent="0.35">
      <c r="B25" t="s">
        <v>282</v>
      </c>
      <c r="C25" t="s">
        <v>534</v>
      </c>
      <c r="D25">
        <v>100</v>
      </c>
      <c r="E25" s="312" t="s">
        <v>554</v>
      </c>
      <c r="F25" s="312" t="s">
        <v>555</v>
      </c>
      <c r="G25" t="s">
        <v>1101</v>
      </c>
      <c r="H25" t="s">
        <v>1371</v>
      </c>
      <c r="I25" s="55" t="s">
        <v>1769</v>
      </c>
      <c r="J25">
        <v>83101</v>
      </c>
      <c r="K25">
        <v>1</v>
      </c>
      <c r="L25">
        <v>17</v>
      </c>
      <c r="M25">
        <v>56</v>
      </c>
      <c r="N25" t="s">
        <v>307</v>
      </c>
      <c r="O25">
        <v>0</v>
      </c>
      <c r="P25" s="294" t="s">
        <v>1442</v>
      </c>
      <c r="Q25">
        <v>2</v>
      </c>
      <c r="R25"/>
      <c r="S25" t="s">
        <v>1770</v>
      </c>
      <c r="T25" t="s">
        <v>1770</v>
      </c>
      <c r="U25" s="303">
        <v>79844.46666666666</v>
      </c>
      <c r="V25" s="190">
        <v>0</v>
      </c>
    </row>
    <row r="26" spans="2:22" s="188" customFormat="1" x14ac:dyDescent="0.35">
      <c r="B26" t="s">
        <v>282</v>
      </c>
      <c r="C26" t="s">
        <v>534</v>
      </c>
      <c r="D26">
        <v>100</v>
      </c>
      <c r="E26" s="312" t="s">
        <v>566</v>
      </c>
      <c r="F26" s="312" t="s">
        <v>567</v>
      </c>
      <c r="G26" t="s">
        <v>1107</v>
      </c>
      <c r="H26" t="s">
        <v>1371</v>
      </c>
      <c r="I26" s="55" t="s">
        <v>1769</v>
      </c>
      <c r="J26">
        <v>83101</v>
      </c>
      <c r="K26">
        <v>1</v>
      </c>
      <c r="L26">
        <v>14</v>
      </c>
      <c r="M26">
        <v>46</v>
      </c>
      <c r="N26" t="s">
        <v>307</v>
      </c>
      <c r="O26">
        <v>0</v>
      </c>
      <c r="P26" s="294" t="s">
        <v>1448</v>
      </c>
      <c r="Q26">
        <v>2</v>
      </c>
      <c r="R26"/>
      <c r="S26" t="s">
        <v>1770</v>
      </c>
      <c r="T26" t="s">
        <v>1770</v>
      </c>
      <c r="U26" s="303">
        <v>80157.306666666656</v>
      </c>
      <c r="V26" s="190">
        <v>0</v>
      </c>
    </row>
    <row r="27" spans="2:22" s="188" customFormat="1" x14ac:dyDescent="0.35">
      <c r="B27" t="s">
        <v>282</v>
      </c>
      <c r="C27" t="s">
        <v>534</v>
      </c>
      <c r="D27">
        <v>100</v>
      </c>
      <c r="E27" s="312" t="s">
        <v>568</v>
      </c>
      <c r="F27" s="312" t="s">
        <v>569</v>
      </c>
      <c r="G27" t="s">
        <v>1108</v>
      </c>
      <c r="H27" t="s">
        <v>1371</v>
      </c>
      <c r="I27" s="55" t="s">
        <v>1769</v>
      </c>
      <c r="J27">
        <v>83101</v>
      </c>
      <c r="K27">
        <v>1</v>
      </c>
      <c r="L27">
        <v>17</v>
      </c>
      <c r="M27">
        <v>46</v>
      </c>
      <c r="N27" t="s">
        <v>307</v>
      </c>
      <c r="O27">
        <v>0</v>
      </c>
      <c r="P27" s="294" t="s">
        <v>1449</v>
      </c>
      <c r="Q27">
        <v>2</v>
      </c>
      <c r="R27"/>
      <c r="S27" t="s">
        <v>1770</v>
      </c>
      <c r="T27" t="s">
        <v>1770</v>
      </c>
      <c r="U27" s="303">
        <v>79557.306666666656</v>
      </c>
      <c r="V27" s="190">
        <v>0</v>
      </c>
    </row>
    <row r="28" spans="2:22" s="188" customFormat="1" x14ac:dyDescent="0.35">
      <c r="B28" t="s">
        <v>282</v>
      </c>
      <c r="C28" t="s">
        <v>534</v>
      </c>
      <c r="D28">
        <v>100</v>
      </c>
      <c r="E28" s="312" t="s">
        <v>570</v>
      </c>
      <c r="F28" s="312" t="s">
        <v>571</v>
      </c>
      <c r="G28" t="s">
        <v>1109</v>
      </c>
      <c r="H28" t="s">
        <v>1371</v>
      </c>
      <c r="I28" s="55" t="s">
        <v>1769</v>
      </c>
      <c r="J28">
        <v>83101</v>
      </c>
      <c r="K28">
        <v>1</v>
      </c>
      <c r="L28">
        <v>17</v>
      </c>
      <c r="M28">
        <v>34</v>
      </c>
      <c r="N28" t="s">
        <v>307</v>
      </c>
      <c r="O28">
        <v>0</v>
      </c>
      <c r="P28" s="294" t="s">
        <v>1450</v>
      </c>
      <c r="Q28">
        <v>2</v>
      </c>
      <c r="R28"/>
      <c r="S28" t="s">
        <v>1770</v>
      </c>
      <c r="T28" t="s">
        <v>1770</v>
      </c>
      <c r="U28" s="303">
        <v>80157.306666666656</v>
      </c>
      <c r="V28" s="190">
        <v>0</v>
      </c>
    </row>
    <row r="29" spans="2:22" s="188" customFormat="1" x14ac:dyDescent="0.35">
      <c r="B29" t="s">
        <v>282</v>
      </c>
      <c r="C29" t="s">
        <v>534</v>
      </c>
      <c r="D29">
        <v>100</v>
      </c>
      <c r="E29" s="312" t="s">
        <v>572</v>
      </c>
      <c r="F29" s="312" t="s">
        <v>573</v>
      </c>
      <c r="G29" t="s">
        <v>1110</v>
      </c>
      <c r="H29" t="s">
        <v>1373</v>
      </c>
      <c r="I29" s="55" t="s">
        <v>1769</v>
      </c>
      <c r="J29">
        <v>83101</v>
      </c>
      <c r="K29">
        <v>1</v>
      </c>
      <c r="L29">
        <v>17</v>
      </c>
      <c r="M29">
        <v>45</v>
      </c>
      <c r="N29" t="s">
        <v>305</v>
      </c>
      <c r="O29">
        <v>0</v>
      </c>
      <c r="P29" s="294" t="s">
        <v>1451</v>
      </c>
      <c r="Q29">
        <v>2</v>
      </c>
      <c r="R29"/>
      <c r="S29" t="s">
        <v>1770</v>
      </c>
      <c r="T29" t="s">
        <v>1770</v>
      </c>
      <c r="U29" s="303">
        <v>68032.745880000002</v>
      </c>
      <c r="V29" s="190">
        <v>0</v>
      </c>
    </row>
    <row r="30" spans="2:22" s="188" customFormat="1" x14ac:dyDescent="0.35">
      <c r="B30" t="s">
        <v>282</v>
      </c>
      <c r="C30" t="s">
        <v>534</v>
      </c>
      <c r="D30">
        <v>100</v>
      </c>
      <c r="E30" s="312" t="s">
        <v>574</v>
      </c>
      <c r="F30" s="312" t="s">
        <v>575</v>
      </c>
      <c r="G30" t="s">
        <v>1111</v>
      </c>
      <c r="H30" t="s">
        <v>1371</v>
      </c>
      <c r="I30" s="55" t="s">
        <v>1769</v>
      </c>
      <c r="J30">
        <v>83101</v>
      </c>
      <c r="K30">
        <v>1</v>
      </c>
      <c r="L30">
        <v>17</v>
      </c>
      <c r="M30">
        <v>51</v>
      </c>
      <c r="N30" t="s">
        <v>307</v>
      </c>
      <c r="O30">
        <v>0</v>
      </c>
      <c r="P30" s="294" t="s">
        <v>1452</v>
      </c>
      <c r="Q30">
        <v>2</v>
      </c>
      <c r="R30"/>
      <c r="S30" t="s">
        <v>1770</v>
      </c>
      <c r="T30" t="s">
        <v>1770</v>
      </c>
      <c r="U30" s="303">
        <v>79270.146666666667</v>
      </c>
      <c r="V30" s="190">
        <v>0</v>
      </c>
    </row>
    <row r="31" spans="2:22" s="188" customFormat="1" x14ac:dyDescent="0.35">
      <c r="B31" t="s">
        <v>282</v>
      </c>
      <c r="C31" t="s">
        <v>534</v>
      </c>
      <c r="D31">
        <v>100</v>
      </c>
      <c r="E31" s="312" t="s">
        <v>576</v>
      </c>
      <c r="F31" s="312" t="s">
        <v>577</v>
      </c>
      <c r="G31" t="s">
        <v>1112</v>
      </c>
      <c r="H31" t="s">
        <v>1374</v>
      </c>
      <c r="I31" s="55" t="s">
        <v>1769</v>
      </c>
      <c r="J31">
        <v>83101</v>
      </c>
      <c r="K31">
        <v>1</v>
      </c>
      <c r="L31">
        <v>17</v>
      </c>
      <c r="M31">
        <v>52</v>
      </c>
      <c r="N31" t="s">
        <v>340</v>
      </c>
      <c r="O31">
        <v>0</v>
      </c>
      <c r="P31" s="294" t="s">
        <v>1453</v>
      </c>
      <c r="Q31">
        <v>2</v>
      </c>
      <c r="R31"/>
      <c r="S31" t="s">
        <v>1770</v>
      </c>
      <c r="T31" t="s">
        <v>1770</v>
      </c>
      <c r="U31" s="303">
        <v>61660.520000000004</v>
      </c>
      <c r="V31" s="190">
        <v>0</v>
      </c>
    </row>
    <row r="32" spans="2:22" s="188" customFormat="1" x14ac:dyDescent="0.35">
      <c r="B32" t="s">
        <v>282</v>
      </c>
      <c r="C32" t="s">
        <v>534</v>
      </c>
      <c r="D32">
        <v>100</v>
      </c>
      <c r="E32" s="312" t="s">
        <v>578</v>
      </c>
      <c r="F32" s="312" t="s">
        <v>579</v>
      </c>
      <c r="G32" t="s">
        <v>1113</v>
      </c>
      <c r="H32" t="s">
        <v>1374</v>
      </c>
      <c r="I32" s="55" t="s">
        <v>1769</v>
      </c>
      <c r="J32">
        <v>83101</v>
      </c>
      <c r="K32">
        <v>1</v>
      </c>
      <c r="L32">
        <v>17</v>
      </c>
      <c r="M32">
        <v>52</v>
      </c>
      <c r="N32" t="s">
        <v>340</v>
      </c>
      <c r="O32">
        <v>0</v>
      </c>
      <c r="P32" s="294" t="s">
        <v>1454</v>
      </c>
      <c r="Q32">
        <v>2</v>
      </c>
      <c r="R32"/>
      <c r="S32" t="s">
        <v>1770</v>
      </c>
      <c r="T32" t="s">
        <v>1770</v>
      </c>
      <c r="U32" s="303">
        <v>65007.080000000009</v>
      </c>
      <c r="V32" s="190">
        <v>0</v>
      </c>
    </row>
    <row r="33" spans="2:22" s="188" customFormat="1" x14ac:dyDescent="0.35">
      <c r="B33" t="s">
        <v>282</v>
      </c>
      <c r="C33" t="s">
        <v>534</v>
      </c>
      <c r="D33">
        <v>100</v>
      </c>
      <c r="E33" s="312" t="s">
        <v>580</v>
      </c>
      <c r="F33" s="312" t="s">
        <v>581</v>
      </c>
      <c r="G33" t="s">
        <v>1114</v>
      </c>
      <c r="H33" t="s">
        <v>1371</v>
      </c>
      <c r="I33" s="55" t="s">
        <v>1769</v>
      </c>
      <c r="J33">
        <v>83101</v>
      </c>
      <c r="K33">
        <v>1</v>
      </c>
      <c r="L33">
        <v>17</v>
      </c>
      <c r="M33">
        <v>52</v>
      </c>
      <c r="N33" t="s">
        <v>307</v>
      </c>
      <c r="O33">
        <v>0</v>
      </c>
      <c r="P33" s="294" t="s">
        <v>1455</v>
      </c>
      <c r="Q33">
        <v>2</v>
      </c>
      <c r="R33"/>
      <c r="S33" t="s">
        <v>1770</v>
      </c>
      <c r="T33" t="s">
        <v>1770</v>
      </c>
      <c r="U33" s="303">
        <v>79270.146666666667</v>
      </c>
      <c r="V33" s="190">
        <v>0</v>
      </c>
    </row>
    <row r="34" spans="2:22" s="188" customFormat="1" x14ac:dyDescent="0.35">
      <c r="B34" t="s">
        <v>282</v>
      </c>
      <c r="C34" t="s">
        <v>534</v>
      </c>
      <c r="D34">
        <v>100</v>
      </c>
      <c r="E34" s="312" t="s">
        <v>582</v>
      </c>
      <c r="F34" s="312" t="s">
        <v>583</v>
      </c>
      <c r="G34" t="s">
        <v>1115</v>
      </c>
      <c r="H34" t="s">
        <v>1371</v>
      </c>
      <c r="I34" s="55" t="s">
        <v>1769</v>
      </c>
      <c r="J34">
        <v>83101</v>
      </c>
      <c r="K34">
        <v>1</v>
      </c>
      <c r="L34">
        <v>17</v>
      </c>
      <c r="M34">
        <v>44</v>
      </c>
      <c r="N34" t="s">
        <v>307</v>
      </c>
      <c r="O34">
        <v>0</v>
      </c>
      <c r="P34" s="294" t="s">
        <v>1456</v>
      </c>
      <c r="Q34">
        <v>2</v>
      </c>
      <c r="R34"/>
      <c r="S34" t="s">
        <v>1770</v>
      </c>
      <c r="T34" t="s">
        <v>1770</v>
      </c>
      <c r="U34" s="303">
        <v>94222.286666666667</v>
      </c>
      <c r="V34" s="190">
        <v>0</v>
      </c>
    </row>
    <row r="35" spans="2:22" s="188" customFormat="1" x14ac:dyDescent="0.35">
      <c r="B35" t="s">
        <v>282</v>
      </c>
      <c r="C35" t="s">
        <v>534</v>
      </c>
      <c r="D35">
        <v>100</v>
      </c>
      <c r="E35" s="312" t="s">
        <v>584</v>
      </c>
      <c r="F35" s="312" t="s">
        <v>585</v>
      </c>
      <c r="G35" t="s">
        <v>1116</v>
      </c>
      <c r="H35" t="s">
        <v>1371</v>
      </c>
      <c r="I35" s="55" t="s">
        <v>1769</v>
      </c>
      <c r="J35">
        <v>83101</v>
      </c>
      <c r="K35">
        <v>1</v>
      </c>
      <c r="L35">
        <v>17</v>
      </c>
      <c r="M35">
        <v>46</v>
      </c>
      <c r="N35" t="s">
        <v>307</v>
      </c>
      <c r="O35">
        <v>0</v>
      </c>
      <c r="P35" s="294" t="s">
        <v>1457</v>
      </c>
      <c r="Q35">
        <v>2</v>
      </c>
      <c r="R35"/>
      <c r="S35" t="s">
        <v>1770</v>
      </c>
      <c r="T35" t="s">
        <v>1770</v>
      </c>
      <c r="U35" s="303">
        <v>94222.286666666667</v>
      </c>
      <c r="V35" s="190">
        <v>0</v>
      </c>
    </row>
    <row r="36" spans="2:22" s="188" customFormat="1" x14ac:dyDescent="0.35">
      <c r="B36" t="s">
        <v>282</v>
      </c>
      <c r="C36" t="s">
        <v>534</v>
      </c>
      <c r="D36">
        <v>100</v>
      </c>
      <c r="E36" s="312" t="s">
        <v>586</v>
      </c>
      <c r="F36" s="312" t="s">
        <v>587</v>
      </c>
      <c r="G36" t="s">
        <v>1117</v>
      </c>
      <c r="H36" t="s">
        <v>1371</v>
      </c>
      <c r="I36" s="55" t="s">
        <v>1769</v>
      </c>
      <c r="J36">
        <v>83101</v>
      </c>
      <c r="K36">
        <v>1</v>
      </c>
      <c r="L36">
        <v>17</v>
      </c>
      <c r="M36">
        <v>44</v>
      </c>
      <c r="N36" t="s">
        <v>307</v>
      </c>
      <c r="O36">
        <v>0</v>
      </c>
      <c r="P36" s="294" t="s">
        <v>1458</v>
      </c>
      <c r="Q36">
        <v>2</v>
      </c>
      <c r="R36"/>
      <c r="S36" t="s">
        <v>1770</v>
      </c>
      <c r="T36" t="s">
        <v>1770</v>
      </c>
      <c r="U36" s="303">
        <v>79030.846666666665</v>
      </c>
      <c r="V36" s="190">
        <v>0</v>
      </c>
    </row>
    <row r="37" spans="2:22" s="188" customFormat="1" x14ac:dyDescent="0.35">
      <c r="B37" t="s">
        <v>282</v>
      </c>
      <c r="C37" t="s">
        <v>534</v>
      </c>
      <c r="D37">
        <v>100</v>
      </c>
      <c r="E37" s="312" t="s">
        <v>588</v>
      </c>
      <c r="F37" s="312" t="s">
        <v>589</v>
      </c>
      <c r="G37" t="s">
        <v>1118</v>
      </c>
      <c r="H37" t="s">
        <v>363</v>
      </c>
      <c r="I37" s="55" t="s">
        <v>1769</v>
      </c>
      <c r="J37">
        <v>83101</v>
      </c>
      <c r="K37">
        <v>1</v>
      </c>
      <c r="L37">
        <v>17</v>
      </c>
      <c r="M37">
        <v>47</v>
      </c>
      <c r="N37" t="s">
        <v>362</v>
      </c>
      <c r="O37">
        <v>0</v>
      </c>
      <c r="P37" s="294" t="s">
        <v>1459</v>
      </c>
      <c r="Q37">
        <v>2</v>
      </c>
      <c r="R37"/>
      <c r="S37" t="s">
        <v>1770</v>
      </c>
      <c r="T37" t="s">
        <v>1770</v>
      </c>
      <c r="U37" s="303">
        <v>79169.873333333322</v>
      </c>
      <c r="V37" s="190">
        <v>0</v>
      </c>
    </row>
    <row r="38" spans="2:22" s="188" customFormat="1" x14ac:dyDescent="0.35">
      <c r="B38" t="s">
        <v>282</v>
      </c>
      <c r="C38" t="s">
        <v>534</v>
      </c>
      <c r="D38">
        <v>100</v>
      </c>
      <c r="E38" s="312" t="s">
        <v>590</v>
      </c>
      <c r="F38" s="312" t="s">
        <v>591</v>
      </c>
      <c r="G38" t="s">
        <v>1119</v>
      </c>
      <c r="H38" t="s">
        <v>347</v>
      </c>
      <c r="I38" s="55" t="s">
        <v>1769</v>
      </c>
      <c r="J38">
        <v>83101</v>
      </c>
      <c r="K38">
        <v>1</v>
      </c>
      <c r="L38">
        <v>17</v>
      </c>
      <c r="M38">
        <v>52</v>
      </c>
      <c r="N38" t="s">
        <v>306</v>
      </c>
      <c r="O38">
        <v>0</v>
      </c>
      <c r="P38" s="294" t="s">
        <v>1460</v>
      </c>
      <c r="Q38">
        <v>2</v>
      </c>
      <c r="R38"/>
      <c r="S38" t="s">
        <v>1770</v>
      </c>
      <c r="T38" t="s">
        <v>1770</v>
      </c>
      <c r="U38" s="303">
        <v>68246.386666666673</v>
      </c>
      <c r="V38" s="190">
        <v>0</v>
      </c>
    </row>
    <row r="39" spans="2:22" s="188" customFormat="1" x14ac:dyDescent="0.35">
      <c r="B39" t="s">
        <v>282</v>
      </c>
      <c r="C39" t="s">
        <v>534</v>
      </c>
      <c r="D39">
        <v>100</v>
      </c>
      <c r="E39" s="312" t="s">
        <v>592</v>
      </c>
      <c r="F39" s="312" t="s">
        <v>593</v>
      </c>
      <c r="G39" t="s">
        <v>1120</v>
      </c>
      <c r="H39" t="s">
        <v>1371</v>
      </c>
      <c r="I39" s="55" t="s">
        <v>1769</v>
      </c>
      <c r="J39">
        <v>83101</v>
      </c>
      <c r="K39">
        <v>1</v>
      </c>
      <c r="L39">
        <v>17</v>
      </c>
      <c r="M39">
        <v>41</v>
      </c>
      <c r="N39" t="s">
        <v>307</v>
      </c>
      <c r="O39">
        <v>0</v>
      </c>
      <c r="P39" s="294" t="s">
        <v>1461</v>
      </c>
      <c r="Q39">
        <v>2</v>
      </c>
      <c r="R39"/>
      <c r="S39" t="s">
        <v>1770</v>
      </c>
      <c r="T39" t="s">
        <v>1770</v>
      </c>
      <c r="U39" s="303">
        <v>78982.986666666664</v>
      </c>
      <c r="V39" s="190">
        <v>0</v>
      </c>
    </row>
    <row r="40" spans="2:22" s="188" customFormat="1" x14ac:dyDescent="0.35">
      <c r="B40" t="s">
        <v>282</v>
      </c>
      <c r="C40" t="s">
        <v>534</v>
      </c>
      <c r="D40">
        <v>100</v>
      </c>
      <c r="E40" s="312" t="s">
        <v>594</v>
      </c>
      <c r="F40" s="312" t="s">
        <v>595</v>
      </c>
      <c r="G40" t="s">
        <v>1121</v>
      </c>
      <c r="H40" t="s">
        <v>1371</v>
      </c>
      <c r="I40" s="55" t="s">
        <v>1769</v>
      </c>
      <c r="J40">
        <v>83101</v>
      </c>
      <c r="K40">
        <v>1</v>
      </c>
      <c r="L40">
        <v>17</v>
      </c>
      <c r="M40">
        <v>54</v>
      </c>
      <c r="N40" t="s">
        <v>307</v>
      </c>
      <c r="O40">
        <v>0</v>
      </c>
      <c r="P40" s="294" t="s">
        <v>1462</v>
      </c>
      <c r="Q40">
        <v>2</v>
      </c>
      <c r="R40"/>
      <c r="S40" t="s">
        <v>1770</v>
      </c>
      <c r="T40" t="s">
        <v>1770</v>
      </c>
      <c r="U40" s="303">
        <v>78695.82666666666</v>
      </c>
      <c r="V40" s="190">
        <v>0</v>
      </c>
    </row>
    <row r="41" spans="2:22" s="188" customFormat="1" x14ac:dyDescent="0.35">
      <c r="B41" t="s">
        <v>282</v>
      </c>
      <c r="C41" t="s">
        <v>534</v>
      </c>
      <c r="D41">
        <v>100</v>
      </c>
      <c r="E41" s="312" t="s">
        <v>596</v>
      </c>
      <c r="F41" s="312" t="s">
        <v>597</v>
      </c>
      <c r="G41" t="s">
        <v>1122</v>
      </c>
      <c r="H41" t="s">
        <v>1371</v>
      </c>
      <c r="I41" s="55" t="s">
        <v>1769</v>
      </c>
      <c r="J41">
        <v>83101</v>
      </c>
      <c r="K41">
        <v>1</v>
      </c>
      <c r="L41">
        <v>17</v>
      </c>
      <c r="M41">
        <v>52</v>
      </c>
      <c r="N41" t="s">
        <v>307</v>
      </c>
      <c r="O41">
        <v>0</v>
      </c>
      <c r="P41" s="294" t="s">
        <v>1463</v>
      </c>
      <c r="Q41">
        <v>2</v>
      </c>
      <c r="R41"/>
      <c r="S41" t="s">
        <v>1770</v>
      </c>
      <c r="T41" t="s">
        <v>1770</v>
      </c>
      <c r="U41" s="303">
        <v>78456.526666666687</v>
      </c>
      <c r="V41" s="190">
        <v>0</v>
      </c>
    </row>
    <row r="42" spans="2:22" s="188" customFormat="1" x14ac:dyDescent="0.35">
      <c r="B42" t="s">
        <v>282</v>
      </c>
      <c r="C42" t="s">
        <v>534</v>
      </c>
      <c r="D42">
        <v>100</v>
      </c>
      <c r="E42" s="312" t="s">
        <v>598</v>
      </c>
      <c r="F42" s="312" t="s">
        <v>599</v>
      </c>
      <c r="G42" t="s">
        <v>1123</v>
      </c>
      <c r="H42" t="s">
        <v>1371</v>
      </c>
      <c r="I42" s="55" t="s">
        <v>1769</v>
      </c>
      <c r="J42">
        <v>83101</v>
      </c>
      <c r="K42">
        <v>1</v>
      </c>
      <c r="L42">
        <v>17</v>
      </c>
      <c r="M42">
        <v>42</v>
      </c>
      <c r="N42" t="s">
        <v>307</v>
      </c>
      <c r="O42">
        <v>0</v>
      </c>
      <c r="P42" s="294" t="s">
        <v>1464</v>
      </c>
      <c r="Q42">
        <v>2</v>
      </c>
      <c r="R42"/>
      <c r="S42" t="s">
        <v>1770</v>
      </c>
      <c r="T42" t="s">
        <v>1770</v>
      </c>
      <c r="U42" s="303">
        <v>80728.926666666666</v>
      </c>
      <c r="V42" s="190">
        <v>0</v>
      </c>
    </row>
    <row r="43" spans="2:22" s="188" customFormat="1" x14ac:dyDescent="0.35">
      <c r="B43" t="s">
        <v>282</v>
      </c>
      <c r="C43" t="s">
        <v>534</v>
      </c>
      <c r="D43">
        <v>100</v>
      </c>
      <c r="E43" s="312" t="s">
        <v>600</v>
      </c>
      <c r="F43" s="312" t="s">
        <v>601</v>
      </c>
      <c r="G43" t="s">
        <v>1124</v>
      </c>
      <c r="H43" t="s">
        <v>347</v>
      </c>
      <c r="I43" s="55" t="s">
        <v>1769</v>
      </c>
      <c r="J43">
        <v>83101</v>
      </c>
      <c r="K43">
        <v>1</v>
      </c>
      <c r="L43">
        <v>12</v>
      </c>
      <c r="M43">
        <v>34</v>
      </c>
      <c r="N43" t="s">
        <v>306</v>
      </c>
      <c r="O43">
        <v>0</v>
      </c>
      <c r="P43" s="294" t="s">
        <v>1465</v>
      </c>
      <c r="Q43">
        <v>2</v>
      </c>
      <c r="R43"/>
      <c r="S43" t="s">
        <v>1770</v>
      </c>
      <c r="T43" t="s">
        <v>1770</v>
      </c>
      <c r="U43" s="303">
        <v>71288.446666666656</v>
      </c>
      <c r="V43" s="190">
        <v>0</v>
      </c>
    </row>
    <row r="44" spans="2:22" s="188" customFormat="1" x14ac:dyDescent="0.35">
      <c r="B44" t="s">
        <v>282</v>
      </c>
      <c r="C44" t="s">
        <v>534</v>
      </c>
      <c r="D44">
        <v>100</v>
      </c>
      <c r="E44" s="312" t="s">
        <v>602</v>
      </c>
      <c r="F44" s="312" t="s">
        <v>603</v>
      </c>
      <c r="G44" t="s">
        <v>1125</v>
      </c>
      <c r="H44" t="s">
        <v>1371</v>
      </c>
      <c r="I44" s="55" t="s">
        <v>1769</v>
      </c>
      <c r="J44">
        <v>83101</v>
      </c>
      <c r="K44">
        <v>1</v>
      </c>
      <c r="L44">
        <v>17</v>
      </c>
      <c r="M44">
        <v>33</v>
      </c>
      <c r="N44" t="s">
        <v>307</v>
      </c>
      <c r="O44">
        <v>0</v>
      </c>
      <c r="P44" s="294" t="s">
        <v>1466</v>
      </c>
      <c r="Q44">
        <v>2</v>
      </c>
      <c r="R44"/>
      <c r="S44" t="s">
        <v>1770</v>
      </c>
      <c r="T44" t="s">
        <v>1770</v>
      </c>
      <c r="U44" s="303">
        <v>78408.666666666672</v>
      </c>
      <c r="V44" s="190">
        <v>0</v>
      </c>
    </row>
    <row r="45" spans="2:22" s="188" customFormat="1" x14ac:dyDescent="0.35">
      <c r="B45" t="s">
        <v>282</v>
      </c>
      <c r="C45" t="s">
        <v>534</v>
      </c>
      <c r="D45">
        <v>100</v>
      </c>
      <c r="E45" s="312" t="s">
        <v>604</v>
      </c>
      <c r="F45" s="312" t="s">
        <v>605</v>
      </c>
      <c r="G45" t="s">
        <v>1126</v>
      </c>
      <c r="H45" t="s">
        <v>1371</v>
      </c>
      <c r="I45" s="55" t="s">
        <v>1769</v>
      </c>
      <c r="J45">
        <v>83101</v>
      </c>
      <c r="K45">
        <v>1</v>
      </c>
      <c r="L45">
        <v>17</v>
      </c>
      <c r="M45">
        <v>32</v>
      </c>
      <c r="N45" t="s">
        <v>307</v>
      </c>
      <c r="O45">
        <v>0</v>
      </c>
      <c r="P45" s="294" t="s">
        <v>1467</v>
      </c>
      <c r="Q45">
        <v>2</v>
      </c>
      <c r="R45"/>
      <c r="S45" t="s">
        <v>1770</v>
      </c>
      <c r="T45" t="s">
        <v>1770</v>
      </c>
      <c r="U45" s="303">
        <v>74726.526666666658</v>
      </c>
      <c r="V45" s="190">
        <v>0</v>
      </c>
    </row>
    <row r="46" spans="2:22" s="188" customFormat="1" x14ac:dyDescent="0.35">
      <c r="B46" t="s">
        <v>282</v>
      </c>
      <c r="C46" t="s">
        <v>534</v>
      </c>
      <c r="D46">
        <v>100</v>
      </c>
      <c r="E46" s="312" t="s">
        <v>606</v>
      </c>
      <c r="F46" s="312" t="s">
        <v>607</v>
      </c>
      <c r="G46" t="s">
        <v>1127</v>
      </c>
      <c r="H46" t="s">
        <v>1371</v>
      </c>
      <c r="I46" s="55" t="s">
        <v>1769</v>
      </c>
      <c r="J46">
        <v>83101</v>
      </c>
      <c r="K46">
        <v>1</v>
      </c>
      <c r="L46">
        <v>17</v>
      </c>
      <c r="M46">
        <v>36</v>
      </c>
      <c r="N46" t="s">
        <v>307</v>
      </c>
      <c r="O46">
        <v>0</v>
      </c>
      <c r="P46" s="294" t="s">
        <v>1468</v>
      </c>
      <c r="Q46">
        <v>2</v>
      </c>
      <c r="R46"/>
      <c r="S46" t="s">
        <v>1770</v>
      </c>
      <c r="T46" t="s">
        <v>1770</v>
      </c>
      <c r="U46" s="303">
        <v>78408.666666666672</v>
      </c>
      <c r="V46" s="190">
        <v>0</v>
      </c>
    </row>
    <row r="47" spans="2:22" s="188" customFormat="1" x14ac:dyDescent="0.35">
      <c r="B47" t="s">
        <v>282</v>
      </c>
      <c r="C47" t="s">
        <v>534</v>
      </c>
      <c r="D47">
        <v>100</v>
      </c>
      <c r="E47" s="312" t="s">
        <v>608</v>
      </c>
      <c r="F47" s="312" t="s">
        <v>609</v>
      </c>
      <c r="G47" t="s">
        <v>1128</v>
      </c>
      <c r="H47" t="s">
        <v>1371</v>
      </c>
      <c r="I47" s="55" t="s">
        <v>1769</v>
      </c>
      <c r="J47">
        <v>83101</v>
      </c>
      <c r="K47">
        <v>1</v>
      </c>
      <c r="L47">
        <v>17</v>
      </c>
      <c r="M47">
        <v>46</v>
      </c>
      <c r="N47" t="s">
        <v>307</v>
      </c>
      <c r="O47">
        <v>0</v>
      </c>
      <c r="P47" s="294" t="s">
        <v>1469</v>
      </c>
      <c r="Q47">
        <v>2</v>
      </c>
      <c r="R47"/>
      <c r="S47" t="s">
        <v>1770</v>
      </c>
      <c r="T47" t="s">
        <v>1770</v>
      </c>
      <c r="U47" s="303">
        <v>78408.666666666672</v>
      </c>
      <c r="V47" s="190">
        <v>0</v>
      </c>
    </row>
    <row r="48" spans="2:22" s="188" customFormat="1" x14ac:dyDescent="0.35">
      <c r="B48" t="s">
        <v>282</v>
      </c>
      <c r="C48" t="s">
        <v>534</v>
      </c>
      <c r="D48">
        <v>100</v>
      </c>
      <c r="E48" s="312" t="s">
        <v>610</v>
      </c>
      <c r="F48" s="312" t="s">
        <v>611</v>
      </c>
      <c r="G48" t="s">
        <v>1129</v>
      </c>
      <c r="H48" t="s">
        <v>1373</v>
      </c>
      <c r="I48" s="55" t="s">
        <v>1769</v>
      </c>
      <c r="J48">
        <v>83101</v>
      </c>
      <c r="K48">
        <v>1</v>
      </c>
      <c r="L48">
        <v>17</v>
      </c>
      <c r="M48">
        <v>31</v>
      </c>
      <c r="N48" t="s">
        <v>305</v>
      </c>
      <c r="O48">
        <v>0</v>
      </c>
      <c r="P48" s="294" t="s">
        <v>1470</v>
      </c>
      <c r="Q48">
        <v>2</v>
      </c>
      <c r="R48"/>
      <c r="S48" t="s">
        <v>1770</v>
      </c>
      <c r="T48" t="s">
        <v>1770</v>
      </c>
      <c r="U48" s="303">
        <v>67561.22</v>
      </c>
      <c r="V48" s="190">
        <v>0</v>
      </c>
    </row>
    <row r="49" spans="2:22" s="188" customFormat="1" x14ac:dyDescent="0.35">
      <c r="B49" t="s">
        <v>282</v>
      </c>
      <c r="C49" t="s">
        <v>534</v>
      </c>
      <c r="D49">
        <v>100</v>
      </c>
      <c r="E49" s="312" t="s">
        <v>612</v>
      </c>
      <c r="F49" s="312" t="s">
        <v>613</v>
      </c>
      <c r="G49" t="s">
        <v>1130</v>
      </c>
      <c r="H49" t="s">
        <v>1374</v>
      </c>
      <c r="I49" s="55" t="s">
        <v>1769</v>
      </c>
      <c r="J49">
        <v>83101</v>
      </c>
      <c r="K49">
        <v>1</v>
      </c>
      <c r="L49">
        <v>17</v>
      </c>
      <c r="M49">
        <v>52</v>
      </c>
      <c r="N49" t="s">
        <v>340</v>
      </c>
      <c r="O49">
        <v>0</v>
      </c>
      <c r="P49" s="294" t="s">
        <v>1471</v>
      </c>
      <c r="Q49">
        <v>2</v>
      </c>
      <c r="R49"/>
      <c r="S49" t="s">
        <v>1770</v>
      </c>
      <c r="T49" t="s">
        <v>1770</v>
      </c>
      <c r="U49" s="303">
        <v>67561.22</v>
      </c>
      <c r="V49" s="190">
        <v>0</v>
      </c>
    </row>
    <row r="50" spans="2:22" s="188" customFormat="1" x14ac:dyDescent="0.35">
      <c r="B50" t="s">
        <v>282</v>
      </c>
      <c r="C50" t="s">
        <v>534</v>
      </c>
      <c r="D50">
        <v>100</v>
      </c>
      <c r="E50" s="312" t="s">
        <v>614</v>
      </c>
      <c r="F50" s="312" t="s">
        <v>615</v>
      </c>
      <c r="G50" t="s">
        <v>1131</v>
      </c>
      <c r="H50" t="s">
        <v>1371</v>
      </c>
      <c r="I50" s="55" t="s">
        <v>1769</v>
      </c>
      <c r="J50">
        <v>83101</v>
      </c>
      <c r="K50">
        <v>1</v>
      </c>
      <c r="L50">
        <v>17</v>
      </c>
      <c r="M50">
        <v>42</v>
      </c>
      <c r="N50" t="s">
        <v>307</v>
      </c>
      <c r="O50">
        <v>0</v>
      </c>
      <c r="P50" s="294" t="s">
        <v>1472</v>
      </c>
      <c r="Q50">
        <v>2</v>
      </c>
      <c r="R50"/>
      <c r="S50" t="s">
        <v>1770</v>
      </c>
      <c r="T50" t="s">
        <v>1770</v>
      </c>
      <c r="U50" s="303">
        <v>78408.666666666672</v>
      </c>
      <c r="V50" s="190">
        <v>0</v>
      </c>
    </row>
    <row r="51" spans="2:22" s="188" customFormat="1" x14ac:dyDescent="0.35">
      <c r="B51" t="s">
        <v>282</v>
      </c>
      <c r="C51" t="s">
        <v>534</v>
      </c>
      <c r="D51">
        <v>100</v>
      </c>
      <c r="E51" s="312" t="s">
        <v>616</v>
      </c>
      <c r="F51" s="312" t="s">
        <v>617</v>
      </c>
      <c r="G51" t="s">
        <v>1132</v>
      </c>
      <c r="H51" t="s">
        <v>1371</v>
      </c>
      <c r="I51" s="55" t="s">
        <v>1769</v>
      </c>
      <c r="J51">
        <v>83101</v>
      </c>
      <c r="K51">
        <v>1</v>
      </c>
      <c r="L51">
        <v>17</v>
      </c>
      <c r="M51">
        <v>55</v>
      </c>
      <c r="N51" t="s">
        <v>307</v>
      </c>
      <c r="O51">
        <v>0</v>
      </c>
      <c r="P51" s="294" t="s">
        <v>1473</v>
      </c>
      <c r="Q51">
        <v>2</v>
      </c>
      <c r="R51"/>
      <c r="S51" t="s">
        <v>1770</v>
      </c>
      <c r="T51" t="s">
        <v>1770</v>
      </c>
      <c r="U51" s="303">
        <v>80441.766666666663</v>
      </c>
      <c r="V51" s="190">
        <v>0</v>
      </c>
    </row>
    <row r="52" spans="2:22" s="188" customFormat="1" x14ac:dyDescent="0.35">
      <c r="B52" t="s">
        <v>282</v>
      </c>
      <c r="C52" t="s">
        <v>534</v>
      </c>
      <c r="D52">
        <v>100</v>
      </c>
      <c r="E52" s="312" t="s">
        <v>618</v>
      </c>
      <c r="F52" s="312" t="s">
        <v>619</v>
      </c>
      <c r="G52" t="s">
        <v>1133</v>
      </c>
      <c r="H52" t="s">
        <v>1371</v>
      </c>
      <c r="I52" s="55" t="s">
        <v>1769</v>
      </c>
      <c r="J52">
        <v>83101</v>
      </c>
      <c r="K52">
        <v>1</v>
      </c>
      <c r="L52">
        <v>11</v>
      </c>
      <c r="M52">
        <v>32</v>
      </c>
      <c r="N52" t="s">
        <v>307</v>
      </c>
      <c r="O52">
        <v>0</v>
      </c>
      <c r="P52" s="294" t="s">
        <v>1474</v>
      </c>
      <c r="Q52">
        <v>2</v>
      </c>
      <c r="R52"/>
      <c r="S52" t="s">
        <v>1770</v>
      </c>
      <c r="T52" t="s">
        <v>1770</v>
      </c>
      <c r="U52" s="303">
        <v>78408.666666666672</v>
      </c>
      <c r="V52" s="190">
        <v>0</v>
      </c>
    </row>
    <row r="53" spans="2:22" s="188" customFormat="1" x14ac:dyDescent="0.35">
      <c r="B53" t="s">
        <v>282</v>
      </c>
      <c r="C53" t="s">
        <v>534</v>
      </c>
      <c r="D53">
        <v>100</v>
      </c>
      <c r="E53" s="312" t="s">
        <v>499</v>
      </c>
      <c r="F53" s="312" t="s">
        <v>500</v>
      </c>
      <c r="G53" t="s">
        <v>1134</v>
      </c>
      <c r="H53" t="s">
        <v>1371</v>
      </c>
      <c r="I53" s="55" t="s">
        <v>1769</v>
      </c>
      <c r="J53">
        <v>83101</v>
      </c>
      <c r="K53">
        <v>1</v>
      </c>
      <c r="L53">
        <v>17</v>
      </c>
      <c r="M53">
        <v>52</v>
      </c>
      <c r="N53" t="s">
        <v>307</v>
      </c>
      <c r="O53">
        <v>0</v>
      </c>
      <c r="P53" s="294" t="s">
        <v>1475</v>
      </c>
      <c r="Q53">
        <v>2</v>
      </c>
      <c r="R53"/>
      <c r="S53" t="s">
        <v>1770</v>
      </c>
      <c r="T53" t="s">
        <v>1770</v>
      </c>
      <c r="U53" s="303">
        <v>71328.406666666662</v>
      </c>
      <c r="V53" s="190">
        <v>0</v>
      </c>
    </row>
    <row r="54" spans="2:22" s="188" customFormat="1" x14ac:dyDescent="0.35">
      <c r="B54" t="s">
        <v>282</v>
      </c>
      <c r="C54" t="s">
        <v>534</v>
      </c>
      <c r="D54">
        <v>100</v>
      </c>
      <c r="E54" s="312" t="s">
        <v>620</v>
      </c>
      <c r="F54" s="312" t="s">
        <v>621</v>
      </c>
      <c r="G54" t="s">
        <v>1135</v>
      </c>
      <c r="H54" t="s">
        <v>345</v>
      </c>
      <c r="I54" s="55" t="s">
        <v>1769</v>
      </c>
      <c r="J54">
        <v>83101</v>
      </c>
      <c r="K54">
        <v>1</v>
      </c>
      <c r="L54">
        <v>17</v>
      </c>
      <c r="M54">
        <v>43</v>
      </c>
      <c r="N54" t="s">
        <v>344</v>
      </c>
      <c r="O54">
        <v>0</v>
      </c>
      <c r="P54" s="294" t="s">
        <v>1476</v>
      </c>
      <c r="Q54">
        <v>2</v>
      </c>
      <c r="R54"/>
      <c r="S54" t="s">
        <v>1770</v>
      </c>
      <c r="T54" t="s">
        <v>1770</v>
      </c>
      <c r="U54" s="303">
        <v>68415.03</v>
      </c>
      <c r="V54" s="190">
        <v>0</v>
      </c>
    </row>
    <row r="55" spans="2:22" s="188" customFormat="1" x14ac:dyDescent="0.35">
      <c r="B55" t="s">
        <v>282</v>
      </c>
      <c r="C55" t="s">
        <v>534</v>
      </c>
      <c r="D55">
        <v>100</v>
      </c>
      <c r="E55" s="312" t="s">
        <v>509</v>
      </c>
      <c r="F55" s="312" t="s">
        <v>510</v>
      </c>
      <c r="G55" t="s">
        <v>522</v>
      </c>
      <c r="H55" t="s">
        <v>1371</v>
      </c>
      <c r="I55" s="55" t="s">
        <v>1769</v>
      </c>
      <c r="J55">
        <v>83101</v>
      </c>
      <c r="K55">
        <v>1</v>
      </c>
      <c r="L55">
        <v>17</v>
      </c>
      <c r="M55">
        <v>51</v>
      </c>
      <c r="N55" t="s">
        <v>307</v>
      </c>
      <c r="O55">
        <v>0</v>
      </c>
      <c r="P55" s="294" t="s">
        <v>1477</v>
      </c>
      <c r="Q55">
        <v>2</v>
      </c>
      <c r="R55"/>
      <c r="S55" t="s">
        <v>1770</v>
      </c>
      <c r="T55" t="s">
        <v>1770</v>
      </c>
      <c r="U55" s="303">
        <v>79174.436666666661</v>
      </c>
      <c r="V55" s="190">
        <v>0</v>
      </c>
    </row>
    <row r="56" spans="2:22" s="188" customFormat="1" x14ac:dyDescent="0.35">
      <c r="B56" t="s">
        <v>282</v>
      </c>
      <c r="C56" t="s">
        <v>534</v>
      </c>
      <c r="D56">
        <v>100</v>
      </c>
      <c r="E56" s="312" t="s">
        <v>622</v>
      </c>
      <c r="F56" s="312" t="s">
        <v>623</v>
      </c>
      <c r="G56" t="s">
        <v>1136</v>
      </c>
      <c r="H56" t="s">
        <v>1371</v>
      </c>
      <c r="I56" s="55" t="s">
        <v>1769</v>
      </c>
      <c r="J56">
        <v>83101</v>
      </c>
      <c r="K56">
        <v>1</v>
      </c>
      <c r="L56">
        <v>17</v>
      </c>
      <c r="M56">
        <v>53</v>
      </c>
      <c r="N56" t="s">
        <v>307</v>
      </c>
      <c r="O56">
        <v>0</v>
      </c>
      <c r="P56" s="294" t="s">
        <v>1478</v>
      </c>
      <c r="Q56">
        <v>2</v>
      </c>
      <c r="R56"/>
      <c r="S56" t="s">
        <v>1770</v>
      </c>
      <c r="T56" t="s">
        <v>1770</v>
      </c>
      <c r="U56" s="303">
        <v>78169.366666666669</v>
      </c>
      <c r="V56" s="190">
        <v>0</v>
      </c>
    </row>
    <row r="57" spans="2:22" s="188" customFormat="1" x14ac:dyDescent="0.35">
      <c r="B57" t="s">
        <v>282</v>
      </c>
      <c r="C57" t="s">
        <v>534</v>
      </c>
      <c r="D57">
        <v>100</v>
      </c>
      <c r="E57" s="312" t="s">
        <v>624</v>
      </c>
      <c r="F57" s="312" t="s">
        <v>625</v>
      </c>
      <c r="G57" t="s">
        <v>1137</v>
      </c>
      <c r="H57" t="s">
        <v>1371</v>
      </c>
      <c r="I57" s="55" t="s">
        <v>1769</v>
      </c>
      <c r="J57">
        <v>83101</v>
      </c>
      <c r="K57">
        <v>1</v>
      </c>
      <c r="L57">
        <v>17</v>
      </c>
      <c r="M57">
        <v>51</v>
      </c>
      <c r="N57" t="s">
        <v>307</v>
      </c>
      <c r="O57">
        <v>0</v>
      </c>
      <c r="P57" s="294" t="s">
        <v>1479</v>
      </c>
      <c r="Q57">
        <v>2</v>
      </c>
      <c r="R57"/>
      <c r="S57" t="s">
        <v>1770</v>
      </c>
      <c r="T57" t="s">
        <v>1770</v>
      </c>
      <c r="U57" s="303">
        <v>78121.506666666668</v>
      </c>
      <c r="V57" s="190">
        <v>0</v>
      </c>
    </row>
    <row r="58" spans="2:22" s="188" customFormat="1" x14ac:dyDescent="0.35">
      <c r="B58" t="s">
        <v>282</v>
      </c>
      <c r="C58" t="s">
        <v>534</v>
      </c>
      <c r="D58">
        <v>100</v>
      </c>
      <c r="E58" s="312" t="s">
        <v>626</v>
      </c>
      <c r="F58" s="312" t="s">
        <v>627</v>
      </c>
      <c r="G58" t="s">
        <v>1138</v>
      </c>
      <c r="H58" t="s">
        <v>1371</v>
      </c>
      <c r="I58" s="55" t="s">
        <v>1769</v>
      </c>
      <c r="J58">
        <v>83101</v>
      </c>
      <c r="K58">
        <v>1</v>
      </c>
      <c r="L58">
        <v>17</v>
      </c>
      <c r="M58">
        <v>32</v>
      </c>
      <c r="N58" t="s">
        <v>307</v>
      </c>
      <c r="O58">
        <v>0</v>
      </c>
      <c r="P58" s="294" t="s">
        <v>1480</v>
      </c>
      <c r="Q58">
        <v>2</v>
      </c>
      <c r="R58"/>
      <c r="S58" t="s">
        <v>1770</v>
      </c>
      <c r="T58" t="s">
        <v>1770</v>
      </c>
      <c r="U58" s="303">
        <v>74439.366666666654</v>
      </c>
      <c r="V58" s="190">
        <v>0</v>
      </c>
    </row>
    <row r="59" spans="2:22" s="188" customFormat="1" x14ac:dyDescent="0.35">
      <c r="B59" t="s">
        <v>282</v>
      </c>
      <c r="C59" t="s">
        <v>534</v>
      </c>
      <c r="D59">
        <v>100</v>
      </c>
      <c r="E59" s="312" t="s">
        <v>628</v>
      </c>
      <c r="F59" s="312" t="s">
        <v>629</v>
      </c>
      <c r="G59" t="s">
        <v>1139</v>
      </c>
      <c r="H59" t="s">
        <v>347</v>
      </c>
      <c r="I59" s="55" t="s">
        <v>1769</v>
      </c>
      <c r="J59">
        <v>83101</v>
      </c>
      <c r="K59">
        <v>1</v>
      </c>
      <c r="L59">
        <v>17</v>
      </c>
      <c r="M59">
        <v>42</v>
      </c>
      <c r="N59" t="s">
        <v>306</v>
      </c>
      <c r="O59">
        <v>0</v>
      </c>
      <c r="P59" s="294" t="s">
        <v>1481</v>
      </c>
      <c r="Q59">
        <v>2</v>
      </c>
      <c r="R59"/>
      <c r="S59" t="s">
        <v>1770</v>
      </c>
      <c r="T59" t="s">
        <v>1770</v>
      </c>
      <c r="U59" s="303">
        <v>71007.406666666662</v>
      </c>
      <c r="V59" s="190">
        <v>0</v>
      </c>
    </row>
    <row r="60" spans="2:22" s="188" customFormat="1" x14ac:dyDescent="0.35">
      <c r="B60" t="s">
        <v>282</v>
      </c>
      <c r="C60" t="s">
        <v>534</v>
      </c>
      <c r="D60">
        <v>100</v>
      </c>
      <c r="E60" s="312" t="s">
        <v>630</v>
      </c>
      <c r="F60" s="312" t="s">
        <v>631</v>
      </c>
      <c r="G60" t="s">
        <v>1140</v>
      </c>
      <c r="H60" t="s">
        <v>1371</v>
      </c>
      <c r="I60" s="55" t="s">
        <v>1769</v>
      </c>
      <c r="J60">
        <v>83101</v>
      </c>
      <c r="K60">
        <v>1</v>
      </c>
      <c r="L60">
        <v>17</v>
      </c>
      <c r="M60">
        <v>57</v>
      </c>
      <c r="N60" t="s">
        <v>307</v>
      </c>
      <c r="O60">
        <v>0</v>
      </c>
      <c r="P60" s="294" t="s">
        <v>1482</v>
      </c>
      <c r="Q60">
        <v>2</v>
      </c>
      <c r="R60"/>
      <c r="S60" t="s">
        <v>1770</v>
      </c>
      <c r="T60" t="s">
        <v>1770</v>
      </c>
      <c r="U60" s="303">
        <v>97834.346666666665</v>
      </c>
      <c r="V60" s="190">
        <v>0</v>
      </c>
    </row>
    <row r="61" spans="2:22" s="188" customFormat="1" x14ac:dyDescent="0.35">
      <c r="B61" t="s">
        <v>282</v>
      </c>
      <c r="C61" t="s">
        <v>534</v>
      </c>
      <c r="D61">
        <v>100</v>
      </c>
      <c r="E61" s="312" t="s">
        <v>632</v>
      </c>
      <c r="F61" s="312" t="s">
        <v>633</v>
      </c>
      <c r="G61" t="s">
        <v>1141</v>
      </c>
      <c r="H61" t="s">
        <v>1371</v>
      </c>
      <c r="I61" s="55" t="s">
        <v>1769</v>
      </c>
      <c r="J61">
        <v>83101</v>
      </c>
      <c r="K61">
        <v>1</v>
      </c>
      <c r="L61">
        <v>17</v>
      </c>
      <c r="M61">
        <v>45</v>
      </c>
      <c r="N61" t="s">
        <v>307</v>
      </c>
      <c r="O61">
        <v>0</v>
      </c>
      <c r="P61" s="294" t="s">
        <v>1483</v>
      </c>
      <c r="Q61">
        <v>2</v>
      </c>
      <c r="R61"/>
      <c r="S61" t="s">
        <v>1770</v>
      </c>
      <c r="T61" t="s">
        <v>1770</v>
      </c>
      <c r="U61" s="303">
        <v>78121.506666666668</v>
      </c>
      <c r="V61" s="190">
        <v>0</v>
      </c>
    </row>
    <row r="62" spans="2:22" s="188" customFormat="1" x14ac:dyDescent="0.35">
      <c r="B62" t="s">
        <v>282</v>
      </c>
      <c r="C62" t="s">
        <v>534</v>
      </c>
      <c r="D62">
        <v>100</v>
      </c>
      <c r="E62" s="312" t="s">
        <v>634</v>
      </c>
      <c r="F62" s="312" t="s">
        <v>635</v>
      </c>
      <c r="G62" t="s">
        <v>1142</v>
      </c>
      <c r="H62" t="s">
        <v>345</v>
      </c>
      <c r="I62" s="55" t="s">
        <v>1769</v>
      </c>
      <c r="J62">
        <v>83101</v>
      </c>
      <c r="K62">
        <v>1</v>
      </c>
      <c r="L62">
        <v>17</v>
      </c>
      <c r="M62">
        <v>53</v>
      </c>
      <c r="N62" t="s">
        <v>344</v>
      </c>
      <c r="O62">
        <v>0</v>
      </c>
      <c r="P62" s="294" t="s">
        <v>1484</v>
      </c>
      <c r="Q62">
        <v>2</v>
      </c>
      <c r="R62"/>
      <c r="S62" t="s">
        <v>1770</v>
      </c>
      <c r="T62" t="s">
        <v>1770</v>
      </c>
      <c r="U62" s="303">
        <v>88311.16</v>
      </c>
      <c r="V62" s="190">
        <v>0</v>
      </c>
    </row>
    <row r="63" spans="2:22" s="188" customFormat="1" x14ac:dyDescent="0.35">
      <c r="B63" t="s">
        <v>282</v>
      </c>
      <c r="C63" t="s">
        <v>534</v>
      </c>
      <c r="D63">
        <v>100</v>
      </c>
      <c r="E63" s="312" t="s">
        <v>636</v>
      </c>
      <c r="F63" s="312" t="s">
        <v>637</v>
      </c>
      <c r="G63" t="s">
        <v>1143</v>
      </c>
      <c r="H63" t="s">
        <v>345</v>
      </c>
      <c r="I63" s="55" t="s">
        <v>1769</v>
      </c>
      <c r="J63">
        <v>83101</v>
      </c>
      <c r="K63">
        <v>1</v>
      </c>
      <c r="L63">
        <v>17</v>
      </c>
      <c r="M63">
        <v>51</v>
      </c>
      <c r="N63" t="s">
        <v>344</v>
      </c>
      <c r="O63">
        <v>0</v>
      </c>
      <c r="P63" s="294" t="s">
        <v>1485</v>
      </c>
      <c r="Q63">
        <v>2</v>
      </c>
      <c r="R63"/>
      <c r="S63" t="s">
        <v>1770</v>
      </c>
      <c r="T63" t="s">
        <v>1770</v>
      </c>
      <c r="U63" s="303">
        <v>68578.34</v>
      </c>
      <c r="V63" s="190">
        <v>0</v>
      </c>
    </row>
    <row r="64" spans="2:22" s="188" customFormat="1" x14ac:dyDescent="0.35">
      <c r="B64" t="s">
        <v>282</v>
      </c>
      <c r="C64" t="s">
        <v>534</v>
      </c>
      <c r="D64">
        <v>100</v>
      </c>
      <c r="E64" s="312" t="s">
        <v>638</v>
      </c>
      <c r="F64" s="312" t="s">
        <v>639</v>
      </c>
      <c r="G64" t="s">
        <v>1144</v>
      </c>
      <c r="H64" t="s">
        <v>345</v>
      </c>
      <c r="I64" s="55" t="s">
        <v>1769</v>
      </c>
      <c r="J64">
        <v>83101</v>
      </c>
      <c r="K64">
        <v>1</v>
      </c>
      <c r="L64">
        <v>17</v>
      </c>
      <c r="M64">
        <v>42</v>
      </c>
      <c r="N64" t="s">
        <v>344</v>
      </c>
      <c r="O64">
        <v>0</v>
      </c>
      <c r="P64" s="294" t="s">
        <v>1486</v>
      </c>
      <c r="Q64">
        <v>2</v>
      </c>
      <c r="R64"/>
      <c r="S64" t="s">
        <v>1770</v>
      </c>
      <c r="T64" t="s">
        <v>1770</v>
      </c>
      <c r="U64" s="303">
        <v>68578.34</v>
      </c>
      <c r="V64" s="190">
        <v>0</v>
      </c>
    </row>
    <row r="65" spans="2:22" s="188" customFormat="1" x14ac:dyDescent="0.35">
      <c r="B65" t="s">
        <v>282</v>
      </c>
      <c r="C65" t="s">
        <v>534</v>
      </c>
      <c r="D65">
        <v>100</v>
      </c>
      <c r="E65" s="312" t="s">
        <v>640</v>
      </c>
      <c r="F65" s="312" t="s">
        <v>641</v>
      </c>
      <c r="G65" t="s">
        <v>1145</v>
      </c>
      <c r="H65" t="s">
        <v>1371</v>
      </c>
      <c r="I65" s="55" t="s">
        <v>1769</v>
      </c>
      <c r="J65">
        <v>83101</v>
      </c>
      <c r="K65">
        <v>1</v>
      </c>
      <c r="L65">
        <v>17</v>
      </c>
      <c r="M65">
        <v>36</v>
      </c>
      <c r="N65" t="s">
        <v>307</v>
      </c>
      <c r="O65">
        <v>0</v>
      </c>
      <c r="P65" s="294" t="s">
        <v>1487</v>
      </c>
      <c r="Q65">
        <v>2</v>
      </c>
      <c r="R65"/>
      <c r="S65" t="s">
        <v>1770</v>
      </c>
      <c r="T65" t="s">
        <v>1770</v>
      </c>
      <c r="U65" s="303">
        <v>64245.006666666675</v>
      </c>
      <c r="V65" s="190">
        <v>0</v>
      </c>
    </row>
    <row r="66" spans="2:22" s="188" customFormat="1" x14ac:dyDescent="0.35">
      <c r="B66" t="s">
        <v>282</v>
      </c>
      <c r="C66" t="s">
        <v>534</v>
      </c>
      <c r="D66">
        <v>100</v>
      </c>
      <c r="E66" s="312" t="s">
        <v>642</v>
      </c>
      <c r="F66" s="312" t="s">
        <v>643</v>
      </c>
      <c r="G66" t="s">
        <v>1146</v>
      </c>
      <c r="H66" t="s">
        <v>1371</v>
      </c>
      <c r="I66" s="55" t="s">
        <v>1769</v>
      </c>
      <c r="J66">
        <v>83101</v>
      </c>
      <c r="K66">
        <v>1</v>
      </c>
      <c r="L66">
        <v>17</v>
      </c>
      <c r="M66">
        <v>57</v>
      </c>
      <c r="N66" t="s">
        <v>307</v>
      </c>
      <c r="O66">
        <v>0</v>
      </c>
      <c r="P66" s="294" t="s">
        <v>1488</v>
      </c>
      <c r="Q66">
        <v>2</v>
      </c>
      <c r="R66"/>
      <c r="S66" t="s">
        <v>1770</v>
      </c>
      <c r="T66" t="s">
        <v>1770</v>
      </c>
      <c r="U66" s="303">
        <v>78073.646666666667</v>
      </c>
      <c r="V66" s="190">
        <v>0</v>
      </c>
    </row>
    <row r="67" spans="2:22" s="188" customFormat="1" x14ac:dyDescent="0.35">
      <c r="B67" t="s">
        <v>282</v>
      </c>
      <c r="C67" t="s">
        <v>534</v>
      </c>
      <c r="D67">
        <v>100</v>
      </c>
      <c r="E67" s="312" t="s">
        <v>644</v>
      </c>
      <c r="F67" s="312" t="s">
        <v>645</v>
      </c>
      <c r="G67" t="s">
        <v>1147</v>
      </c>
      <c r="H67" t="s">
        <v>1371</v>
      </c>
      <c r="I67" s="55" t="s">
        <v>1769</v>
      </c>
      <c r="J67">
        <v>83101</v>
      </c>
      <c r="K67">
        <v>1</v>
      </c>
      <c r="L67">
        <v>17</v>
      </c>
      <c r="M67">
        <v>43</v>
      </c>
      <c r="N67" t="s">
        <v>307</v>
      </c>
      <c r="O67">
        <v>0</v>
      </c>
      <c r="P67" s="294" t="s">
        <v>1489</v>
      </c>
      <c r="Q67">
        <v>2</v>
      </c>
      <c r="R67"/>
      <c r="S67" t="s">
        <v>1770</v>
      </c>
      <c r="T67" t="s">
        <v>1770</v>
      </c>
      <c r="U67" s="303">
        <v>78073.646666666667</v>
      </c>
      <c r="V67" s="190">
        <v>0</v>
      </c>
    </row>
    <row r="68" spans="2:22" s="188" customFormat="1" x14ac:dyDescent="0.35">
      <c r="B68" t="s">
        <v>282</v>
      </c>
      <c r="C68" t="s">
        <v>534</v>
      </c>
      <c r="D68">
        <v>100</v>
      </c>
      <c r="E68" s="312" t="s">
        <v>646</v>
      </c>
      <c r="F68" s="312" t="s">
        <v>647</v>
      </c>
      <c r="G68" t="s">
        <v>1148</v>
      </c>
      <c r="H68" t="s">
        <v>1376</v>
      </c>
      <c r="I68" s="55" t="s">
        <v>1769</v>
      </c>
      <c r="J68">
        <v>83101</v>
      </c>
      <c r="K68">
        <v>1</v>
      </c>
      <c r="L68">
        <v>17</v>
      </c>
      <c r="M68">
        <v>10</v>
      </c>
      <c r="N68" t="s">
        <v>357</v>
      </c>
      <c r="O68">
        <v>0</v>
      </c>
      <c r="P68" s="294" t="s">
        <v>1490</v>
      </c>
      <c r="Q68">
        <v>2</v>
      </c>
      <c r="R68"/>
      <c r="S68" t="s">
        <v>1770</v>
      </c>
      <c r="T68" t="s">
        <v>1770</v>
      </c>
      <c r="U68" s="303">
        <v>67923.986666666664</v>
      </c>
      <c r="V68" s="190">
        <v>0</v>
      </c>
    </row>
    <row r="69" spans="2:22" s="188" customFormat="1" x14ac:dyDescent="0.35">
      <c r="B69" t="s">
        <v>282</v>
      </c>
      <c r="C69" t="s">
        <v>534</v>
      </c>
      <c r="D69">
        <v>100</v>
      </c>
      <c r="E69" s="312" t="s">
        <v>648</v>
      </c>
      <c r="F69" s="312" t="s">
        <v>649</v>
      </c>
      <c r="G69" t="s">
        <v>1149</v>
      </c>
      <c r="H69" t="s">
        <v>1371</v>
      </c>
      <c r="I69" s="55" t="s">
        <v>1769</v>
      </c>
      <c r="J69">
        <v>83101</v>
      </c>
      <c r="K69">
        <v>1</v>
      </c>
      <c r="L69">
        <v>17</v>
      </c>
      <c r="M69">
        <v>53</v>
      </c>
      <c r="N69" t="s">
        <v>307</v>
      </c>
      <c r="O69">
        <v>0</v>
      </c>
      <c r="P69" s="294" t="s">
        <v>1491</v>
      </c>
      <c r="Q69">
        <v>2</v>
      </c>
      <c r="R69"/>
      <c r="S69" t="s">
        <v>1770</v>
      </c>
      <c r="T69" t="s">
        <v>1770</v>
      </c>
      <c r="U69" s="303">
        <v>77834.346666666665</v>
      </c>
      <c r="V69" s="190">
        <v>0</v>
      </c>
    </row>
    <row r="70" spans="2:22" s="188" customFormat="1" x14ac:dyDescent="0.35">
      <c r="B70" t="s">
        <v>282</v>
      </c>
      <c r="C70" t="s">
        <v>534</v>
      </c>
      <c r="D70">
        <v>100</v>
      </c>
      <c r="E70" s="312" t="s">
        <v>650</v>
      </c>
      <c r="F70" s="312" t="s">
        <v>651</v>
      </c>
      <c r="G70" t="s">
        <v>1150</v>
      </c>
      <c r="H70" t="s">
        <v>1371</v>
      </c>
      <c r="I70" s="55" t="s">
        <v>1769</v>
      </c>
      <c r="J70">
        <v>83101</v>
      </c>
      <c r="K70">
        <v>1</v>
      </c>
      <c r="L70">
        <v>17</v>
      </c>
      <c r="M70">
        <v>51</v>
      </c>
      <c r="N70" t="s">
        <v>307</v>
      </c>
      <c r="O70">
        <v>0</v>
      </c>
      <c r="P70" s="294" t="s">
        <v>1492</v>
      </c>
      <c r="Q70">
        <v>2</v>
      </c>
      <c r="R70"/>
      <c r="S70" t="s">
        <v>1770</v>
      </c>
      <c r="T70" t="s">
        <v>1770</v>
      </c>
      <c r="U70" s="303">
        <v>77547.186666666661</v>
      </c>
      <c r="V70" s="190">
        <v>0</v>
      </c>
    </row>
    <row r="71" spans="2:22" s="188" customFormat="1" x14ac:dyDescent="0.35">
      <c r="B71" t="s">
        <v>282</v>
      </c>
      <c r="C71" t="s">
        <v>534</v>
      </c>
      <c r="D71">
        <v>100</v>
      </c>
      <c r="E71" s="312" t="s">
        <v>652</v>
      </c>
      <c r="F71" s="312" t="s">
        <v>653</v>
      </c>
      <c r="G71" t="s">
        <v>1151</v>
      </c>
      <c r="H71" t="s">
        <v>1374</v>
      </c>
      <c r="I71" s="55" t="s">
        <v>1769</v>
      </c>
      <c r="J71">
        <v>83101</v>
      </c>
      <c r="K71">
        <v>1</v>
      </c>
      <c r="L71">
        <v>17</v>
      </c>
      <c r="M71">
        <v>52</v>
      </c>
      <c r="N71" t="s">
        <v>340</v>
      </c>
      <c r="O71">
        <v>0</v>
      </c>
      <c r="P71" s="294" t="s">
        <v>1493</v>
      </c>
      <c r="Q71">
        <v>2</v>
      </c>
      <c r="R71"/>
      <c r="S71" t="s">
        <v>1770</v>
      </c>
      <c r="T71" t="s">
        <v>1770</v>
      </c>
      <c r="U71" s="303">
        <v>87641.139999999985</v>
      </c>
      <c r="V71" s="190">
        <v>0</v>
      </c>
    </row>
    <row r="72" spans="2:22" s="188" customFormat="1" x14ac:dyDescent="0.35">
      <c r="B72" t="s">
        <v>282</v>
      </c>
      <c r="C72" t="s">
        <v>534</v>
      </c>
      <c r="D72">
        <v>100</v>
      </c>
      <c r="E72" s="312" t="s">
        <v>654</v>
      </c>
      <c r="F72" s="312" t="s">
        <v>655</v>
      </c>
      <c r="G72" t="s">
        <v>1152</v>
      </c>
      <c r="H72" t="s">
        <v>1374</v>
      </c>
      <c r="I72" s="55" t="s">
        <v>1769</v>
      </c>
      <c r="J72">
        <v>83101</v>
      </c>
      <c r="K72">
        <v>1</v>
      </c>
      <c r="L72">
        <v>15</v>
      </c>
      <c r="M72">
        <v>32</v>
      </c>
      <c r="N72" t="s">
        <v>340</v>
      </c>
      <c r="O72">
        <v>0</v>
      </c>
      <c r="P72" s="294" t="s">
        <v>1494</v>
      </c>
      <c r="Q72">
        <v>2</v>
      </c>
      <c r="R72"/>
      <c r="S72" t="s">
        <v>1770</v>
      </c>
      <c r="T72" t="s">
        <v>1770</v>
      </c>
      <c r="U72" s="303">
        <v>87041.139999999985</v>
      </c>
      <c r="V72" s="190">
        <v>0</v>
      </c>
    </row>
    <row r="73" spans="2:22" s="188" customFormat="1" x14ac:dyDescent="0.35">
      <c r="B73" t="s">
        <v>282</v>
      </c>
      <c r="C73" t="s">
        <v>534</v>
      </c>
      <c r="D73">
        <v>100</v>
      </c>
      <c r="E73" s="312" t="s">
        <v>656</v>
      </c>
      <c r="F73" s="312" t="s">
        <v>657</v>
      </c>
      <c r="G73" t="s">
        <v>1153</v>
      </c>
      <c r="H73" t="s">
        <v>1371</v>
      </c>
      <c r="I73" s="55" t="s">
        <v>1769</v>
      </c>
      <c r="J73">
        <v>83101</v>
      </c>
      <c r="K73">
        <v>1</v>
      </c>
      <c r="L73">
        <v>17</v>
      </c>
      <c r="M73">
        <v>52</v>
      </c>
      <c r="N73" t="s">
        <v>307</v>
      </c>
      <c r="O73">
        <v>0</v>
      </c>
      <c r="P73" s="294" t="s">
        <v>1495</v>
      </c>
      <c r="Q73">
        <v>2</v>
      </c>
      <c r="R73"/>
      <c r="S73" t="s">
        <v>1770</v>
      </c>
      <c r="T73" t="s">
        <v>1770</v>
      </c>
      <c r="U73" s="303">
        <v>77547.186666666661</v>
      </c>
      <c r="V73" s="190">
        <v>0</v>
      </c>
    </row>
    <row r="74" spans="2:22" s="188" customFormat="1" x14ac:dyDescent="0.35">
      <c r="B74" t="s">
        <v>282</v>
      </c>
      <c r="C74" t="s">
        <v>534</v>
      </c>
      <c r="D74">
        <v>100</v>
      </c>
      <c r="E74" s="312" t="s">
        <v>658</v>
      </c>
      <c r="F74" s="312" t="s">
        <v>659</v>
      </c>
      <c r="G74" t="s">
        <v>1154</v>
      </c>
      <c r="H74" t="s">
        <v>1371</v>
      </c>
      <c r="I74" s="55" t="s">
        <v>1769</v>
      </c>
      <c r="J74">
        <v>83101</v>
      </c>
      <c r="K74">
        <v>1</v>
      </c>
      <c r="L74">
        <v>17</v>
      </c>
      <c r="M74">
        <v>51</v>
      </c>
      <c r="N74" t="s">
        <v>307</v>
      </c>
      <c r="O74">
        <v>0</v>
      </c>
      <c r="P74" s="294" t="s">
        <v>1496</v>
      </c>
      <c r="Q74">
        <v>2</v>
      </c>
      <c r="R74"/>
      <c r="S74" t="s">
        <v>1770</v>
      </c>
      <c r="T74" t="s">
        <v>1770</v>
      </c>
      <c r="U74" s="303">
        <v>97690.766666666663</v>
      </c>
      <c r="V74" s="190">
        <v>0</v>
      </c>
    </row>
    <row r="75" spans="2:22" s="188" customFormat="1" x14ac:dyDescent="0.35">
      <c r="B75" t="s">
        <v>282</v>
      </c>
      <c r="C75" t="s">
        <v>534</v>
      </c>
      <c r="D75">
        <v>100</v>
      </c>
      <c r="E75" s="312" t="s">
        <v>501</v>
      </c>
      <c r="F75" s="312" t="s">
        <v>502</v>
      </c>
      <c r="G75" t="s">
        <v>1155</v>
      </c>
      <c r="H75" t="s">
        <v>1371</v>
      </c>
      <c r="I75" s="55" t="s">
        <v>1769</v>
      </c>
      <c r="J75">
        <v>83101</v>
      </c>
      <c r="K75">
        <v>1</v>
      </c>
      <c r="L75">
        <v>17</v>
      </c>
      <c r="M75">
        <v>32</v>
      </c>
      <c r="N75" t="s">
        <v>307</v>
      </c>
      <c r="O75">
        <v>0</v>
      </c>
      <c r="P75" s="294" t="s">
        <v>1497</v>
      </c>
      <c r="Q75">
        <v>2</v>
      </c>
      <c r="R75"/>
      <c r="S75" t="s">
        <v>1770</v>
      </c>
      <c r="T75" t="s">
        <v>1770</v>
      </c>
      <c r="U75" s="303">
        <v>78504.396666666667</v>
      </c>
      <c r="V75" s="190">
        <v>0</v>
      </c>
    </row>
    <row r="76" spans="2:22" s="188" customFormat="1" x14ac:dyDescent="0.35">
      <c r="B76" t="s">
        <v>282</v>
      </c>
      <c r="C76" t="s">
        <v>534</v>
      </c>
      <c r="D76">
        <v>100</v>
      </c>
      <c r="E76" s="312" t="s">
        <v>660</v>
      </c>
      <c r="F76" s="312" t="s">
        <v>661</v>
      </c>
      <c r="G76" t="s">
        <v>1156</v>
      </c>
      <c r="H76" t="s">
        <v>1371</v>
      </c>
      <c r="I76" s="55" t="s">
        <v>1769</v>
      </c>
      <c r="J76">
        <v>83101</v>
      </c>
      <c r="K76">
        <v>1</v>
      </c>
      <c r="L76">
        <v>14</v>
      </c>
      <c r="M76">
        <v>43</v>
      </c>
      <c r="N76" t="s">
        <v>307</v>
      </c>
      <c r="O76">
        <v>0</v>
      </c>
      <c r="P76" s="294" t="s">
        <v>1498</v>
      </c>
      <c r="Q76">
        <v>2</v>
      </c>
      <c r="R76"/>
      <c r="S76" t="s">
        <v>1770</v>
      </c>
      <c r="T76" t="s">
        <v>1770</v>
      </c>
      <c r="U76" s="303">
        <v>77547.186666666661</v>
      </c>
      <c r="V76" s="190">
        <v>0</v>
      </c>
    </row>
    <row r="77" spans="2:22" s="188" customFormat="1" x14ac:dyDescent="0.35">
      <c r="B77" t="s">
        <v>282</v>
      </c>
      <c r="C77" t="s">
        <v>534</v>
      </c>
      <c r="D77">
        <v>100</v>
      </c>
      <c r="E77" s="312" t="s">
        <v>662</v>
      </c>
      <c r="F77" s="312" t="s">
        <v>663</v>
      </c>
      <c r="G77" t="s">
        <v>1157</v>
      </c>
      <c r="H77" t="s">
        <v>1371</v>
      </c>
      <c r="I77" s="55" t="s">
        <v>1769</v>
      </c>
      <c r="J77">
        <v>83101</v>
      </c>
      <c r="K77">
        <v>1</v>
      </c>
      <c r="L77">
        <v>17</v>
      </c>
      <c r="M77">
        <v>33</v>
      </c>
      <c r="N77" t="s">
        <v>307</v>
      </c>
      <c r="O77">
        <v>0</v>
      </c>
      <c r="P77" s="294" t="s">
        <v>1499</v>
      </c>
      <c r="Q77">
        <v>2</v>
      </c>
      <c r="R77"/>
      <c r="S77" t="s">
        <v>1770</v>
      </c>
      <c r="T77" t="s">
        <v>1770</v>
      </c>
      <c r="U77" s="303">
        <v>73865.046666666662</v>
      </c>
      <c r="V77" s="190">
        <v>0</v>
      </c>
    </row>
    <row r="78" spans="2:22" s="188" customFormat="1" x14ac:dyDescent="0.35">
      <c r="B78" t="s">
        <v>282</v>
      </c>
      <c r="C78" t="s">
        <v>534</v>
      </c>
      <c r="D78">
        <v>100</v>
      </c>
      <c r="E78" s="312" t="s">
        <v>664</v>
      </c>
      <c r="F78" s="312" t="s">
        <v>665</v>
      </c>
      <c r="G78" t="s">
        <v>1158</v>
      </c>
      <c r="H78" t="s">
        <v>1371</v>
      </c>
      <c r="I78" s="55" t="s">
        <v>1769</v>
      </c>
      <c r="J78">
        <v>83101</v>
      </c>
      <c r="K78">
        <v>1</v>
      </c>
      <c r="L78">
        <v>17</v>
      </c>
      <c r="M78">
        <v>52</v>
      </c>
      <c r="N78" t="s">
        <v>307</v>
      </c>
      <c r="O78">
        <v>0</v>
      </c>
      <c r="P78" s="294" t="s">
        <v>1500</v>
      </c>
      <c r="Q78">
        <v>2</v>
      </c>
      <c r="R78"/>
      <c r="S78" t="s">
        <v>1770</v>
      </c>
      <c r="T78" t="s">
        <v>1770</v>
      </c>
      <c r="U78" s="303">
        <v>73865.046666666662</v>
      </c>
      <c r="V78" s="190">
        <v>0</v>
      </c>
    </row>
    <row r="79" spans="2:22" s="188" customFormat="1" x14ac:dyDescent="0.35">
      <c r="B79" t="s">
        <v>282</v>
      </c>
      <c r="C79" t="s">
        <v>534</v>
      </c>
      <c r="D79">
        <v>100</v>
      </c>
      <c r="E79" s="312" t="s">
        <v>666</v>
      </c>
      <c r="F79" s="312" t="s">
        <v>667</v>
      </c>
      <c r="G79" t="s">
        <v>1159</v>
      </c>
      <c r="H79" t="s">
        <v>1371</v>
      </c>
      <c r="I79" s="55" t="s">
        <v>1769</v>
      </c>
      <c r="J79">
        <v>83101</v>
      </c>
      <c r="K79">
        <v>1</v>
      </c>
      <c r="L79">
        <v>17</v>
      </c>
      <c r="M79">
        <v>31</v>
      </c>
      <c r="N79" t="s">
        <v>307</v>
      </c>
      <c r="O79">
        <v>0</v>
      </c>
      <c r="P79" s="294" t="s">
        <v>1501</v>
      </c>
      <c r="Q79">
        <v>2</v>
      </c>
      <c r="R79"/>
      <c r="S79" t="s">
        <v>1770</v>
      </c>
      <c r="T79" t="s">
        <v>1770</v>
      </c>
      <c r="U79" s="303">
        <v>78207.186666666661</v>
      </c>
      <c r="V79" s="190">
        <v>0</v>
      </c>
    </row>
    <row r="80" spans="2:22" s="188" customFormat="1" x14ac:dyDescent="0.35">
      <c r="B80" t="s">
        <v>282</v>
      </c>
      <c r="C80" t="s">
        <v>534</v>
      </c>
      <c r="D80">
        <v>100</v>
      </c>
      <c r="E80" s="312" t="s">
        <v>668</v>
      </c>
      <c r="F80" s="312" t="s">
        <v>669</v>
      </c>
      <c r="G80" t="s">
        <v>1160</v>
      </c>
      <c r="H80" t="s">
        <v>1371</v>
      </c>
      <c r="I80" s="55" t="s">
        <v>1769</v>
      </c>
      <c r="J80">
        <v>83101</v>
      </c>
      <c r="K80">
        <v>1</v>
      </c>
      <c r="L80">
        <v>15</v>
      </c>
      <c r="M80">
        <v>53</v>
      </c>
      <c r="N80" t="s">
        <v>307</v>
      </c>
      <c r="O80">
        <v>0</v>
      </c>
      <c r="P80" s="294" t="s">
        <v>1502</v>
      </c>
      <c r="Q80">
        <v>2</v>
      </c>
      <c r="R80"/>
      <c r="S80" t="s">
        <v>1770</v>
      </c>
      <c r="T80" t="s">
        <v>1770</v>
      </c>
      <c r="U80" s="303">
        <v>77547.186666666661</v>
      </c>
      <c r="V80" s="190">
        <v>0</v>
      </c>
    </row>
    <row r="81" spans="2:22" s="188" customFormat="1" x14ac:dyDescent="0.35">
      <c r="B81" t="s">
        <v>282</v>
      </c>
      <c r="C81" t="s">
        <v>534</v>
      </c>
      <c r="D81">
        <v>100</v>
      </c>
      <c r="E81" s="312" t="s">
        <v>672</v>
      </c>
      <c r="F81" s="312" t="s">
        <v>673</v>
      </c>
      <c r="G81" t="s">
        <v>1161</v>
      </c>
      <c r="H81" t="s">
        <v>1374</v>
      </c>
      <c r="I81" s="55" t="s">
        <v>1769</v>
      </c>
      <c r="J81">
        <v>83101</v>
      </c>
      <c r="K81">
        <v>1</v>
      </c>
      <c r="L81">
        <v>17</v>
      </c>
      <c r="M81">
        <v>36</v>
      </c>
      <c r="N81" t="s">
        <v>340</v>
      </c>
      <c r="O81">
        <v>0</v>
      </c>
      <c r="P81" s="294" t="s">
        <v>1503</v>
      </c>
      <c r="Q81">
        <v>2</v>
      </c>
      <c r="R81"/>
      <c r="S81" t="s">
        <v>1770</v>
      </c>
      <c r="T81" t="s">
        <v>1770</v>
      </c>
      <c r="U81" s="303">
        <v>66781.16</v>
      </c>
      <c r="V81" s="190">
        <v>0</v>
      </c>
    </row>
    <row r="82" spans="2:22" s="188" customFormat="1" x14ac:dyDescent="0.35">
      <c r="B82" t="s">
        <v>282</v>
      </c>
      <c r="C82" t="s">
        <v>534</v>
      </c>
      <c r="D82">
        <v>100</v>
      </c>
      <c r="E82" s="312" t="s">
        <v>674</v>
      </c>
      <c r="F82" s="312" t="s">
        <v>675</v>
      </c>
      <c r="G82" t="s">
        <v>1162</v>
      </c>
      <c r="H82" t="s">
        <v>1371</v>
      </c>
      <c r="I82" s="55" t="s">
        <v>1769</v>
      </c>
      <c r="J82">
        <v>83101</v>
      </c>
      <c r="K82">
        <v>1</v>
      </c>
      <c r="L82">
        <v>17</v>
      </c>
      <c r="M82">
        <v>32</v>
      </c>
      <c r="N82" t="s">
        <v>307</v>
      </c>
      <c r="O82">
        <v>0</v>
      </c>
      <c r="P82" s="294" t="s">
        <v>1504</v>
      </c>
      <c r="Q82">
        <v>2</v>
      </c>
      <c r="R82"/>
      <c r="S82" t="s">
        <v>1770</v>
      </c>
      <c r="T82" t="s">
        <v>1770</v>
      </c>
      <c r="U82" s="303">
        <v>77451.46666666666</v>
      </c>
      <c r="V82" s="190">
        <v>0</v>
      </c>
    </row>
    <row r="83" spans="2:22" s="188" customFormat="1" x14ac:dyDescent="0.35">
      <c r="B83" t="s">
        <v>282</v>
      </c>
      <c r="C83" t="s">
        <v>534</v>
      </c>
      <c r="D83">
        <v>100</v>
      </c>
      <c r="E83" s="312" t="s">
        <v>676</v>
      </c>
      <c r="F83" s="312" t="s">
        <v>677</v>
      </c>
      <c r="G83" t="s">
        <v>1163</v>
      </c>
      <c r="H83" t="s">
        <v>1371</v>
      </c>
      <c r="I83" s="55" t="s">
        <v>1769</v>
      </c>
      <c r="J83">
        <v>83101</v>
      </c>
      <c r="K83">
        <v>1</v>
      </c>
      <c r="L83">
        <v>17</v>
      </c>
      <c r="M83">
        <v>51</v>
      </c>
      <c r="N83" t="s">
        <v>307</v>
      </c>
      <c r="O83">
        <v>0</v>
      </c>
      <c r="P83" s="294" t="s">
        <v>1505</v>
      </c>
      <c r="Q83">
        <v>2</v>
      </c>
      <c r="R83"/>
      <c r="S83" t="s">
        <v>1770</v>
      </c>
      <c r="T83" t="s">
        <v>1770</v>
      </c>
      <c r="U83" s="303">
        <v>77355.746666666659</v>
      </c>
      <c r="V83" s="190">
        <v>0</v>
      </c>
    </row>
    <row r="84" spans="2:22" s="188" customFormat="1" x14ac:dyDescent="0.35">
      <c r="B84" t="s">
        <v>282</v>
      </c>
      <c r="C84" t="s">
        <v>534</v>
      </c>
      <c r="D84">
        <v>100</v>
      </c>
      <c r="E84" s="312" t="s">
        <v>680</v>
      </c>
      <c r="F84" s="312" t="s">
        <v>681</v>
      </c>
      <c r="G84" t="s">
        <v>1165</v>
      </c>
      <c r="H84" t="s">
        <v>1371</v>
      </c>
      <c r="I84" s="55" t="s">
        <v>1769</v>
      </c>
      <c r="J84">
        <v>83101</v>
      </c>
      <c r="K84">
        <v>1</v>
      </c>
      <c r="L84">
        <v>17</v>
      </c>
      <c r="M84">
        <v>42</v>
      </c>
      <c r="N84" t="s">
        <v>307</v>
      </c>
      <c r="O84">
        <v>0</v>
      </c>
      <c r="P84" s="294" t="s">
        <v>1507</v>
      </c>
      <c r="Q84">
        <v>2</v>
      </c>
      <c r="R84"/>
      <c r="S84" t="s">
        <v>1770</v>
      </c>
      <c r="T84" t="s">
        <v>1770</v>
      </c>
      <c r="U84" s="303">
        <v>77260.026666666658</v>
      </c>
      <c r="V84" s="190">
        <v>0</v>
      </c>
    </row>
    <row r="85" spans="2:22" s="188" customFormat="1" x14ac:dyDescent="0.35">
      <c r="B85" t="s">
        <v>282</v>
      </c>
      <c r="C85" t="s">
        <v>534</v>
      </c>
      <c r="D85">
        <v>100</v>
      </c>
      <c r="E85" s="312" t="s">
        <v>682</v>
      </c>
      <c r="F85" s="312" t="s">
        <v>683</v>
      </c>
      <c r="G85" t="s">
        <v>1166</v>
      </c>
      <c r="H85" t="s">
        <v>1371</v>
      </c>
      <c r="I85" s="55" t="s">
        <v>1769</v>
      </c>
      <c r="J85">
        <v>83101</v>
      </c>
      <c r="K85">
        <v>1</v>
      </c>
      <c r="L85">
        <v>17</v>
      </c>
      <c r="M85">
        <v>57</v>
      </c>
      <c r="N85" t="s">
        <v>307</v>
      </c>
      <c r="O85">
        <v>0</v>
      </c>
      <c r="P85" s="294" t="s">
        <v>1508</v>
      </c>
      <c r="Q85">
        <v>2</v>
      </c>
      <c r="R85"/>
      <c r="S85" t="s">
        <v>1770</v>
      </c>
      <c r="T85" t="s">
        <v>1770</v>
      </c>
      <c r="U85" s="303">
        <v>77260.026666666658</v>
      </c>
      <c r="V85" s="190">
        <v>0</v>
      </c>
    </row>
    <row r="86" spans="2:22" s="188" customFormat="1" x14ac:dyDescent="0.35">
      <c r="B86" t="s">
        <v>282</v>
      </c>
      <c r="C86" t="s">
        <v>534</v>
      </c>
      <c r="D86">
        <v>100</v>
      </c>
      <c r="E86" s="312" t="s">
        <v>684</v>
      </c>
      <c r="F86" s="312" t="s">
        <v>685</v>
      </c>
      <c r="G86" t="s">
        <v>1167</v>
      </c>
      <c r="H86" t="s">
        <v>347</v>
      </c>
      <c r="I86" s="55" t="s">
        <v>1769</v>
      </c>
      <c r="J86">
        <v>83101</v>
      </c>
      <c r="K86">
        <v>1</v>
      </c>
      <c r="L86">
        <v>17</v>
      </c>
      <c r="M86">
        <v>47</v>
      </c>
      <c r="N86" t="s">
        <v>306</v>
      </c>
      <c r="O86">
        <v>0</v>
      </c>
      <c r="P86" s="294" t="s">
        <v>1509</v>
      </c>
      <c r="Q86">
        <v>2</v>
      </c>
      <c r="R86"/>
      <c r="S86" t="s">
        <v>1770</v>
      </c>
      <c r="T86" t="s">
        <v>1770</v>
      </c>
      <c r="U86" s="303">
        <v>70164.106666666659</v>
      </c>
      <c r="V86" s="190">
        <v>0</v>
      </c>
    </row>
    <row r="87" spans="2:22" s="188" customFormat="1" x14ac:dyDescent="0.35">
      <c r="B87" t="s">
        <v>282</v>
      </c>
      <c r="C87" t="s">
        <v>534</v>
      </c>
      <c r="D87">
        <v>100</v>
      </c>
      <c r="E87" s="312" t="s">
        <v>686</v>
      </c>
      <c r="F87" s="312" t="s">
        <v>687</v>
      </c>
      <c r="G87" t="s">
        <v>1168</v>
      </c>
      <c r="H87" t="s">
        <v>1371</v>
      </c>
      <c r="I87" s="55" t="s">
        <v>1769</v>
      </c>
      <c r="J87">
        <v>83101</v>
      </c>
      <c r="K87">
        <v>1</v>
      </c>
      <c r="L87">
        <v>17</v>
      </c>
      <c r="M87">
        <v>47</v>
      </c>
      <c r="N87" t="s">
        <v>307</v>
      </c>
      <c r="O87">
        <v>0</v>
      </c>
      <c r="P87" s="294" t="s">
        <v>1510</v>
      </c>
      <c r="Q87">
        <v>2</v>
      </c>
      <c r="R87"/>
      <c r="S87" t="s">
        <v>1770</v>
      </c>
      <c r="T87" t="s">
        <v>1770</v>
      </c>
      <c r="U87" s="303">
        <v>77164.306666666656</v>
      </c>
      <c r="V87" s="190">
        <v>0</v>
      </c>
    </row>
    <row r="88" spans="2:22" s="188" customFormat="1" x14ac:dyDescent="0.35">
      <c r="B88" t="s">
        <v>282</v>
      </c>
      <c r="C88" t="s">
        <v>534</v>
      </c>
      <c r="D88">
        <v>100</v>
      </c>
      <c r="E88" s="312" t="s">
        <v>688</v>
      </c>
      <c r="F88" s="312" t="s">
        <v>689</v>
      </c>
      <c r="G88" t="s">
        <v>1169</v>
      </c>
      <c r="H88" t="s">
        <v>1371</v>
      </c>
      <c r="I88" s="55" t="s">
        <v>1769</v>
      </c>
      <c r="J88">
        <v>83101</v>
      </c>
      <c r="K88">
        <v>1</v>
      </c>
      <c r="L88">
        <v>17</v>
      </c>
      <c r="M88">
        <v>43</v>
      </c>
      <c r="N88" t="s">
        <v>307</v>
      </c>
      <c r="O88">
        <v>0</v>
      </c>
      <c r="P88" s="294" t="s">
        <v>1511</v>
      </c>
      <c r="Q88">
        <v>2</v>
      </c>
      <c r="R88"/>
      <c r="S88" t="s">
        <v>1770</v>
      </c>
      <c r="T88" t="s">
        <v>1770</v>
      </c>
      <c r="U88" s="303">
        <v>77632.866666666654</v>
      </c>
      <c r="V88" s="190">
        <v>0</v>
      </c>
    </row>
    <row r="89" spans="2:22" s="188" customFormat="1" x14ac:dyDescent="0.35">
      <c r="B89" t="s">
        <v>282</v>
      </c>
      <c r="C89" t="s">
        <v>534</v>
      </c>
      <c r="D89">
        <v>100</v>
      </c>
      <c r="E89" s="312" t="s">
        <v>690</v>
      </c>
      <c r="F89" s="312" t="s">
        <v>691</v>
      </c>
      <c r="G89" t="s">
        <v>1170</v>
      </c>
      <c r="H89" t="s">
        <v>1374</v>
      </c>
      <c r="I89" s="55" t="s">
        <v>1769</v>
      </c>
      <c r="J89">
        <v>83101</v>
      </c>
      <c r="K89">
        <v>1</v>
      </c>
      <c r="L89">
        <v>17</v>
      </c>
      <c r="M89">
        <v>45</v>
      </c>
      <c r="N89" t="s">
        <v>340</v>
      </c>
      <c r="O89">
        <v>0</v>
      </c>
      <c r="P89" s="294" t="s">
        <v>1512</v>
      </c>
      <c r="Q89">
        <v>2</v>
      </c>
      <c r="R89"/>
      <c r="S89" t="s">
        <v>1770</v>
      </c>
      <c r="T89" t="s">
        <v>1770</v>
      </c>
      <c r="U89" s="303">
        <v>66391.100000000006</v>
      </c>
      <c r="V89" s="190">
        <v>0</v>
      </c>
    </row>
    <row r="90" spans="2:22" s="188" customFormat="1" x14ac:dyDescent="0.35">
      <c r="B90" t="s">
        <v>282</v>
      </c>
      <c r="C90" t="s">
        <v>534</v>
      </c>
      <c r="D90">
        <v>100</v>
      </c>
      <c r="E90" s="312" t="s">
        <v>692</v>
      </c>
      <c r="F90" s="312" t="s">
        <v>693</v>
      </c>
      <c r="G90" t="s">
        <v>1171</v>
      </c>
      <c r="H90" t="s">
        <v>1371</v>
      </c>
      <c r="I90" s="55" t="s">
        <v>1769</v>
      </c>
      <c r="J90">
        <v>83101</v>
      </c>
      <c r="K90">
        <v>1</v>
      </c>
      <c r="L90">
        <v>17</v>
      </c>
      <c r="M90">
        <v>45</v>
      </c>
      <c r="N90" t="s">
        <v>307</v>
      </c>
      <c r="O90">
        <v>0</v>
      </c>
      <c r="P90" s="294" t="s">
        <v>1513</v>
      </c>
      <c r="Q90">
        <v>2</v>
      </c>
      <c r="R90"/>
      <c r="S90" t="s">
        <v>1770</v>
      </c>
      <c r="T90" t="s">
        <v>1770</v>
      </c>
      <c r="U90" s="303">
        <v>76972.866666666654</v>
      </c>
      <c r="V90" s="190">
        <v>0</v>
      </c>
    </row>
    <row r="91" spans="2:22" s="188" customFormat="1" x14ac:dyDescent="0.35">
      <c r="B91" t="s">
        <v>282</v>
      </c>
      <c r="C91" t="s">
        <v>534</v>
      </c>
      <c r="D91">
        <v>100</v>
      </c>
      <c r="E91" s="312" t="s">
        <v>694</v>
      </c>
      <c r="F91" s="312" t="s">
        <v>695</v>
      </c>
      <c r="G91" t="s">
        <v>1172</v>
      </c>
      <c r="H91" t="s">
        <v>1371</v>
      </c>
      <c r="I91" s="55" t="s">
        <v>1769</v>
      </c>
      <c r="J91">
        <v>83101</v>
      </c>
      <c r="K91">
        <v>1</v>
      </c>
      <c r="L91">
        <v>17</v>
      </c>
      <c r="M91">
        <v>52</v>
      </c>
      <c r="N91" t="s">
        <v>307</v>
      </c>
      <c r="O91">
        <v>0</v>
      </c>
      <c r="P91" s="294" t="s">
        <v>1514</v>
      </c>
      <c r="Q91">
        <v>2</v>
      </c>
      <c r="R91"/>
      <c r="S91" t="s">
        <v>1770</v>
      </c>
      <c r="T91" t="s">
        <v>1770</v>
      </c>
      <c r="U91" s="303">
        <v>76972.866666666654</v>
      </c>
      <c r="V91" s="190">
        <v>0</v>
      </c>
    </row>
    <row r="92" spans="2:22" s="188" customFormat="1" x14ac:dyDescent="0.35">
      <c r="B92" t="s">
        <v>282</v>
      </c>
      <c r="C92" t="s">
        <v>534</v>
      </c>
      <c r="D92">
        <v>100</v>
      </c>
      <c r="E92" s="312" t="s">
        <v>507</v>
      </c>
      <c r="F92" s="312" t="s">
        <v>508</v>
      </c>
      <c r="G92" t="s">
        <v>521</v>
      </c>
      <c r="H92" t="s">
        <v>1371</v>
      </c>
      <c r="I92" s="55" t="s">
        <v>1769</v>
      </c>
      <c r="J92">
        <v>83101</v>
      </c>
      <c r="K92">
        <v>1</v>
      </c>
      <c r="L92">
        <v>17</v>
      </c>
      <c r="M92">
        <v>43</v>
      </c>
      <c r="N92" t="s">
        <v>307</v>
      </c>
      <c r="O92">
        <v>0</v>
      </c>
      <c r="P92" s="294" t="s">
        <v>1515</v>
      </c>
      <c r="Q92">
        <v>2</v>
      </c>
      <c r="R92"/>
      <c r="S92" t="s">
        <v>1770</v>
      </c>
      <c r="T92" t="s">
        <v>1770</v>
      </c>
      <c r="U92" s="303">
        <v>77642.856666666659</v>
      </c>
      <c r="V92" s="190">
        <v>0</v>
      </c>
    </row>
    <row r="93" spans="2:22" s="188" customFormat="1" x14ac:dyDescent="0.35">
      <c r="B93" t="s">
        <v>282</v>
      </c>
      <c r="C93" t="s">
        <v>534</v>
      </c>
      <c r="D93">
        <v>100</v>
      </c>
      <c r="E93" s="312" t="s">
        <v>696</v>
      </c>
      <c r="F93" s="312" t="s">
        <v>697</v>
      </c>
      <c r="G93" t="s">
        <v>1173</v>
      </c>
      <c r="H93" t="s">
        <v>1371</v>
      </c>
      <c r="I93" s="55" t="s">
        <v>1769</v>
      </c>
      <c r="J93">
        <v>83101</v>
      </c>
      <c r="K93">
        <v>1</v>
      </c>
      <c r="L93">
        <v>17</v>
      </c>
      <c r="M93">
        <v>31</v>
      </c>
      <c r="N93" t="s">
        <v>307</v>
      </c>
      <c r="O93">
        <v>0</v>
      </c>
      <c r="P93" s="294" t="s">
        <v>1516</v>
      </c>
      <c r="Q93">
        <v>2</v>
      </c>
      <c r="R93"/>
      <c r="S93" t="s">
        <v>1770</v>
      </c>
      <c r="T93" t="s">
        <v>1770</v>
      </c>
      <c r="U93" s="303">
        <v>76398.486666666664</v>
      </c>
      <c r="V93" s="190">
        <v>0</v>
      </c>
    </row>
    <row r="94" spans="2:22" s="188" customFormat="1" x14ac:dyDescent="0.35">
      <c r="B94" t="s">
        <v>282</v>
      </c>
      <c r="C94" t="s">
        <v>534</v>
      </c>
      <c r="D94">
        <v>100</v>
      </c>
      <c r="E94" s="312" t="s">
        <v>698</v>
      </c>
      <c r="F94" s="312" t="s">
        <v>699</v>
      </c>
      <c r="G94" t="s">
        <v>1174</v>
      </c>
      <c r="H94" t="s">
        <v>1371</v>
      </c>
      <c r="I94" s="55" t="s">
        <v>1769</v>
      </c>
      <c r="J94">
        <v>83101</v>
      </c>
      <c r="K94">
        <v>1</v>
      </c>
      <c r="L94">
        <v>17</v>
      </c>
      <c r="M94">
        <v>32</v>
      </c>
      <c r="N94" t="s">
        <v>307</v>
      </c>
      <c r="O94">
        <v>0</v>
      </c>
      <c r="P94" s="294" t="s">
        <v>1517</v>
      </c>
      <c r="Q94">
        <v>2</v>
      </c>
      <c r="R94"/>
      <c r="S94" t="s">
        <v>1770</v>
      </c>
      <c r="T94" t="s">
        <v>1770</v>
      </c>
      <c r="U94" s="303">
        <v>76111.32666666666</v>
      </c>
      <c r="V94" s="190">
        <v>0</v>
      </c>
    </row>
    <row r="95" spans="2:22" s="188" customFormat="1" x14ac:dyDescent="0.35">
      <c r="B95" t="s">
        <v>282</v>
      </c>
      <c r="C95" t="s">
        <v>534</v>
      </c>
      <c r="D95">
        <v>100</v>
      </c>
      <c r="E95" s="312" t="s">
        <v>700</v>
      </c>
      <c r="F95" s="312" t="s">
        <v>701</v>
      </c>
      <c r="G95" t="s">
        <v>1175</v>
      </c>
      <c r="H95" t="s">
        <v>1371</v>
      </c>
      <c r="I95" s="55" t="s">
        <v>1769</v>
      </c>
      <c r="J95">
        <v>83101</v>
      </c>
      <c r="K95">
        <v>1</v>
      </c>
      <c r="L95">
        <v>17</v>
      </c>
      <c r="M95">
        <v>33</v>
      </c>
      <c r="N95" t="s">
        <v>307</v>
      </c>
      <c r="O95">
        <v>0</v>
      </c>
      <c r="P95" s="294" t="s">
        <v>1518</v>
      </c>
      <c r="Q95">
        <v>2</v>
      </c>
      <c r="R95"/>
      <c r="S95" t="s">
        <v>1770</v>
      </c>
      <c r="T95" t="s">
        <v>1770</v>
      </c>
      <c r="U95" s="303">
        <v>82318.226666666669</v>
      </c>
      <c r="V95" s="190">
        <v>0</v>
      </c>
    </row>
    <row r="96" spans="2:22" s="188" customFormat="1" x14ac:dyDescent="0.35">
      <c r="B96" t="s">
        <v>282</v>
      </c>
      <c r="C96" t="s">
        <v>534</v>
      </c>
      <c r="D96">
        <v>100</v>
      </c>
      <c r="E96" s="312" t="s">
        <v>515</v>
      </c>
      <c r="F96" s="312" t="s">
        <v>516</v>
      </c>
      <c r="G96" t="s">
        <v>525</v>
      </c>
      <c r="H96" t="s">
        <v>1371</v>
      </c>
      <c r="I96" s="55" t="s">
        <v>1769</v>
      </c>
      <c r="J96">
        <v>83101</v>
      </c>
      <c r="K96">
        <v>1</v>
      </c>
      <c r="L96">
        <v>17</v>
      </c>
      <c r="M96">
        <v>32</v>
      </c>
      <c r="N96" t="s">
        <v>307</v>
      </c>
      <c r="O96">
        <v>0</v>
      </c>
      <c r="P96" s="294" t="s">
        <v>1519</v>
      </c>
      <c r="Q96">
        <v>2</v>
      </c>
      <c r="R96"/>
      <c r="S96" t="s">
        <v>1770</v>
      </c>
      <c r="T96" t="s">
        <v>1770</v>
      </c>
      <c r="U96" s="303">
        <v>75824.166666666672</v>
      </c>
      <c r="V96" s="190">
        <v>0</v>
      </c>
    </row>
    <row r="97" spans="2:22" s="188" customFormat="1" x14ac:dyDescent="0.35">
      <c r="B97" t="s">
        <v>282</v>
      </c>
      <c r="C97" t="s">
        <v>534</v>
      </c>
      <c r="D97">
        <v>100</v>
      </c>
      <c r="E97" s="312" t="s">
        <v>702</v>
      </c>
      <c r="F97" s="312" t="s">
        <v>703</v>
      </c>
      <c r="G97" t="s">
        <v>1176</v>
      </c>
      <c r="H97" t="s">
        <v>347</v>
      </c>
      <c r="I97" s="55" t="s">
        <v>1769</v>
      </c>
      <c r="J97">
        <v>83101</v>
      </c>
      <c r="K97">
        <v>1</v>
      </c>
      <c r="L97">
        <v>17</v>
      </c>
      <c r="M97">
        <v>32</v>
      </c>
      <c r="N97" t="s">
        <v>306</v>
      </c>
      <c r="O97">
        <v>0</v>
      </c>
      <c r="P97" s="294" t="s">
        <v>1520</v>
      </c>
      <c r="Q97">
        <v>2</v>
      </c>
      <c r="R97"/>
      <c r="S97" t="s">
        <v>1770</v>
      </c>
      <c r="T97" t="s">
        <v>1770</v>
      </c>
      <c r="U97" s="303">
        <v>69039.766666666663</v>
      </c>
      <c r="V97" s="190">
        <v>0</v>
      </c>
    </row>
    <row r="98" spans="2:22" s="188" customFormat="1" x14ac:dyDescent="0.35">
      <c r="B98" t="s">
        <v>282</v>
      </c>
      <c r="C98" t="s">
        <v>534</v>
      </c>
      <c r="D98">
        <v>100</v>
      </c>
      <c r="E98" s="312" t="s">
        <v>704</v>
      </c>
      <c r="F98" s="312" t="s">
        <v>705</v>
      </c>
      <c r="G98" t="s">
        <v>1177</v>
      </c>
      <c r="H98" t="s">
        <v>339</v>
      </c>
      <c r="I98" s="55" t="s">
        <v>1769</v>
      </c>
      <c r="J98">
        <v>83101</v>
      </c>
      <c r="K98">
        <v>1</v>
      </c>
      <c r="L98">
        <v>17</v>
      </c>
      <c r="M98">
        <v>51</v>
      </c>
      <c r="N98" t="s">
        <v>338</v>
      </c>
      <c r="O98">
        <v>0</v>
      </c>
      <c r="P98" s="294" t="s">
        <v>1521</v>
      </c>
      <c r="Q98">
        <v>2</v>
      </c>
      <c r="R98"/>
      <c r="S98" t="s">
        <v>1770</v>
      </c>
      <c r="T98" t="s">
        <v>1770</v>
      </c>
      <c r="U98" s="303">
        <v>65360.9</v>
      </c>
      <c r="V98" s="190">
        <v>0</v>
      </c>
    </row>
    <row r="99" spans="2:22" s="188" customFormat="1" x14ac:dyDescent="0.35">
      <c r="B99" t="s">
        <v>282</v>
      </c>
      <c r="C99" t="s">
        <v>534</v>
      </c>
      <c r="D99">
        <v>100</v>
      </c>
      <c r="E99" s="312" t="s">
        <v>706</v>
      </c>
      <c r="F99" s="312" t="s">
        <v>707</v>
      </c>
      <c r="G99" t="s">
        <v>1178</v>
      </c>
      <c r="H99" t="s">
        <v>1371</v>
      </c>
      <c r="I99" s="55" t="s">
        <v>1769</v>
      </c>
      <c r="J99">
        <v>83101</v>
      </c>
      <c r="K99">
        <v>1</v>
      </c>
      <c r="L99">
        <v>17</v>
      </c>
      <c r="M99">
        <v>43</v>
      </c>
      <c r="N99" t="s">
        <v>307</v>
      </c>
      <c r="O99">
        <v>0</v>
      </c>
      <c r="P99" s="294" t="s">
        <v>1522</v>
      </c>
      <c r="Q99">
        <v>2</v>
      </c>
      <c r="R99"/>
      <c r="S99" t="s">
        <v>1770</v>
      </c>
      <c r="T99" t="s">
        <v>1770</v>
      </c>
      <c r="U99" s="303">
        <v>74992.42</v>
      </c>
      <c r="V99" s="190">
        <v>0</v>
      </c>
    </row>
    <row r="100" spans="2:22" s="188" customFormat="1" x14ac:dyDescent="0.35">
      <c r="B100" t="s">
        <v>282</v>
      </c>
      <c r="C100" t="s">
        <v>534</v>
      </c>
      <c r="D100">
        <v>100</v>
      </c>
      <c r="E100" s="312" t="s">
        <v>708</v>
      </c>
      <c r="F100" s="312" t="s">
        <v>709</v>
      </c>
      <c r="G100" t="s">
        <v>1179</v>
      </c>
      <c r="H100" t="s">
        <v>1377</v>
      </c>
      <c r="I100" s="55" t="s">
        <v>1769</v>
      </c>
      <c r="J100">
        <v>83101</v>
      </c>
      <c r="K100">
        <v>1</v>
      </c>
      <c r="L100">
        <v>17</v>
      </c>
      <c r="M100">
        <v>20</v>
      </c>
      <c r="N100" t="s">
        <v>355</v>
      </c>
      <c r="O100">
        <v>0</v>
      </c>
      <c r="P100" s="294" t="s">
        <v>1523</v>
      </c>
      <c r="Q100">
        <v>2</v>
      </c>
      <c r="R100"/>
      <c r="S100" t="s">
        <v>1770</v>
      </c>
      <c r="T100" t="s">
        <v>1770</v>
      </c>
      <c r="U100" s="303">
        <v>76807.056666666656</v>
      </c>
      <c r="V100" s="190">
        <v>0</v>
      </c>
    </row>
    <row r="101" spans="2:22" s="188" customFormat="1" x14ac:dyDescent="0.35">
      <c r="B101" t="s">
        <v>282</v>
      </c>
      <c r="C101" t="s">
        <v>534</v>
      </c>
      <c r="D101">
        <v>100</v>
      </c>
      <c r="E101" s="312" t="s">
        <v>710</v>
      </c>
      <c r="F101" s="312" t="s">
        <v>711</v>
      </c>
      <c r="G101" t="s">
        <v>1180</v>
      </c>
      <c r="H101" t="s">
        <v>1376</v>
      </c>
      <c r="I101" s="55" t="s">
        <v>1769</v>
      </c>
      <c r="J101">
        <v>83101</v>
      </c>
      <c r="K101">
        <v>1</v>
      </c>
      <c r="L101">
        <v>17</v>
      </c>
      <c r="M101">
        <v>10</v>
      </c>
      <c r="N101" t="s">
        <v>357</v>
      </c>
      <c r="O101">
        <v>0</v>
      </c>
      <c r="P101" s="294" t="s">
        <v>1524</v>
      </c>
      <c r="Q101">
        <v>2</v>
      </c>
      <c r="R101"/>
      <c r="S101" t="s">
        <v>1770</v>
      </c>
      <c r="T101" t="s">
        <v>1770</v>
      </c>
      <c r="U101" s="303">
        <v>67728.986666666664</v>
      </c>
      <c r="V101" s="190">
        <v>0</v>
      </c>
    </row>
    <row r="102" spans="2:22" s="188" customFormat="1" x14ac:dyDescent="0.35">
      <c r="B102" t="s">
        <v>282</v>
      </c>
      <c r="C102" t="s">
        <v>534</v>
      </c>
      <c r="D102">
        <v>100</v>
      </c>
      <c r="E102" s="312" t="s">
        <v>712</v>
      </c>
      <c r="F102" s="312" t="s">
        <v>713</v>
      </c>
      <c r="G102" t="s">
        <v>1181</v>
      </c>
      <c r="H102" t="s">
        <v>1373</v>
      </c>
      <c r="I102" s="55" t="s">
        <v>1769</v>
      </c>
      <c r="J102">
        <v>83101</v>
      </c>
      <c r="K102">
        <v>1</v>
      </c>
      <c r="L102">
        <v>17</v>
      </c>
      <c r="M102">
        <v>44</v>
      </c>
      <c r="N102" t="s">
        <v>305</v>
      </c>
      <c r="O102">
        <v>0</v>
      </c>
      <c r="P102" s="294" t="s">
        <v>1525</v>
      </c>
      <c r="Q102">
        <v>2</v>
      </c>
      <c r="R102"/>
      <c r="S102" t="s">
        <v>1770</v>
      </c>
      <c r="T102" t="s">
        <v>1770</v>
      </c>
      <c r="U102" s="303">
        <v>64700.9</v>
      </c>
      <c r="V102" s="190">
        <v>0</v>
      </c>
    </row>
    <row r="103" spans="2:22" s="188" customFormat="1" x14ac:dyDescent="0.35">
      <c r="B103" t="s">
        <v>282</v>
      </c>
      <c r="C103" t="s">
        <v>534</v>
      </c>
      <c r="D103">
        <v>100</v>
      </c>
      <c r="E103" s="312" t="s">
        <v>714</v>
      </c>
      <c r="F103" s="312" t="s">
        <v>715</v>
      </c>
      <c r="G103" t="s">
        <v>1182</v>
      </c>
      <c r="H103" t="s">
        <v>363</v>
      </c>
      <c r="I103" s="55" t="s">
        <v>1769</v>
      </c>
      <c r="J103">
        <v>83101</v>
      </c>
      <c r="K103">
        <v>1</v>
      </c>
      <c r="L103">
        <v>17</v>
      </c>
      <c r="M103">
        <v>34</v>
      </c>
      <c r="N103" t="s">
        <v>362</v>
      </c>
      <c r="O103">
        <v>0</v>
      </c>
      <c r="P103" s="294" t="s">
        <v>1526</v>
      </c>
      <c r="Q103">
        <v>2</v>
      </c>
      <c r="R103"/>
      <c r="S103" t="s">
        <v>1770</v>
      </c>
      <c r="T103" t="s">
        <v>1770</v>
      </c>
      <c r="U103" s="303">
        <v>78974.873333333322</v>
      </c>
      <c r="V103" s="190">
        <v>0</v>
      </c>
    </row>
    <row r="104" spans="2:22" s="188" customFormat="1" x14ac:dyDescent="0.35">
      <c r="B104" t="s">
        <v>282</v>
      </c>
      <c r="C104" t="s">
        <v>534</v>
      </c>
      <c r="D104">
        <v>100</v>
      </c>
      <c r="E104" s="312" t="s">
        <v>716</v>
      </c>
      <c r="F104" s="312" t="s">
        <v>717</v>
      </c>
      <c r="G104" t="s">
        <v>1183</v>
      </c>
      <c r="H104" t="s">
        <v>1371</v>
      </c>
      <c r="I104" s="55" t="s">
        <v>1769</v>
      </c>
      <c r="J104">
        <v>83101</v>
      </c>
      <c r="K104">
        <v>1</v>
      </c>
      <c r="L104">
        <v>12</v>
      </c>
      <c r="M104">
        <v>56</v>
      </c>
      <c r="N104" t="s">
        <v>307</v>
      </c>
      <c r="O104">
        <v>0</v>
      </c>
      <c r="P104" s="294" t="s">
        <v>1527</v>
      </c>
      <c r="Q104">
        <v>2</v>
      </c>
      <c r="R104"/>
      <c r="S104" t="s">
        <v>1770</v>
      </c>
      <c r="T104" t="s">
        <v>1770</v>
      </c>
      <c r="U104" s="303">
        <v>75249.846666666665</v>
      </c>
      <c r="V104" s="190">
        <v>0</v>
      </c>
    </row>
    <row r="105" spans="2:22" s="188" customFormat="1" x14ac:dyDescent="0.35">
      <c r="B105" t="s">
        <v>282</v>
      </c>
      <c r="C105" t="s">
        <v>534</v>
      </c>
      <c r="D105">
        <v>100</v>
      </c>
      <c r="E105" s="312" t="s">
        <v>718</v>
      </c>
      <c r="F105" s="312" t="s">
        <v>719</v>
      </c>
      <c r="G105" t="s">
        <v>1184</v>
      </c>
      <c r="H105" t="s">
        <v>345</v>
      </c>
      <c r="I105" s="55" t="s">
        <v>1769</v>
      </c>
      <c r="J105">
        <v>83101</v>
      </c>
      <c r="K105">
        <v>1</v>
      </c>
      <c r="L105">
        <v>17</v>
      </c>
      <c r="M105">
        <v>33</v>
      </c>
      <c r="N105" t="s">
        <v>344</v>
      </c>
      <c r="O105">
        <v>0</v>
      </c>
      <c r="P105" s="294" t="s">
        <v>1528</v>
      </c>
      <c r="Q105">
        <v>2</v>
      </c>
      <c r="R105"/>
      <c r="S105" t="s">
        <v>1770</v>
      </c>
      <c r="T105" t="s">
        <v>1770</v>
      </c>
      <c r="U105" s="303">
        <v>65906.240000000005</v>
      </c>
      <c r="V105" s="190">
        <v>0</v>
      </c>
    </row>
    <row r="106" spans="2:22" s="188" customFormat="1" x14ac:dyDescent="0.35">
      <c r="B106" t="s">
        <v>282</v>
      </c>
      <c r="C106" t="s">
        <v>534</v>
      </c>
      <c r="D106">
        <v>100</v>
      </c>
      <c r="E106" s="312" t="s">
        <v>720</v>
      </c>
      <c r="F106" s="312" t="s">
        <v>721</v>
      </c>
      <c r="G106" t="s">
        <v>1185</v>
      </c>
      <c r="H106" t="s">
        <v>363</v>
      </c>
      <c r="I106" s="55" t="s">
        <v>1769</v>
      </c>
      <c r="J106">
        <v>83101</v>
      </c>
      <c r="K106">
        <v>1</v>
      </c>
      <c r="L106">
        <v>17</v>
      </c>
      <c r="M106">
        <v>57</v>
      </c>
      <c r="N106" t="s">
        <v>362</v>
      </c>
      <c r="O106">
        <v>0</v>
      </c>
      <c r="P106" s="294" t="s">
        <v>1529</v>
      </c>
      <c r="Q106">
        <v>2</v>
      </c>
      <c r="R106"/>
      <c r="S106" t="s">
        <v>1770</v>
      </c>
      <c r="T106" t="s">
        <v>1770</v>
      </c>
      <c r="U106" s="303">
        <v>78974.873333333322</v>
      </c>
      <c r="V106" s="190">
        <v>0</v>
      </c>
    </row>
    <row r="107" spans="2:22" s="188" customFormat="1" x14ac:dyDescent="0.35">
      <c r="B107" t="s">
        <v>282</v>
      </c>
      <c r="C107" t="s">
        <v>534</v>
      </c>
      <c r="D107">
        <v>100</v>
      </c>
      <c r="E107" s="312" t="s">
        <v>722</v>
      </c>
      <c r="F107" s="312" t="s">
        <v>723</v>
      </c>
      <c r="G107" t="s">
        <v>1186</v>
      </c>
      <c r="H107" t="s">
        <v>1371</v>
      </c>
      <c r="I107" s="55" t="s">
        <v>1769</v>
      </c>
      <c r="J107">
        <v>83101</v>
      </c>
      <c r="K107">
        <v>1</v>
      </c>
      <c r="L107">
        <v>13</v>
      </c>
      <c r="M107">
        <v>32</v>
      </c>
      <c r="N107" t="s">
        <v>307</v>
      </c>
      <c r="O107">
        <v>0</v>
      </c>
      <c r="P107" s="294" t="s">
        <v>1530</v>
      </c>
      <c r="Q107">
        <v>2</v>
      </c>
      <c r="R107"/>
      <c r="S107" t="s">
        <v>1770</v>
      </c>
      <c r="T107" t="s">
        <v>1770</v>
      </c>
      <c r="U107" s="303">
        <v>75154.126666666663</v>
      </c>
      <c r="V107" s="190">
        <v>0</v>
      </c>
    </row>
    <row r="108" spans="2:22" s="188" customFormat="1" x14ac:dyDescent="0.35">
      <c r="B108" t="s">
        <v>282</v>
      </c>
      <c r="C108" t="s">
        <v>534</v>
      </c>
      <c r="D108">
        <v>100</v>
      </c>
      <c r="E108" s="312" t="s">
        <v>724</v>
      </c>
      <c r="F108" s="312" t="s">
        <v>725</v>
      </c>
      <c r="G108" t="s">
        <v>1187</v>
      </c>
      <c r="H108" t="s">
        <v>345</v>
      </c>
      <c r="I108" s="55" t="s">
        <v>1769</v>
      </c>
      <c r="J108">
        <v>83101</v>
      </c>
      <c r="K108">
        <v>1</v>
      </c>
      <c r="L108">
        <v>17</v>
      </c>
      <c r="M108">
        <v>43</v>
      </c>
      <c r="N108" t="s">
        <v>344</v>
      </c>
      <c r="O108">
        <v>0</v>
      </c>
      <c r="P108" s="294" t="s">
        <v>1531</v>
      </c>
      <c r="Q108">
        <v>2</v>
      </c>
      <c r="R108"/>
      <c r="S108" t="s">
        <v>1770</v>
      </c>
      <c r="T108" t="s">
        <v>1770</v>
      </c>
      <c r="U108" s="303">
        <v>65639.06</v>
      </c>
      <c r="V108" s="190">
        <v>0</v>
      </c>
    </row>
    <row r="109" spans="2:22" s="188" customFormat="1" x14ac:dyDescent="0.35">
      <c r="B109" t="s">
        <v>282</v>
      </c>
      <c r="C109" t="s">
        <v>534</v>
      </c>
      <c r="D109">
        <v>100</v>
      </c>
      <c r="E109" s="312" t="s">
        <v>726</v>
      </c>
      <c r="F109" s="312" t="s">
        <v>727</v>
      </c>
      <c r="G109" t="s">
        <v>1188</v>
      </c>
      <c r="H109" t="s">
        <v>347</v>
      </c>
      <c r="I109" s="55" t="s">
        <v>1769</v>
      </c>
      <c r="J109">
        <v>83101</v>
      </c>
      <c r="K109">
        <v>1</v>
      </c>
      <c r="L109">
        <v>17</v>
      </c>
      <c r="M109">
        <v>52</v>
      </c>
      <c r="N109" t="s">
        <v>306</v>
      </c>
      <c r="O109">
        <v>0</v>
      </c>
      <c r="P109" s="294" t="s">
        <v>1532</v>
      </c>
      <c r="Q109">
        <v>2</v>
      </c>
      <c r="R109"/>
      <c r="S109" t="s">
        <v>1770</v>
      </c>
      <c r="T109" t="s">
        <v>1770</v>
      </c>
      <c r="U109" s="303">
        <v>75398.679999999993</v>
      </c>
      <c r="V109" s="190">
        <v>0</v>
      </c>
    </row>
    <row r="110" spans="2:22" s="188" customFormat="1" x14ac:dyDescent="0.35">
      <c r="B110" t="s">
        <v>282</v>
      </c>
      <c r="C110" t="s">
        <v>534</v>
      </c>
      <c r="D110">
        <v>100</v>
      </c>
      <c r="E110" s="312" t="s">
        <v>728</v>
      </c>
      <c r="F110" s="312" t="s">
        <v>729</v>
      </c>
      <c r="G110" t="s">
        <v>1189</v>
      </c>
      <c r="H110" t="s">
        <v>1371</v>
      </c>
      <c r="I110" s="55" t="s">
        <v>1769</v>
      </c>
      <c r="J110">
        <v>83101</v>
      </c>
      <c r="K110">
        <v>1</v>
      </c>
      <c r="L110">
        <v>17</v>
      </c>
      <c r="M110">
        <v>31</v>
      </c>
      <c r="N110" t="s">
        <v>307</v>
      </c>
      <c r="O110">
        <v>0</v>
      </c>
      <c r="P110" s="294" t="s">
        <v>1533</v>
      </c>
      <c r="Q110">
        <v>2</v>
      </c>
      <c r="R110"/>
      <c r="S110" t="s">
        <v>1770</v>
      </c>
      <c r="T110" t="s">
        <v>1770</v>
      </c>
      <c r="U110" s="303">
        <v>81540.39</v>
      </c>
      <c r="V110" s="190">
        <v>0</v>
      </c>
    </row>
    <row r="111" spans="2:22" s="188" customFormat="1" x14ac:dyDescent="0.35">
      <c r="B111" t="s">
        <v>282</v>
      </c>
      <c r="C111" t="s">
        <v>534</v>
      </c>
      <c r="D111">
        <v>100</v>
      </c>
      <c r="E111" s="312" t="s">
        <v>730</v>
      </c>
      <c r="F111" s="312" t="s">
        <v>731</v>
      </c>
      <c r="G111" t="s">
        <v>1190</v>
      </c>
      <c r="H111" t="s">
        <v>1371</v>
      </c>
      <c r="I111" s="55" t="s">
        <v>1769</v>
      </c>
      <c r="J111">
        <v>83101</v>
      </c>
      <c r="K111">
        <v>1</v>
      </c>
      <c r="L111">
        <v>17</v>
      </c>
      <c r="M111">
        <v>33</v>
      </c>
      <c r="N111" t="s">
        <v>307</v>
      </c>
      <c r="O111">
        <v>0</v>
      </c>
      <c r="P111" s="294" t="s">
        <v>1534</v>
      </c>
      <c r="Q111">
        <v>2</v>
      </c>
      <c r="R111"/>
      <c r="S111" t="s">
        <v>1770</v>
      </c>
      <c r="T111" t="s">
        <v>1770</v>
      </c>
      <c r="U111" s="303">
        <v>81914.82666666666</v>
      </c>
      <c r="V111" s="190">
        <v>0</v>
      </c>
    </row>
    <row r="112" spans="2:22" s="188" customFormat="1" x14ac:dyDescent="0.35">
      <c r="B112" t="s">
        <v>282</v>
      </c>
      <c r="C112" t="s">
        <v>534</v>
      </c>
      <c r="D112">
        <v>100</v>
      </c>
      <c r="E112" s="312" t="s">
        <v>732</v>
      </c>
      <c r="F112" s="312" t="s">
        <v>733</v>
      </c>
      <c r="G112" t="s">
        <v>1191</v>
      </c>
      <c r="H112" t="s">
        <v>1371</v>
      </c>
      <c r="I112" s="55" t="s">
        <v>1769</v>
      </c>
      <c r="J112">
        <v>83101</v>
      </c>
      <c r="K112">
        <v>1</v>
      </c>
      <c r="L112">
        <v>17</v>
      </c>
      <c r="M112">
        <v>31</v>
      </c>
      <c r="N112" t="s">
        <v>307</v>
      </c>
      <c r="O112">
        <v>0</v>
      </c>
      <c r="P112" s="294" t="s">
        <v>1535</v>
      </c>
      <c r="Q112">
        <v>2</v>
      </c>
      <c r="R112"/>
      <c r="S112" t="s">
        <v>1770</v>
      </c>
      <c r="T112" t="s">
        <v>1770</v>
      </c>
      <c r="U112" s="303">
        <v>81914.82666666666</v>
      </c>
      <c r="V112" s="190">
        <v>0</v>
      </c>
    </row>
    <row r="113" spans="2:22" s="188" customFormat="1" x14ac:dyDescent="0.35">
      <c r="B113" t="s">
        <v>282</v>
      </c>
      <c r="C113" t="s">
        <v>534</v>
      </c>
      <c r="D113">
        <v>100</v>
      </c>
      <c r="E113" s="312" t="s">
        <v>734</v>
      </c>
      <c r="F113" s="312" t="s">
        <v>735</v>
      </c>
      <c r="G113" t="s">
        <v>1192</v>
      </c>
      <c r="H113" t="s">
        <v>1371</v>
      </c>
      <c r="I113" s="55" t="s">
        <v>1769</v>
      </c>
      <c r="J113">
        <v>83101</v>
      </c>
      <c r="K113">
        <v>1</v>
      </c>
      <c r="L113">
        <v>17</v>
      </c>
      <c r="M113">
        <v>31</v>
      </c>
      <c r="N113" t="s">
        <v>307</v>
      </c>
      <c r="O113">
        <v>0</v>
      </c>
      <c r="P113" s="294" t="s">
        <v>1536</v>
      </c>
      <c r="Q113">
        <v>2</v>
      </c>
      <c r="R113"/>
      <c r="S113" t="s">
        <v>1770</v>
      </c>
      <c r="T113" t="s">
        <v>1770</v>
      </c>
      <c r="U113" s="303">
        <v>82514.82666666666</v>
      </c>
      <c r="V113" s="190">
        <v>0</v>
      </c>
    </row>
    <row r="114" spans="2:22" s="188" customFormat="1" x14ac:dyDescent="0.35">
      <c r="B114" t="s">
        <v>282</v>
      </c>
      <c r="C114" t="s">
        <v>534</v>
      </c>
      <c r="D114">
        <v>100</v>
      </c>
      <c r="E114" s="312" t="s">
        <v>736</v>
      </c>
      <c r="F114" s="312" t="s">
        <v>737</v>
      </c>
      <c r="G114" t="s">
        <v>1193</v>
      </c>
      <c r="H114" t="s">
        <v>1371</v>
      </c>
      <c r="I114" s="55" t="s">
        <v>1769</v>
      </c>
      <c r="J114">
        <v>83101</v>
      </c>
      <c r="K114">
        <v>1</v>
      </c>
      <c r="L114">
        <v>17</v>
      </c>
      <c r="M114">
        <v>32</v>
      </c>
      <c r="N114" t="s">
        <v>307</v>
      </c>
      <c r="O114">
        <v>0</v>
      </c>
      <c r="P114" s="294" t="s">
        <v>1537</v>
      </c>
      <c r="Q114">
        <v>2</v>
      </c>
      <c r="R114"/>
      <c r="S114" t="s">
        <v>1770</v>
      </c>
      <c r="T114" t="s">
        <v>1770</v>
      </c>
      <c r="U114" s="303">
        <v>81914.82666666666</v>
      </c>
      <c r="V114" s="190">
        <v>0</v>
      </c>
    </row>
    <row r="115" spans="2:22" s="188" customFormat="1" x14ac:dyDescent="0.35">
      <c r="B115" t="s">
        <v>282</v>
      </c>
      <c r="C115" t="s">
        <v>534</v>
      </c>
      <c r="D115">
        <v>100</v>
      </c>
      <c r="E115" s="312" t="s">
        <v>738</v>
      </c>
      <c r="F115" s="312" t="s">
        <v>739</v>
      </c>
      <c r="G115" t="s">
        <v>1194</v>
      </c>
      <c r="H115" t="s">
        <v>1371</v>
      </c>
      <c r="I115" s="55" t="s">
        <v>1769</v>
      </c>
      <c r="J115">
        <v>83101</v>
      </c>
      <c r="K115">
        <v>1</v>
      </c>
      <c r="L115">
        <v>17</v>
      </c>
      <c r="M115">
        <v>31</v>
      </c>
      <c r="N115" t="s">
        <v>307</v>
      </c>
      <c r="O115">
        <v>0</v>
      </c>
      <c r="P115" s="294" t="s">
        <v>1538</v>
      </c>
      <c r="Q115">
        <v>2</v>
      </c>
      <c r="R115"/>
      <c r="S115" t="s">
        <v>1770</v>
      </c>
      <c r="T115" t="s">
        <v>1770</v>
      </c>
      <c r="U115" s="303">
        <v>78232.686666666661</v>
      </c>
      <c r="V115" s="190">
        <v>0</v>
      </c>
    </row>
    <row r="116" spans="2:22" s="188" customFormat="1" x14ac:dyDescent="0.35">
      <c r="B116" t="s">
        <v>282</v>
      </c>
      <c r="C116" t="s">
        <v>534</v>
      </c>
      <c r="D116">
        <v>100</v>
      </c>
      <c r="E116" s="312" t="s">
        <v>740</v>
      </c>
      <c r="F116" s="312" t="s">
        <v>741</v>
      </c>
      <c r="G116" t="s">
        <v>1195</v>
      </c>
      <c r="H116" t="s">
        <v>1373</v>
      </c>
      <c r="I116" s="55" t="s">
        <v>1769</v>
      </c>
      <c r="J116">
        <v>83101</v>
      </c>
      <c r="K116">
        <v>1</v>
      </c>
      <c r="L116">
        <v>17</v>
      </c>
      <c r="M116">
        <v>31</v>
      </c>
      <c r="N116" t="s">
        <v>305</v>
      </c>
      <c r="O116">
        <v>0</v>
      </c>
      <c r="P116" s="294" t="s">
        <v>1539</v>
      </c>
      <c r="Q116">
        <v>2</v>
      </c>
      <c r="R116"/>
      <c r="S116" t="s">
        <v>1770</v>
      </c>
      <c r="T116" t="s">
        <v>1770</v>
      </c>
      <c r="U116" s="303">
        <v>64224.21</v>
      </c>
      <c r="V116" s="190">
        <v>0</v>
      </c>
    </row>
    <row r="117" spans="2:22" s="188" customFormat="1" x14ac:dyDescent="0.35">
      <c r="B117" t="s">
        <v>282</v>
      </c>
      <c r="C117" t="s">
        <v>534</v>
      </c>
      <c r="D117">
        <v>100</v>
      </c>
      <c r="E117" s="312" t="s">
        <v>742</v>
      </c>
      <c r="F117" s="312" t="s">
        <v>743</v>
      </c>
      <c r="G117" t="s">
        <v>1196</v>
      </c>
      <c r="H117" t="s">
        <v>1373</v>
      </c>
      <c r="I117" s="55" t="s">
        <v>1769</v>
      </c>
      <c r="J117">
        <v>83101</v>
      </c>
      <c r="K117">
        <v>1</v>
      </c>
      <c r="L117">
        <v>17</v>
      </c>
      <c r="M117">
        <v>50</v>
      </c>
      <c r="N117" t="s">
        <v>305</v>
      </c>
      <c r="O117">
        <v>0</v>
      </c>
      <c r="P117" s="294" t="s">
        <v>1540</v>
      </c>
      <c r="Q117">
        <v>2</v>
      </c>
      <c r="R117"/>
      <c r="S117" t="s">
        <v>1770</v>
      </c>
      <c r="T117" t="s">
        <v>1770</v>
      </c>
      <c r="U117" s="303">
        <v>60890.009999999995</v>
      </c>
      <c r="V117" s="190">
        <v>0</v>
      </c>
    </row>
    <row r="118" spans="2:22" s="188" customFormat="1" x14ac:dyDescent="0.35">
      <c r="B118" t="s">
        <v>282</v>
      </c>
      <c r="C118" t="s">
        <v>534</v>
      </c>
      <c r="D118">
        <v>100</v>
      </c>
      <c r="E118" s="312" t="s">
        <v>744</v>
      </c>
      <c r="F118" s="312" t="s">
        <v>745</v>
      </c>
      <c r="G118" t="s">
        <v>1197</v>
      </c>
      <c r="H118" t="s">
        <v>1371</v>
      </c>
      <c r="I118" s="55" t="s">
        <v>1769</v>
      </c>
      <c r="J118">
        <v>83101</v>
      </c>
      <c r="K118">
        <v>1</v>
      </c>
      <c r="L118">
        <v>17</v>
      </c>
      <c r="M118">
        <v>45</v>
      </c>
      <c r="N118" t="s">
        <v>307</v>
      </c>
      <c r="O118">
        <v>0</v>
      </c>
      <c r="P118" s="294" t="s">
        <v>1541</v>
      </c>
      <c r="Q118">
        <v>2</v>
      </c>
      <c r="R118"/>
      <c r="S118" t="s">
        <v>1770</v>
      </c>
      <c r="T118" t="s">
        <v>1770</v>
      </c>
      <c r="U118" s="303">
        <v>74244.786666666667</v>
      </c>
      <c r="V118" s="190">
        <v>0</v>
      </c>
    </row>
    <row r="119" spans="2:22" s="188" customFormat="1" x14ac:dyDescent="0.35">
      <c r="B119" t="s">
        <v>282</v>
      </c>
      <c r="C119" t="s">
        <v>534</v>
      </c>
      <c r="D119">
        <v>100</v>
      </c>
      <c r="E119" s="312" t="s">
        <v>503</v>
      </c>
      <c r="F119" s="312" t="s">
        <v>504</v>
      </c>
      <c r="G119" t="s">
        <v>519</v>
      </c>
      <c r="H119" t="s">
        <v>1371</v>
      </c>
      <c r="I119" s="55" t="s">
        <v>1769</v>
      </c>
      <c r="J119">
        <v>83101</v>
      </c>
      <c r="K119">
        <v>1</v>
      </c>
      <c r="L119">
        <v>17</v>
      </c>
      <c r="M119">
        <v>31</v>
      </c>
      <c r="N119" t="s">
        <v>307</v>
      </c>
      <c r="O119">
        <v>0</v>
      </c>
      <c r="P119" s="294" t="s">
        <v>1542</v>
      </c>
      <c r="Q119">
        <v>2</v>
      </c>
      <c r="R119"/>
      <c r="S119" t="s">
        <v>1770</v>
      </c>
      <c r="T119" t="s">
        <v>1770</v>
      </c>
      <c r="U119" s="303">
        <v>75201.996666666659</v>
      </c>
      <c r="V119" s="190">
        <v>0</v>
      </c>
    </row>
    <row r="120" spans="2:22" s="188" customFormat="1" x14ac:dyDescent="0.35">
      <c r="B120" t="s">
        <v>282</v>
      </c>
      <c r="C120" t="s">
        <v>534</v>
      </c>
      <c r="D120">
        <v>100</v>
      </c>
      <c r="E120" s="312" t="s">
        <v>505</v>
      </c>
      <c r="F120" s="312" t="s">
        <v>506</v>
      </c>
      <c r="G120" t="s">
        <v>520</v>
      </c>
      <c r="H120" t="s">
        <v>1371</v>
      </c>
      <c r="I120" s="55" t="s">
        <v>1769</v>
      </c>
      <c r="J120">
        <v>83101</v>
      </c>
      <c r="K120">
        <v>1</v>
      </c>
      <c r="L120">
        <v>17</v>
      </c>
      <c r="M120">
        <v>32</v>
      </c>
      <c r="N120" t="s">
        <v>307</v>
      </c>
      <c r="O120">
        <v>0</v>
      </c>
      <c r="P120" s="294" t="s">
        <v>1543</v>
      </c>
      <c r="Q120">
        <v>2</v>
      </c>
      <c r="R120"/>
      <c r="S120" t="s">
        <v>1770</v>
      </c>
      <c r="T120" t="s">
        <v>1770</v>
      </c>
      <c r="U120" s="303">
        <v>75201.996666666659</v>
      </c>
      <c r="V120" s="190">
        <v>0</v>
      </c>
    </row>
    <row r="121" spans="2:22" s="188" customFormat="1" x14ac:dyDescent="0.35">
      <c r="B121" t="s">
        <v>282</v>
      </c>
      <c r="C121" t="s">
        <v>534</v>
      </c>
      <c r="D121">
        <v>100</v>
      </c>
      <c r="E121" s="312" t="s">
        <v>746</v>
      </c>
      <c r="F121" s="312" t="s">
        <v>747</v>
      </c>
      <c r="G121" t="s">
        <v>1198</v>
      </c>
      <c r="H121" t="s">
        <v>1371</v>
      </c>
      <c r="I121" s="55" t="s">
        <v>1769</v>
      </c>
      <c r="J121">
        <v>83101</v>
      </c>
      <c r="K121">
        <v>1</v>
      </c>
      <c r="L121">
        <v>17</v>
      </c>
      <c r="M121">
        <v>32</v>
      </c>
      <c r="N121" t="s">
        <v>307</v>
      </c>
      <c r="O121">
        <v>0</v>
      </c>
      <c r="P121" s="294" t="s">
        <v>1544</v>
      </c>
      <c r="Q121">
        <v>2</v>
      </c>
      <c r="R121"/>
      <c r="S121" t="s">
        <v>1770</v>
      </c>
      <c r="T121" t="s">
        <v>1770</v>
      </c>
      <c r="U121" s="303">
        <v>74244.786666666667</v>
      </c>
      <c r="V121" s="190">
        <v>0</v>
      </c>
    </row>
    <row r="122" spans="2:22" s="188" customFormat="1" x14ac:dyDescent="0.35">
      <c r="B122" t="s">
        <v>282</v>
      </c>
      <c r="C122" t="s">
        <v>534</v>
      </c>
      <c r="D122">
        <v>100</v>
      </c>
      <c r="E122" s="312" t="s">
        <v>748</v>
      </c>
      <c r="F122" s="312" t="s">
        <v>749</v>
      </c>
      <c r="G122" t="s">
        <v>1199</v>
      </c>
      <c r="H122" t="s">
        <v>1371</v>
      </c>
      <c r="I122" s="55" t="s">
        <v>1769</v>
      </c>
      <c r="J122">
        <v>83101</v>
      </c>
      <c r="K122">
        <v>1</v>
      </c>
      <c r="L122">
        <v>17</v>
      </c>
      <c r="M122">
        <v>31</v>
      </c>
      <c r="N122" t="s">
        <v>307</v>
      </c>
      <c r="O122">
        <v>0</v>
      </c>
      <c r="P122" s="294" t="s">
        <v>1545</v>
      </c>
      <c r="Q122">
        <v>2</v>
      </c>
      <c r="R122"/>
      <c r="S122" t="s">
        <v>1770</v>
      </c>
      <c r="T122" t="s">
        <v>1770</v>
      </c>
      <c r="U122" s="303">
        <v>67860.246666666659</v>
      </c>
      <c r="V122" s="190">
        <v>0</v>
      </c>
    </row>
    <row r="123" spans="2:22" s="188" customFormat="1" x14ac:dyDescent="0.35">
      <c r="B123" t="s">
        <v>282</v>
      </c>
      <c r="C123" t="s">
        <v>534</v>
      </c>
      <c r="D123">
        <v>100</v>
      </c>
      <c r="E123" s="312" t="s">
        <v>750</v>
      </c>
      <c r="F123" s="312" t="s">
        <v>751</v>
      </c>
      <c r="G123" t="s">
        <v>1200</v>
      </c>
      <c r="H123" t="s">
        <v>1371</v>
      </c>
      <c r="I123" s="55" t="s">
        <v>1769</v>
      </c>
      <c r="J123">
        <v>83101</v>
      </c>
      <c r="K123">
        <v>1</v>
      </c>
      <c r="L123">
        <v>17</v>
      </c>
      <c r="M123">
        <v>56</v>
      </c>
      <c r="N123" t="s">
        <v>307</v>
      </c>
      <c r="O123">
        <v>0</v>
      </c>
      <c r="P123" s="294" t="s">
        <v>1546</v>
      </c>
      <c r="Q123">
        <v>2</v>
      </c>
      <c r="R123"/>
      <c r="S123" t="s">
        <v>1770</v>
      </c>
      <c r="T123" t="s">
        <v>1770</v>
      </c>
      <c r="U123" s="303">
        <v>74101.206666666665</v>
      </c>
      <c r="V123" s="190">
        <v>0</v>
      </c>
    </row>
    <row r="124" spans="2:22" s="188" customFormat="1" x14ac:dyDescent="0.35">
      <c r="B124" t="s">
        <v>282</v>
      </c>
      <c r="C124" t="s">
        <v>534</v>
      </c>
      <c r="D124">
        <v>100</v>
      </c>
      <c r="E124" s="312" t="s">
        <v>752</v>
      </c>
      <c r="F124" s="312" t="s">
        <v>753</v>
      </c>
      <c r="G124" t="s">
        <v>1201</v>
      </c>
      <c r="H124" t="s">
        <v>1372</v>
      </c>
      <c r="I124" s="55" t="s">
        <v>1769</v>
      </c>
      <c r="J124">
        <v>83101</v>
      </c>
      <c r="K124">
        <v>1</v>
      </c>
      <c r="L124">
        <v>17</v>
      </c>
      <c r="M124">
        <v>56</v>
      </c>
      <c r="N124" t="s">
        <v>342</v>
      </c>
      <c r="O124">
        <v>0</v>
      </c>
      <c r="P124" s="294" t="s">
        <v>1547</v>
      </c>
      <c r="Q124">
        <v>2</v>
      </c>
      <c r="R124"/>
      <c r="S124" t="s">
        <v>1770</v>
      </c>
      <c r="T124" t="s">
        <v>1770</v>
      </c>
      <c r="U124" s="303">
        <v>59546.54</v>
      </c>
      <c r="V124" s="190">
        <v>0</v>
      </c>
    </row>
    <row r="125" spans="2:22" s="188" customFormat="1" x14ac:dyDescent="0.35">
      <c r="B125" t="s">
        <v>282</v>
      </c>
      <c r="C125" t="s">
        <v>534</v>
      </c>
      <c r="D125">
        <v>100</v>
      </c>
      <c r="E125" s="312" t="s">
        <v>754</v>
      </c>
      <c r="F125" s="312" t="s">
        <v>755</v>
      </c>
      <c r="G125" t="s">
        <v>1202</v>
      </c>
      <c r="H125" t="s">
        <v>1372</v>
      </c>
      <c r="I125" s="55" t="s">
        <v>1769</v>
      </c>
      <c r="J125">
        <v>83101</v>
      </c>
      <c r="K125">
        <v>1</v>
      </c>
      <c r="L125">
        <v>17</v>
      </c>
      <c r="M125">
        <v>51</v>
      </c>
      <c r="N125" t="s">
        <v>342</v>
      </c>
      <c r="O125">
        <v>0</v>
      </c>
      <c r="P125" s="294" t="s">
        <v>1548</v>
      </c>
      <c r="Q125">
        <v>2</v>
      </c>
      <c r="R125"/>
      <c r="S125" t="s">
        <v>1770</v>
      </c>
      <c r="T125" t="s">
        <v>1770</v>
      </c>
      <c r="U125" s="303">
        <v>57996.26</v>
      </c>
      <c r="V125" s="190">
        <v>0</v>
      </c>
    </row>
    <row r="126" spans="2:22" s="188" customFormat="1" x14ac:dyDescent="0.35">
      <c r="B126" t="s">
        <v>282</v>
      </c>
      <c r="C126" t="s">
        <v>534</v>
      </c>
      <c r="D126">
        <v>100</v>
      </c>
      <c r="E126" s="312" t="s">
        <v>756</v>
      </c>
      <c r="F126" s="312" t="s">
        <v>757</v>
      </c>
      <c r="G126" t="s">
        <v>1203</v>
      </c>
      <c r="H126" t="s">
        <v>1372</v>
      </c>
      <c r="I126" s="55" t="s">
        <v>1769</v>
      </c>
      <c r="J126">
        <v>83101</v>
      </c>
      <c r="K126">
        <v>1</v>
      </c>
      <c r="L126">
        <v>17</v>
      </c>
      <c r="M126">
        <v>31</v>
      </c>
      <c r="N126" t="s">
        <v>342</v>
      </c>
      <c r="O126">
        <v>0</v>
      </c>
      <c r="P126" s="294" t="s">
        <v>1549</v>
      </c>
      <c r="Q126">
        <v>2</v>
      </c>
      <c r="R126"/>
      <c r="S126" t="s">
        <v>1770</v>
      </c>
      <c r="T126" t="s">
        <v>1770</v>
      </c>
      <c r="U126" s="303">
        <v>60326.6</v>
      </c>
      <c r="V126" s="190">
        <v>0</v>
      </c>
    </row>
    <row r="127" spans="2:22" s="188" customFormat="1" x14ac:dyDescent="0.35">
      <c r="B127" t="s">
        <v>282</v>
      </c>
      <c r="C127" t="s">
        <v>534</v>
      </c>
      <c r="D127">
        <v>100</v>
      </c>
      <c r="E127" s="312" t="s">
        <v>758</v>
      </c>
      <c r="F127" s="312" t="s">
        <v>759</v>
      </c>
      <c r="G127" t="s">
        <v>1204</v>
      </c>
      <c r="H127" t="s">
        <v>347</v>
      </c>
      <c r="I127" s="55" t="s">
        <v>1769</v>
      </c>
      <c r="J127">
        <v>83101</v>
      </c>
      <c r="K127">
        <v>1</v>
      </c>
      <c r="L127">
        <v>17</v>
      </c>
      <c r="M127">
        <v>55</v>
      </c>
      <c r="N127" t="s">
        <v>306</v>
      </c>
      <c r="O127">
        <v>0</v>
      </c>
      <c r="P127" s="294" t="s">
        <v>1550</v>
      </c>
      <c r="Q127">
        <v>2</v>
      </c>
      <c r="R127"/>
      <c r="S127" t="s">
        <v>1770</v>
      </c>
      <c r="T127" t="s">
        <v>1770</v>
      </c>
      <c r="U127" s="303">
        <v>63087.969999999994</v>
      </c>
      <c r="V127" s="190">
        <v>0</v>
      </c>
    </row>
    <row r="128" spans="2:22" s="188" customFormat="1" x14ac:dyDescent="0.35">
      <c r="B128" t="s">
        <v>282</v>
      </c>
      <c r="C128" t="s">
        <v>534</v>
      </c>
      <c r="D128">
        <v>100</v>
      </c>
      <c r="E128" s="312" t="s">
        <v>760</v>
      </c>
      <c r="F128" s="312" t="s">
        <v>761</v>
      </c>
      <c r="G128" t="s">
        <v>1205</v>
      </c>
      <c r="H128" t="s">
        <v>1373</v>
      </c>
      <c r="I128" s="55" t="s">
        <v>1769</v>
      </c>
      <c r="J128">
        <v>83101</v>
      </c>
      <c r="K128">
        <v>1</v>
      </c>
      <c r="L128">
        <v>17</v>
      </c>
      <c r="M128">
        <v>52</v>
      </c>
      <c r="N128" t="s">
        <v>305</v>
      </c>
      <c r="O128">
        <v>0</v>
      </c>
      <c r="P128" s="294" t="s">
        <v>1551</v>
      </c>
      <c r="Q128">
        <v>2</v>
      </c>
      <c r="R128"/>
      <c r="S128" t="s">
        <v>1770</v>
      </c>
      <c r="T128" t="s">
        <v>1770</v>
      </c>
      <c r="U128" s="303">
        <v>60906.98588</v>
      </c>
      <c r="V128" s="190">
        <v>0</v>
      </c>
    </row>
    <row r="129" spans="2:22" s="188" customFormat="1" x14ac:dyDescent="0.35">
      <c r="B129" t="s">
        <v>282</v>
      </c>
      <c r="C129" t="s">
        <v>534</v>
      </c>
      <c r="D129">
        <v>100</v>
      </c>
      <c r="E129" s="312" t="s">
        <v>762</v>
      </c>
      <c r="F129" s="312" t="s">
        <v>763</v>
      </c>
      <c r="G129" t="s">
        <v>1206</v>
      </c>
      <c r="H129" t="s">
        <v>347</v>
      </c>
      <c r="I129" s="55" t="s">
        <v>1769</v>
      </c>
      <c r="J129">
        <v>83101</v>
      </c>
      <c r="K129">
        <v>1</v>
      </c>
      <c r="L129">
        <v>17</v>
      </c>
      <c r="M129">
        <v>33</v>
      </c>
      <c r="N129" t="s">
        <v>306</v>
      </c>
      <c r="O129">
        <v>0</v>
      </c>
      <c r="P129" s="294" t="s">
        <v>1552</v>
      </c>
      <c r="Q129">
        <v>2</v>
      </c>
      <c r="R129"/>
      <c r="S129" t="s">
        <v>1770</v>
      </c>
      <c r="T129" t="s">
        <v>1770</v>
      </c>
      <c r="U129" s="303">
        <v>66759.866666666669</v>
      </c>
      <c r="V129" s="190">
        <v>0</v>
      </c>
    </row>
    <row r="130" spans="2:22" s="188" customFormat="1" x14ac:dyDescent="0.35">
      <c r="B130" t="s">
        <v>282</v>
      </c>
      <c r="C130" t="s">
        <v>534</v>
      </c>
      <c r="D130">
        <v>100</v>
      </c>
      <c r="E130" s="312" t="s">
        <v>764</v>
      </c>
      <c r="F130" s="312" t="s">
        <v>765</v>
      </c>
      <c r="G130" t="s">
        <v>1207</v>
      </c>
      <c r="H130" t="s">
        <v>363</v>
      </c>
      <c r="I130" s="55" t="s">
        <v>1769</v>
      </c>
      <c r="J130">
        <v>83101</v>
      </c>
      <c r="K130">
        <v>1</v>
      </c>
      <c r="L130">
        <v>17</v>
      </c>
      <c r="M130">
        <v>54</v>
      </c>
      <c r="N130" t="s">
        <v>362</v>
      </c>
      <c r="O130">
        <v>0</v>
      </c>
      <c r="P130" s="294" t="s">
        <v>1553</v>
      </c>
      <c r="Q130">
        <v>2</v>
      </c>
      <c r="R130"/>
      <c r="S130" t="s">
        <v>1770</v>
      </c>
      <c r="T130" t="s">
        <v>1770</v>
      </c>
      <c r="U130" s="303">
        <v>78779.873333333322</v>
      </c>
      <c r="V130" s="190">
        <v>0</v>
      </c>
    </row>
    <row r="131" spans="2:22" s="188" customFormat="1" x14ac:dyDescent="0.35">
      <c r="B131" t="s">
        <v>282</v>
      </c>
      <c r="C131" t="s">
        <v>534</v>
      </c>
      <c r="D131">
        <v>100</v>
      </c>
      <c r="E131" s="312" t="s">
        <v>766</v>
      </c>
      <c r="F131" s="312" t="s">
        <v>767</v>
      </c>
      <c r="G131" t="s">
        <v>1208</v>
      </c>
      <c r="H131" t="s">
        <v>1371</v>
      </c>
      <c r="I131" s="55" t="s">
        <v>1769</v>
      </c>
      <c r="J131">
        <v>83101</v>
      </c>
      <c r="K131">
        <v>1</v>
      </c>
      <c r="L131">
        <v>17</v>
      </c>
      <c r="M131">
        <v>54</v>
      </c>
      <c r="N131" t="s">
        <v>307</v>
      </c>
      <c r="O131">
        <v>0</v>
      </c>
      <c r="P131" s="294" t="s">
        <v>1554</v>
      </c>
      <c r="Q131">
        <v>2</v>
      </c>
      <c r="R131"/>
      <c r="S131" t="s">
        <v>1770</v>
      </c>
      <c r="T131" t="s">
        <v>1770</v>
      </c>
      <c r="U131" s="303">
        <v>64245.006666666675</v>
      </c>
      <c r="V131" s="190">
        <v>0</v>
      </c>
    </row>
    <row r="132" spans="2:22" s="188" customFormat="1" x14ac:dyDescent="0.35">
      <c r="B132" t="s">
        <v>282</v>
      </c>
      <c r="C132" t="s">
        <v>534</v>
      </c>
      <c r="D132">
        <v>100</v>
      </c>
      <c r="E132" s="312" t="s">
        <v>768</v>
      </c>
      <c r="F132" s="312" t="s">
        <v>769</v>
      </c>
      <c r="G132" t="s">
        <v>1209</v>
      </c>
      <c r="H132" t="s">
        <v>1374</v>
      </c>
      <c r="I132" s="55" t="s">
        <v>1769</v>
      </c>
      <c r="J132">
        <v>83101</v>
      </c>
      <c r="K132">
        <v>1</v>
      </c>
      <c r="L132">
        <v>17</v>
      </c>
      <c r="M132">
        <v>50</v>
      </c>
      <c r="N132" t="s">
        <v>340</v>
      </c>
      <c r="O132">
        <v>0</v>
      </c>
      <c r="P132" s="294" t="s">
        <v>1555</v>
      </c>
      <c r="Q132">
        <v>2</v>
      </c>
      <c r="R132"/>
      <c r="S132" t="s">
        <v>1770</v>
      </c>
      <c r="T132" t="s">
        <v>1770</v>
      </c>
      <c r="U132" s="303">
        <v>60066.55999999999</v>
      </c>
      <c r="V132" s="190">
        <v>0</v>
      </c>
    </row>
    <row r="133" spans="2:22" s="188" customFormat="1" x14ac:dyDescent="0.35">
      <c r="B133" t="s">
        <v>282</v>
      </c>
      <c r="C133" t="s">
        <v>534</v>
      </c>
      <c r="D133">
        <v>100</v>
      </c>
      <c r="E133" s="312" t="s">
        <v>770</v>
      </c>
      <c r="F133" s="312" t="s">
        <v>771</v>
      </c>
      <c r="G133" t="s">
        <v>1210</v>
      </c>
      <c r="H133" t="s">
        <v>1374</v>
      </c>
      <c r="I133" s="55" t="s">
        <v>1769</v>
      </c>
      <c r="J133">
        <v>83101</v>
      </c>
      <c r="K133">
        <v>1</v>
      </c>
      <c r="L133">
        <v>17</v>
      </c>
      <c r="M133">
        <v>45</v>
      </c>
      <c r="N133" t="s">
        <v>340</v>
      </c>
      <c r="O133">
        <v>0</v>
      </c>
      <c r="P133" s="294" t="s">
        <v>1556</v>
      </c>
      <c r="Q133">
        <v>2</v>
      </c>
      <c r="R133"/>
      <c r="S133" t="s">
        <v>1770</v>
      </c>
      <c r="T133" t="s">
        <v>1770</v>
      </c>
      <c r="U133" s="303">
        <v>60334.299999999996</v>
      </c>
      <c r="V133" s="190">
        <v>0</v>
      </c>
    </row>
    <row r="134" spans="2:22" s="188" customFormat="1" x14ac:dyDescent="0.35">
      <c r="B134" t="s">
        <v>282</v>
      </c>
      <c r="C134" t="s">
        <v>534</v>
      </c>
      <c r="D134">
        <v>100</v>
      </c>
      <c r="E134" s="312" t="s">
        <v>772</v>
      </c>
      <c r="F134" s="312" t="s">
        <v>773</v>
      </c>
      <c r="G134" t="s">
        <v>1211</v>
      </c>
      <c r="H134" t="s">
        <v>1371</v>
      </c>
      <c r="I134" s="55" t="s">
        <v>1769</v>
      </c>
      <c r="J134">
        <v>83101</v>
      </c>
      <c r="K134">
        <v>1</v>
      </c>
      <c r="L134">
        <v>17</v>
      </c>
      <c r="M134">
        <v>52</v>
      </c>
      <c r="N134" t="s">
        <v>307</v>
      </c>
      <c r="O134">
        <v>0</v>
      </c>
      <c r="P134" s="294" t="s">
        <v>1557</v>
      </c>
      <c r="Q134">
        <v>2</v>
      </c>
      <c r="R134"/>
      <c r="S134" t="s">
        <v>1770</v>
      </c>
      <c r="T134" t="s">
        <v>1770</v>
      </c>
      <c r="U134" s="303">
        <v>76086.446666666656</v>
      </c>
      <c r="V134" s="190">
        <v>0</v>
      </c>
    </row>
    <row r="135" spans="2:22" s="188" customFormat="1" x14ac:dyDescent="0.35">
      <c r="B135" t="s">
        <v>282</v>
      </c>
      <c r="C135" t="s">
        <v>534</v>
      </c>
      <c r="D135">
        <v>100</v>
      </c>
      <c r="E135" s="312" t="s">
        <v>774</v>
      </c>
      <c r="F135" s="312" t="s">
        <v>775</v>
      </c>
      <c r="G135" t="s">
        <v>1212</v>
      </c>
      <c r="H135" t="s">
        <v>1371</v>
      </c>
      <c r="I135" s="55" t="s">
        <v>1769</v>
      </c>
      <c r="J135">
        <v>83101</v>
      </c>
      <c r="K135">
        <v>1</v>
      </c>
      <c r="L135">
        <v>17</v>
      </c>
      <c r="M135">
        <v>55</v>
      </c>
      <c r="N135" t="s">
        <v>307</v>
      </c>
      <c r="O135">
        <v>0</v>
      </c>
      <c r="P135" s="294" t="s">
        <v>1558</v>
      </c>
      <c r="Q135">
        <v>2</v>
      </c>
      <c r="R135"/>
      <c r="S135" t="s">
        <v>1770</v>
      </c>
      <c r="T135" t="s">
        <v>1770</v>
      </c>
      <c r="U135" s="303">
        <v>69557.586666666655</v>
      </c>
      <c r="V135" s="190">
        <v>0</v>
      </c>
    </row>
    <row r="136" spans="2:22" s="188" customFormat="1" x14ac:dyDescent="0.35">
      <c r="B136" t="s">
        <v>282</v>
      </c>
      <c r="C136" t="s">
        <v>534</v>
      </c>
      <c r="D136">
        <v>100</v>
      </c>
      <c r="E136" s="312" t="s">
        <v>776</v>
      </c>
      <c r="F136" s="312" t="s">
        <v>777</v>
      </c>
      <c r="G136" t="s">
        <v>1213</v>
      </c>
      <c r="H136" t="s">
        <v>1371</v>
      </c>
      <c r="I136" s="55" t="s">
        <v>1769</v>
      </c>
      <c r="J136">
        <v>83101</v>
      </c>
      <c r="K136">
        <v>1</v>
      </c>
      <c r="L136">
        <v>17</v>
      </c>
      <c r="M136">
        <v>55</v>
      </c>
      <c r="N136" t="s">
        <v>307</v>
      </c>
      <c r="O136">
        <v>0</v>
      </c>
      <c r="P136" s="294" t="s">
        <v>1559</v>
      </c>
      <c r="Q136">
        <v>2</v>
      </c>
      <c r="R136"/>
      <c r="S136" t="s">
        <v>1770</v>
      </c>
      <c r="T136" t="s">
        <v>1770</v>
      </c>
      <c r="U136" s="303">
        <v>71398.766666666663</v>
      </c>
      <c r="V136" s="190">
        <v>0</v>
      </c>
    </row>
    <row r="137" spans="2:22" s="188" customFormat="1" x14ac:dyDescent="0.35">
      <c r="B137" t="s">
        <v>282</v>
      </c>
      <c r="C137" t="s">
        <v>534</v>
      </c>
      <c r="D137">
        <v>100</v>
      </c>
      <c r="E137" s="312" t="s">
        <v>778</v>
      </c>
      <c r="F137" s="312" t="s">
        <v>779</v>
      </c>
      <c r="G137" t="s">
        <v>1214</v>
      </c>
      <c r="H137" t="s">
        <v>1371</v>
      </c>
      <c r="I137" s="55" t="s">
        <v>1769</v>
      </c>
      <c r="J137">
        <v>83101</v>
      </c>
      <c r="K137">
        <v>1</v>
      </c>
      <c r="L137">
        <v>17</v>
      </c>
      <c r="M137">
        <v>57</v>
      </c>
      <c r="N137" t="s">
        <v>307</v>
      </c>
      <c r="O137">
        <v>0</v>
      </c>
      <c r="P137" s="294" t="s">
        <v>1560</v>
      </c>
      <c r="Q137">
        <v>2</v>
      </c>
      <c r="R137"/>
      <c r="S137" t="s">
        <v>1770</v>
      </c>
      <c r="T137" t="s">
        <v>1770</v>
      </c>
      <c r="U137" s="303">
        <v>78983.306666666671</v>
      </c>
      <c r="V137" s="190">
        <v>0</v>
      </c>
    </row>
    <row r="138" spans="2:22" s="188" customFormat="1" x14ac:dyDescent="0.35">
      <c r="B138" t="s">
        <v>282</v>
      </c>
      <c r="C138" t="s">
        <v>534</v>
      </c>
      <c r="D138">
        <v>100</v>
      </c>
      <c r="E138" s="312" t="s">
        <v>780</v>
      </c>
      <c r="F138" s="312" t="s">
        <v>781</v>
      </c>
      <c r="G138" t="s">
        <v>1215</v>
      </c>
      <c r="H138" t="s">
        <v>1371</v>
      </c>
      <c r="I138" s="55" t="s">
        <v>1769</v>
      </c>
      <c r="J138">
        <v>83101</v>
      </c>
      <c r="K138">
        <v>1</v>
      </c>
      <c r="L138">
        <v>17</v>
      </c>
      <c r="M138">
        <v>41</v>
      </c>
      <c r="N138" t="s">
        <v>307</v>
      </c>
      <c r="O138">
        <v>0</v>
      </c>
      <c r="P138" s="294" t="s">
        <v>1561</v>
      </c>
      <c r="Q138">
        <v>2</v>
      </c>
      <c r="R138"/>
      <c r="S138" t="s">
        <v>1770</v>
      </c>
      <c r="T138" t="s">
        <v>1770</v>
      </c>
      <c r="U138" s="303">
        <v>74701.166666666657</v>
      </c>
      <c r="V138" s="190">
        <v>0</v>
      </c>
    </row>
    <row r="139" spans="2:22" s="188" customFormat="1" x14ac:dyDescent="0.35">
      <c r="B139" t="s">
        <v>282</v>
      </c>
      <c r="C139" t="s">
        <v>534</v>
      </c>
      <c r="D139">
        <v>100</v>
      </c>
      <c r="E139" s="312" t="s">
        <v>782</v>
      </c>
      <c r="F139" s="312" t="s">
        <v>783</v>
      </c>
      <c r="G139" t="s">
        <v>1216</v>
      </c>
      <c r="H139" t="s">
        <v>1371</v>
      </c>
      <c r="I139" s="55" t="s">
        <v>1769</v>
      </c>
      <c r="J139">
        <v>83101</v>
      </c>
      <c r="K139">
        <v>1</v>
      </c>
      <c r="L139">
        <v>17</v>
      </c>
      <c r="M139">
        <v>44</v>
      </c>
      <c r="N139" t="s">
        <v>307</v>
      </c>
      <c r="O139">
        <v>0</v>
      </c>
      <c r="P139" s="294" t="s">
        <v>1562</v>
      </c>
      <c r="Q139">
        <v>2</v>
      </c>
      <c r="R139"/>
      <c r="S139" t="s">
        <v>1770</v>
      </c>
      <c r="T139" t="s">
        <v>1770</v>
      </c>
      <c r="U139" s="303">
        <v>78383.306666666671</v>
      </c>
      <c r="V139" s="190">
        <v>0</v>
      </c>
    </row>
    <row r="140" spans="2:22" s="188" customFormat="1" x14ac:dyDescent="0.35">
      <c r="B140" t="s">
        <v>282</v>
      </c>
      <c r="C140" t="s">
        <v>534</v>
      </c>
      <c r="D140">
        <v>100</v>
      </c>
      <c r="E140" s="312" t="s">
        <v>784</v>
      </c>
      <c r="F140" s="312" t="s">
        <v>785</v>
      </c>
      <c r="G140" t="s">
        <v>1217</v>
      </c>
      <c r="H140" t="s">
        <v>1371</v>
      </c>
      <c r="I140" s="55" t="s">
        <v>1769</v>
      </c>
      <c r="J140">
        <v>83101</v>
      </c>
      <c r="K140">
        <v>1</v>
      </c>
      <c r="L140">
        <v>17</v>
      </c>
      <c r="M140">
        <v>44</v>
      </c>
      <c r="N140" t="s">
        <v>307</v>
      </c>
      <c r="O140">
        <v>0</v>
      </c>
      <c r="P140" s="294" t="s">
        <v>1563</v>
      </c>
      <c r="Q140">
        <v>2</v>
      </c>
      <c r="R140"/>
      <c r="S140" t="s">
        <v>1770</v>
      </c>
      <c r="T140" t="s">
        <v>1770</v>
      </c>
      <c r="U140" s="303">
        <v>71398.766666666663</v>
      </c>
      <c r="V140" s="190">
        <v>0</v>
      </c>
    </row>
    <row r="141" spans="2:22" s="188" customFormat="1" x14ac:dyDescent="0.35">
      <c r="B141" t="s">
        <v>282</v>
      </c>
      <c r="C141" t="s">
        <v>534</v>
      </c>
      <c r="D141">
        <v>100</v>
      </c>
      <c r="E141" s="312" t="s">
        <v>786</v>
      </c>
      <c r="F141" s="312" t="s">
        <v>787</v>
      </c>
      <c r="G141" t="s">
        <v>1218</v>
      </c>
      <c r="H141" t="s">
        <v>1371</v>
      </c>
      <c r="I141" s="55" t="s">
        <v>1769</v>
      </c>
      <c r="J141">
        <v>83101</v>
      </c>
      <c r="K141">
        <v>1</v>
      </c>
      <c r="L141">
        <v>13</v>
      </c>
      <c r="M141">
        <v>35</v>
      </c>
      <c r="N141" t="s">
        <v>307</v>
      </c>
      <c r="O141">
        <v>0</v>
      </c>
      <c r="P141" s="294" t="s">
        <v>1564</v>
      </c>
      <c r="Q141">
        <v>2</v>
      </c>
      <c r="R141"/>
      <c r="S141" t="s">
        <v>1770</v>
      </c>
      <c r="T141" t="s">
        <v>1770</v>
      </c>
      <c r="U141" s="303">
        <v>71398.766666666663</v>
      </c>
      <c r="V141" s="190">
        <v>0</v>
      </c>
    </row>
    <row r="142" spans="2:22" s="188" customFormat="1" x14ac:dyDescent="0.35">
      <c r="B142" t="s">
        <v>282</v>
      </c>
      <c r="C142" t="s">
        <v>534</v>
      </c>
      <c r="D142">
        <v>100</v>
      </c>
      <c r="E142" s="312" t="s">
        <v>788</v>
      </c>
      <c r="F142" s="312" t="s">
        <v>789</v>
      </c>
      <c r="G142" t="s">
        <v>1219</v>
      </c>
      <c r="H142" t="s">
        <v>1371</v>
      </c>
      <c r="I142" s="55" t="s">
        <v>1769</v>
      </c>
      <c r="J142">
        <v>83101</v>
      </c>
      <c r="K142">
        <v>1</v>
      </c>
      <c r="L142">
        <v>17</v>
      </c>
      <c r="M142">
        <v>32</v>
      </c>
      <c r="N142" t="s">
        <v>307</v>
      </c>
      <c r="O142">
        <v>0</v>
      </c>
      <c r="P142" s="294" t="s">
        <v>1565</v>
      </c>
      <c r="Q142">
        <v>2</v>
      </c>
      <c r="R142"/>
      <c r="S142" t="s">
        <v>1770</v>
      </c>
      <c r="T142" t="s">
        <v>1770</v>
      </c>
      <c r="U142" s="303">
        <v>78983.306666666671</v>
      </c>
      <c r="V142" s="190">
        <v>0</v>
      </c>
    </row>
    <row r="143" spans="2:22" s="188" customFormat="1" x14ac:dyDescent="0.35">
      <c r="B143" t="s">
        <v>282</v>
      </c>
      <c r="C143" t="s">
        <v>534</v>
      </c>
      <c r="D143">
        <v>100</v>
      </c>
      <c r="E143" s="312" t="s">
        <v>790</v>
      </c>
      <c r="F143" s="312" t="s">
        <v>791</v>
      </c>
      <c r="G143" t="s">
        <v>1220</v>
      </c>
      <c r="H143" t="s">
        <v>1371</v>
      </c>
      <c r="I143" s="55" t="s">
        <v>1769</v>
      </c>
      <c r="J143">
        <v>83101</v>
      </c>
      <c r="K143">
        <v>1</v>
      </c>
      <c r="L143">
        <v>17</v>
      </c>
      <c r="M143">
        <v>43</v>
      </c>
      <c r="N143" t="s">
        <v>307</v>
      </c>
      <c r="O143">
        <v>0</v>
      </c>
      <c r="P143" s="294" t="s">
        <v>1566</v>
      </c>
      <c r="Q143">
        <v>2</v>
      </c>
      <c r="R143"/>
      <c r="S143" t="s">
        <v>1770</v>
      </c>
      <c r="T143" t="s">
        <v>1770</v>
      </c>
      <c r="U143" s="303">
        <v>78683.306666666671</v>
      </c>
      <c r="V143" s="190">
        <v>0</v>
      </c>
    </row>
    <row r="144" spans="2:22" s="188" customFormat="1" x14ac:dyDescent="0.35">
      <c r="B144" t="s">
        <v>282</v>
      </c>
      <c r="C144" t="s">
        <v>534</v>
      </c>
      <c r="D144">
        <v>100</v>
      </c>
      <c r="E144" s="312" t="s">
        <v>792</v>
      </c>
      <c r="F144" s="312" t="s">
        <v>793</v>
      </c>
      <c r="G144" t="s">
        <v>1221</v>
      </c>
      <c r="H144" t="s">
        <v>1371</v>
      </c>
      <c r="I144" s="55" t="s">
        <v>1769</v>
      </c>
      <c r="J144">
        <v>83101</v>
      </c>
      <c r="K144">
        <v>1</v>
      </c>
      <c r="L144">
        <v>17</v>
      </c>
      <c r="M144">
        <v>32</v>
      </c>
      <c r="N144" t="s">
        <v>307</v>
      </c>
      <c r="O144">
        <v>0</v>
      </c>
      <c r="P144" s="294" t="s">
        <v>1567</v>
      </c>
      <c r="Q144">
        <v>2</v>
      </c>
      <c r="R144"/>
      <c r="S144" t="s">
        <v>1770</v>
      </c>
      <c r="T144" t="s">
        <v>1770</v>
      </c>
      <c r="U144" s="303">
        <v>74701.166666666657</v>
      </c>
      <c r="V144" s="190">
        <v>0</v>
      </c>
    </row>
    <row r="145" spans="2:22" s="188" customFormat="1" x14ac:dyDescent="0.35">
      <c r="B145" t="s">
        <v>282</v>
      </c>
      <c r="C145" t="s">
        <v>534</v>
      </c>
      <c r="D145">
        <v>100</v>
      </c>
      <c r="E145" s="312" t="s">
        <v>794</v>
      </c>
      <c r="F145" s="312" t="s">
        <v>795</v>
      </c>
      <c r="G145" t="s">
        <v>1222</v>
      </c>
      <c r="H145" t="s">
        <v>1371</v>
      </c>
      <c r="I145" s="55" t="s">
        <v>1769</v>
      </c>
      <c r="J145">
        <v>83101</v>
      </c>
      <c r="K145">
        <v>1</v>
      </c>
      <c r="L145">
        <v>17</v>
      </c>
      <c r="M145">
        <v>34</v>
      </c>
      <c r="N145" t="s">
        <v>307</v>
      </c>
      <c r="O145">
        <v>0</v>
      </c>
      <c r="P145" s="294" t="s">
        <v>1568</v>
      </c>
      <c r="Q145">
        <v>2</v>
      </c>
      <c r="R145"/>
      <c r="S145" t="s">
        <v>1770</v>
      </c>
      <c r="T145" t="s">
        <v>1770</v>
      </c>
      <c r="U145" s="303">
        <v>71373.493026666663</v>
      </c>
      <c r="V145" s="190">
        <v>0</v>
      </c>
    </row>
    <row r="146" spans="2:22" s="188" customFormat="1" x14ac:dyDescent="0.35">
      <c r="B146" t="s">
        <v>282</v>
      </c>
      <c r="C146" t="s">
        <v>534</v>
      </c>
      <c r="D146">
        <v>100</v>
      </c>
      <c r="E146" s="312" t="s">
        <v>796</v>
      </c>
      <c r="F146" s="312" t="s">
        <v>797</v>
      </c>
      <c r="G146" t="s">
        <v>1223</v>
      </c>
      <c r="H146" t="s">
        <v>1371</v>
      </c>
      <c r="I146" s="55" t="s">
        <v>1769</v>
      </c>
      <c r="J146">
        <v>83101</v>
      </c>
      <c r="K146">
        <v>1</v>
      </c>
      <c r="L146">
        <v>17</v>
      </c>
      <c r="M146">
        <v>34</v>
      </c>
      <c r="N146" t="s">
        <v>307</v>
      </c>
      <c r="O146">
        <v>0</v>
      </c>
      <c r="P146" s="294" t="s">
        <v>1569</v>
      </c>
      <c r="Q146">
        <v>2</v>
      </c>
      <c r="R146"/>
      <c r="S146" t="s">
        <v>1770</v>
      </c>
      <c r="T146" t="s">
        <v>1770</v>
      </c>
      <c r="U146" s="303">
        <v>74701.166666666657</v>
      </c>
      <c r="V146" s="190">
        <v>0</v>
      </c>
    </row>
    <row r="147" spans="2:22" s="188" customFormat="1" x14ac:dyDescent="0.35">
      <c r="B147" t="s">
        <v>282</v>
      </c>
      <c r="C147" t="s">
        <v>534</v>
      </c>
      <c r="D147">
        <v>100</v>
      </c>
      <c r="E147" s="312" t="s">
        <v>798</v>
      </c>
      <c r="F147" s="312" t="s">
        <v>799</v>
      </c>
      <c r="G147" t="s">
        <v>1224</v>
      </c>
      <c r="H147" t="s">
        <v>1374</v>
      </c>
      <c r="I147" s="55" t="s">
        <v>1769</v>
      </c>
      <c r="J147">
        <v>83101</v>
      </c>
      <c r="K147">
        <v>1</v>
      </c>
      <c r="L147">
        <v>17</v>
      </c>
      <c r="M147">
        <v>35</v>
      </c>
      <c r="N147" t="s">
        <v>340</v>
      </c>
      <c r="O147">
        <v>0</v>
      </c>
      <c r="P147" s="294" t="s">
        <v>1570</v>
      </c>
      <c r="Q147">
        <v>2</v>
      </c>
      <c r="R147"/>
      <c r="S147" t="s">
        <v>1770</v>
      </c>
      <c r="T147" t="s">
        <v>1770</v>
      </c>
      <c r="U147" s="303">
        <v>57302.86</v>
      </c>
      <c r="V147" s="190">
        <v>0</v>
      </c>
    </row>
    <row r="148" spans="2:22" s="188" customFormat="1" x14ac:dyDescent="0.35">
      <c r="B148" t="s">
        <v>282</v>
      </c>
      <c r="C148" t="s">
        <v>534</v>
      </c>
      <c r="D148">
        <v>100</v>
      </c>
      <c r="E148" s="312" t="s">
        <v>800</v>
      </c>
      <c r="F148" s="312" t="s">
        <v>801</v>
      </c>
      <c r="G148" t="s">
        <v>1225</v>
      </c>
      <c r="H148" t="s">
        <v>339</v>
      </c>
      <c r="I148" s="55" t="s">
        <v>1769</v>
      </c>
      <c r="J148">
        <v>83101</v>
      </c>
      <c r="K148">
        <v>1</v>
      </c>
      <c r="L148">
        <v>14</v>
      </c>
      <c r="M148">
        <v>54</v>
      </c>
      <c r="N148" t="s">
        <v>338</v>
      </c>
      <c r="O148">
        <v>0</v>
      </c>
      <c r="P148" s="294" t="s">
        <v>1571</v>
      </c>
      <c r="Q148">
        <v>2</v>
      </c>
      <c r="R148"/>
      <c r="S148" t="s">
        <v>1770</v>
      </c>
      <c r="T148" t="s">
        <v>1770</v>
      </c>
      <c r="U148" s="303">
        <v>62967.4</v>
      </c>
      <c r="V148" s="190">
        <v>0</v>
      </c>
    </row>
    <row r="149" spans="2:22" s="188" customFormat="1" x14ac:dyDescent="0.35">
      <c r="B149" t="s">
        <v>282</v>
      </c>
      <c r="C149" t="s">
        <v>534</v>
      </c>
      <c r="D149">
        <v>100</v>
      </c>
      <c r="E149" s="312" t="s">
        <v>802</v>
      </c>
      <c r="F149" s="312" t="s">
        <v>803</v>
      </c>
      <c r="G149" t="s">
        <v>1226</v>
      </c>
      <c r="H149" t="s">
        <v>1372</v>
      </c>
      <c r="I149" s="55" t="s">
        <v>1769</v>
      </c>
      <c r="J149">
        <v>83101</v>
      </c>
      <c r="K149">
        <v>1</v>
      </c>
      <c r="L149">
        <v>15</v>
      </c>
      <c r="M149">
        <v>56</v>
      </c>
      <c r="N149" t="s">
        <v>342</v>
      </c>
      <c r="O149">
        <v>0</v>
      </c>
      <c r="P149" s="294" t="s">
        <v>1572</v>
      </c>
      <c r="Q149">
        <v>2</v>
      </c>
      <c r="R149"/>
      <c r="S149" t="s">
        <v>1770</v>
      </c>
      <c r="T149" t="s">
        <v>1770</v>
      </c>
      <c r="U149" s="303">
        <v>62685.452539999998</v>
      </c>
      <c r="V149" s="190">
        <v>0</v>
      </c>
    </row>
    <row r="150" spans="2:22" s="188" customFormat="1" x14ac:dyDescent="0.35">
      <c r="B150" t="s">
        <v>282</v>
      </c>
      <c r="C150" t="s">
        <v>534</v>
      </c>
      <c r="D150">
        <v>100</v>
      </c>
      <c r="E150" s="312" t="s">
        <v>804</v>
      </c>
      <c r="F150" s="312" t="s">
        <v>805</v>
      </c>
      <c r="G150" t="s">
        <v>1227</v>
      </c>
      <c r="H150" t="s">
        <v>1373</v>
      </c>
      <c r="I150" s="55" t="s">
        <v>1769</v>
      </c>
      <c r="J150">
        <v>83101</v>
      </c>
      <c r="K150">
        <v>1</v>
      </c>
      <c r="L150">
        <v>17</v>
      </c>
      <c r="M150">
        <v>57</v>
      </c>
      <c r="N150" t="s">
        <v>305</v>
      </c>
      <c r="O150">
        <v>0</v>
      </c>
      <c r="P150" s="294" t="s">
        <v>1573</v>
      </c>
      <c r="Q150">
        <v>2</v>
      </c>
      <c r="R150"/>
      <c r="S150" t="s">
        <v>1770</v>
      </c>
      <c r="T150" t="s">
        <v>1770</v>
      </c>
      <c r="U150" s="303">
        <v>62967.4</v>
      </c>
      <c r="V150" s="190">
        <v>0</v>
      </c>
    </row>
    <row r="151" spans="2:22" s="188" customFormat="1" x14ac:dyDescent="0.35">
      <c r="B151" t="s">
        <v>282</v>
      </c>
      <c r="C151" t="s">
        <v>534</v>
      </c>
      <c r="D151">
        <v>100</v>
      </c>
      <c r="E151" s="312" t="s">
        <v>806</v>
      </c>
      <c r="F151" s="312" t="s">
        <v>807</v>
      </c>
      <c r="G151" t="s">
        <v>1228</v>
      </c>
      <c r="H151" t="s">
        <v>1373</v>
      </c>
      <c r="I151" s="55" t="s">
        <v>1769</v>
      </c>
      <c r="J151">
        <v>83101</v>
      </c>
      <c r="K151">
        <v>1</v>
      </c>
      <c r="L151">
        <v>17</v>
      </c>
      <c r="M151">
        <v>31</v>
      </c>
      <c r="N151" t="s">
        <v>305</v>
      </c>
      <c r="O151">
        <v>0</v>
      </c>
      <c r="P151" s="294" t="s">
        <v>1574</v>
      </c>
      <c r="Q151">
        <v>2</v>
      </c>
      <c r="R151"/>
      <c r="S151" t="s">
        <v>1770</v>
      </c>
      <c r="T151" t="s">
        <v>1770</v>
      </c>
      <c r="U151" s="303">
        <v>58766.439999999995</v>
      </c>
      <c r="V151" s="190">
        <v>0</v>
      </c>
    </row>
    <row r="152" spans="2:22" s="188" customFormat="1" x14ac:dyDescent="0.35">
      <c r="B152" t="s">
        <v>282</v>
      </c>
      <c r="C152" t="s">
        <v>534</v>
      </c>
      <c r="D152">
        <v>100</v>
      </c>
      <c r="E152" s="312" t="s">
        <v>808</v>
      </c>
      <c r="F152" s="312" t="s">
        <v>809</v>
      </c>
      <c r="G152" t="s">
        <v>1229</v>
      </c>
      <c r="H152" t="s">
        <v>1373</v>
      </c>
      <c r="I152" s="55" t="s">
        <v>1769</v>
      </c>
      <c r="J152">
        <v>83101</v>
      </c>
      <c r="K152">
        <v>1</v>
      </c>
      <c r="L152">
        <v>14</v>
      </c>
      <c r="M152">
        <v>36</v>
      </c>
      <c r="N152" t="s">
        <v>305</v>
      </c>
      <c r="O152">
        <v>0</v>
      </c>
      <c r="P152" s="294" t="s">
        <v>1575</v>
      </c>
      <c r="Q152">
        <v>2</v>
      </c>
      <c r="R152"/>
      <c r="S152" t="s">
        <v>1770</v>
      </c>
      <c r="T152" t="s">
        <v>1770</v>
      </c>
      <c r="U152" s="303">
        <v>59546.54</v>
      </c>
      <c r="V152" s="190">
        <v>0</v>
      </c>
    </row>
    <row r="153" spans="2:22" s="188" customFormat="1" x14ac:dyDescent="0.35">
      <c r="B153" t="s">
        <v>282</v>
      </c>
      <c r="C153" t="s">
        <v>534</v>
      </c>
      <c r="D153">
        <v>100</v>
      </c>
      <c r="E153" s="312" t="s">
        <v>810</v>
      </c>
      <c r="F153" s="312" t="s">
        <v>811</v>
      </c>
      <c r="G153" t="s">
        <v>1230</v>
      </c>
      <c r="H153" t="s">
        <v>1374</v>
      </c>
      <c r="I153" s="55" t="s">
        <v>1769</v>
      </c>
      <c r="J153">
        <v>83101</v>
      </c>
      <c r="K153">
        <v>1</v>
      </c>
      <c r="L153">
        <v>14</v>
      </c>
      <c r="M153">
        <v>36</v>
      </c>
      <c r="N153" t="s">
        <v>340</v>
      </c>
      <c r="O153">
        <v>0</v>
      </c>
      <c r="P153" s="294" t="s">
        <v>1576</v>
      </c>
      <c r="Q153">
        <v>2</v>
      </c>
      <c r="R153"/>
      <c r="S153" t="s">
        <v>1770</v>
      </c>
      <c r="T153" t="s">
        <v>1770</v>
      </c>
      <c r="U153" s="303">
        <v>62967.4</v>
      </c>
      <c r="V153" s="190">
        <v>0</v>
      </c>
    </row>
    <row r="154" spans="2:22" s="188" customFormat="1" x14ac:dyDescent="0.35">
      <c r="B154" t="s">
        <v>282</v>
      </c>
      <c r="C154" t="s">
        <v>534</v>
      </c>
      <c r="D154">
        <v>100</v>
      </c>
      <c r="E154" s="312" t="s">
        <v>812</v>
      </c>
      <c r="F154" s="312" t="s">
        <v>813</v>
      </c>
      <c r="G154" t="s">
        <v>1231</v>
      </c>
      <c r="H154" t="s">
        <v>1372</v>
      </c>
      <c r="I154" s="55" t="s">
        <v>1769</v>
      </c>
      <c r="J154">
        <v>83101</v>
      </c>
      <c r="K154">
        <v>1</v>
      </c>
      <c r="L154">
        <v>17</v>
      </c>
      <c r="M154">
        <v>0</v>
      </c>
      <c r="N154" t="s">
        <v>342</v>
      </c>
      <c r="O154">
        <v>0</v>
      </c>
      <c r="P154" s="294" t="s">
        <v>1577</v>
      </c>
      <c r="Q154">
        <v>2</v>
      </c>
      <c r="R154"/>
      <c r="S154" t="s">
        <v>1770</v>
      </c>
      <c r="T154" t="s">
        <v>1770</v>
      </c>
      <c r="U154" s="303">
        <v>65068.419999999991</v>
      </c>
      <c r="V154" s="190">
        <v>0</v>
      </c>
    </row>
    <row r="155" spans="2:22" s="188" customFormat="1" x14ac:dyDescent="0.35">
      <c r="B155" t="s">
        <v>282</v>
      </c>
      <c r="C155" t="s">
        <v>534</v>
      </c>
      <c r="D155">
        <v>100</v>
      </c>
      <c r="E155" s="312" t="s">
        <v>814</v>
      </c>
      <c r="F155" s="312" t="s">
        <v>815</v>
      </c>
      <c r="G155" t="s">
        <v>1232</v>
      </c>
      <c r="H155" t="s">
        <v>1371</v>
      </c>
      <c r="I155" s="55" t="s">
        <v>1769</v>
      </c>
      <c r="J155">
        <v>83101</v>
      </c>
      <c r="K155">
        <v>1</v>
      </c>
      <c r="L155">
        <v>17</v>
      </c>
      <c r="M155">
        <v>31</v>
      </c>
      <c r="N155" t="s">
        <v>307</v>
      </c>
      <c r="O155">
        <v>0</v>
      </c>
      <c r="P155" s="294" t="s">
        <v>1578</v>
      </c>
      <c r="Q155">
        <v>2</v>
      </c>
      <c r="R155"/>
      <c r="S155" t="s">
        <v>1770</v>
      </c>
      <c r="T155" t="s">
        <v>1770</v>
      </c>
      <c r="U155" s="303">
        <v>71350.906666666662</v>
      </c>
      <c r="V155" s="190">
        <v>0</v>
      </c>
    </row>
    <row r="156" spans="2:22" s="188" customFormat="1" x14ac:dyDescent="0.35">
      <c r="B156" t="s">
        <v>282</v>
      </c>
      <c r="C156" t="s">
        <v>534</v>
      </c>
      <c r="D156">
        <v>100</v>
      </c>
      <c r="E156" s="312" t="s">
        <v>816</v>
      </c>
      <c r="F156" s="312" t="s">
        <v>817</v>
      </c>
      <c r="G156" t="s">
        <v>1233</v>
      </c>
      <c r="H156" t="s">
        <v>1371</v>
      </c>
      <c r="I156" s="55" t="s">
        <v>1769</v>
      </c>
      <c r="J156">
        <v>83101</v>
      </c>
      <c r="K156">
        <v>1</v>
      </c>
      <c r="L156">
        <v>17</v>
      </c>
      <c r="M156">
        <v>41</v>
      </c>
      <c r="N156" t="s">
        <v>307</v>
      </c>
      <c r="O156">
        <v>0</v>
      </c>
      <c r="P156" s="294" t="s">
        <v>1579</v>
      </c>
      <c r="Q156">
        <v>2</v>
      </c>
      <c r="R156"/>
      <c r="S156" t="s">
        <v>1770</v>
      </c>
      <c r="T156" t="s">
        <v>1770</v>
      </c>
      <c r="U156" s="303">
        <v>69749.026666666658</v>
      </c>
      <c r="V156" s="190">
        <v>0</v>
      </c>
    </row>
    <row r="157" spans="2:22" s="188" customFormat="1" x14ac:dyDescent="0.35">
      <c r="B157" t="s">
        <v>282</v>
      </c>
      <c r="C157" t="s">
        <v>534</v>
      </c>
      <c r="D157">
        <v>100</v>
      </c>
      <c r="E157" s="312" t="s">
        <v>818</v>
      </c>
      <c r="F157" s="312" t="s">
        <v>819</v>
      </c>
      <c r="G157" t="s">
        <v>1234</v>
      </c>
      <c r="H157" t="s">
        <v>1371</v>
      </c>
      <c r="I157" s="55" t="s">
        <v>1769</v>
      </c>
      <c r="J157">
        <v>83101</v>
      </c>
      <c r="K157">
        <v>1</v>
      </c>
      <c r="L157">
        <v>17</v>
      </c>
      <c r="M157">
        <v>55</v>
      </c>
      <c r="N157" t="s">
        <v>307</v>
      </c>
      <c r="O157">
        <v>0</v>
      </c>
      <c r="P157" s="294" t="s">
        <v>1580</v>
      </c>
      <c r="Q157">
        <v>2</v>
      </c>
      <c r="R157"/>
      <c r="S157" t="s">
        <v>1770</v>
      </c>
      <c r="T157" t="s">
        <v>1770</v>
      </c>
      <c r="U157" s="303">
        <v>66350.906666666662</v>
      </c>
      <c r="V157" s="190">
        <v>0</v>
      </c>
    </row>
    <row r="158" spans="2:22" s="188" customFormat="1" x14ac:dyDescent="0.35">
      <c r="B158" t="s">
        <v>282</v>
      </c>
      <c r="C158" t="s">
        <v>534</v>
      </c>
      <c r="D158">
        <v>100</v>
      </c>
      <c r="E158" s="312" t="s">
        <v>820</v>
      </c>
      <c r="F158" s="312" t="s">
        <v>821</v>
      </c>
      <c r="G158" t="s">
        <v>1235</v>
      </c>
      <c r="H158" t="s">
        <v>1371</v>
      </c>
      <c r="I158" s="55" t="s">
        <v>1769</v>
      </c>
      <c r="J158">
        <v>83101</v>
      </c>
      <c r="K158">
        <v>1</v>
      </c>
      <c r="L158">
        <v>17</v>
      </c>
      <c r="M158">
        <v>34</v>
      </c>
      <c r="N158" t="s">
        <v>307</v>
      </c>
      <c r="O158">
        <v>0</v>
      </c>
      <c r="P158" s="294" t="s">
        <v>1581</v>
      </c>
      <c r="Q158">
        <v>2</v>
      </c>
      <c r="R158"/>
      <c r="S158" t="s">
        <v>1770</v>
      </c>
      <c r="T158" t="s">
        <v>1770</v>
      </c>
      <c r="U158" s="303">
        <v>78383.306666666671</v>
      </c>
      <c r="V158" s="190">
        <v>0</v>
      </c>
    </row>
    <row r="159" spans="2:22" s="188" customFormat="1" x14ac:dyDescent="0.35">
      <c r="B159" t="s">
        <v>282</v>
      </c>
      <c r="C159" t="s">
        <v>534</v>
      </c>
      <c r="D159">
        <v>100</v>
      </c>
      <c r="E159" s="312" t="s">
        <v>822</v>
      </c>
      <c r="F159" s="312" t="s">
        <v>823</v>
      </c>
      <c r="G159" t="s">
        <v>1236</v>
      </c>
      <c r="H159" t="s">
        <v>1371</v>
      </c>
      <c r="I159" s="55" t="s">
        <v>1769</v>
      </c>
      <c r="J159">
        <v>83101</v>
      </c>
      <c r="K159">
        <v>1</v>
      </c>
      <c r="L159">
        <v>17</v>
      </c>
      <c r="M159">
        <v>34</v>
      </c>
      <c r="N159" t="s">
        <v>307</v>
      </c>
      <c r="O159">
        <v>0</v>
      </c>
      <c r="P159" s="294" t="s">
        <v>1582</v>
      </c>
      <c r="Q159">
        <v>2</v>
      </c>
      <c r="R159"/>
      <c r="S159" t="s">
        <v>1770</v>
      </c>
      <c r="T159" t="s">
        <v>1770</v>
      </c>
      <c r="U159" s="303">
        <v>71998.766666666663</v>
      </c>
      <c r="V159" s="190">
        <v>0</v>
      </c>
    </row>
    <row r="160" spans="2:22" s="188" customFormat="1" x14ac:dyDescent="0.35">
      <c r="B160" t="s">
        <v>282</v>
      </c>
      <c r="C160" t="s">
        <v>534</v>
      </c>
      <c r="D160">
        <v>100</v>
      </c>
      <c r="E160" s="312" t="s">
        <v>824</v>
      </c>
      <c r="F160" s="312" t="s">
        <v>825</v>
      </c>
      <c r="G160" t="s">
        <v>1237</v>
      </c>
      <c r="H160" t="s">
        <v>1371</v>
      </c>
      <c r="I160" s="55" t="s">
        <v>1769</v>
      </c>
      <c r="J160">
        <v>83101</v>
      </c>
      <c r="K160">
        <v>1</v>
      </c>
      <c r="L160">
        <v>17</v>
      </c>
      <c r="M160">
        <v>54</v>
      </c>
      <c r="N160" t="s">
        <v>307</v>
      </c>
      <c r="O160">
        <v>0</v>
      </c>
      <c r="P160" s="294" t="s">
        <v>1583</v>
      </c>
      <c r="Q160">
        <v>2</v>
      </c>
      <c r="R160"/>
      <c r="S160" t="s">
        <v>1770</v>
      </c>
      <c r="T160" t="s">
        <v>1770</v>
      </c>
      <c r="U160" s="303">
        <v>80703.566666666666</v>
      </c>
      <c r="V160" s="190">
        <v>0</v>
      </c>
    </row>
    <row r="161" spans="2:22" s="188" customFormat="1" x14ac:dyDescent="0.35">
      <c r="B161" t="s">
        <v>282</v>
      </c>
      <c r="C161" t="s">
        <v>534</v>
      </c>
      <c r="D161">
        <v>100</v>
      </c>
      <c r="E161" s="312" t="s">
        <v>826</v>
      </c>
      <c r="F161" s="312" t="s">
        <v>827</v>
      </c>
      <c r="G161" t="s">
        <v>1238</v>
      </c>
      <c r="H161" t="s">
        <v>1372</v>
      </c>
      <c r="I161" s="55" t="s">
        <v>1769</v>
      </c>
      <c r="J161">
        <v>83101</v>
      </c>
      <c r="K161">
        <v>1</v>
      </c>
      <c r="L161">
        <v>17</v>
      </c>
      <c r="M161">
        <v>50</v>
      </c>
      <c r="N161" t="s">
        <v>342</v>
      </c>
      <c r="O161">
        <v>0</v>
      </c>
      <c r="P161" s="294" t="s">
        <v>1584</v>
      </c>
      <c r="Q161">
        <v>2</v>
      </c>
      <c r="R161"/>
      <c r="S161" t="s">
        <v>1770</v>
      </c>
      <c r="T161" t="s">
        <v>1770</v>
      </c>
      <c r="U161" s="303">
        <v>62591.82</v>
      </c>
      <c r="V161" s="190">
        <v>0</v>
      </c>
    </row>
    <row r="162" spans="2:22" s="188" customFormat="1" x14ac:dyDescent="0.35">
      <c r="B162" t="s">
        <v>282</v>
      </c>
      <c r="C162" t="s">
        <v>534</v>
      </c>
      <c r="D162">
        <v>100</v>
      </c>
      <c r="E162" s="312" t="s">
        <v>828</v>
      </c>
      <c r="F162" s="312" t="s">
        <v>829</v>
      </c>
      <c r="G162" t="s">
        <v>1239</v>
      </c>
      <c r="H162" t="s">
        <v>347</v>
      </c>
      <c r="I162" s="55" t="s">
        <v>1769</v>
      </c>
      <c r="J162">
        <v>83101</v>
      </c>
      <c r="K162">
        <v>1</v>
      </c>
      <c r="L162">
        <v>17</v>
      </c>
      <c r="M162">
        <v>46</v>
      </c>
      <c r="N162" t="s">
        <v>306</v>
      </c>
      <c r="O162">
        <v>0</v>
      </c>
      <c r="P162" s="294" t="s">
        <v>1585</v>
      </c>
      <c r="Q162">
        <v>2</v>
      </c>
      <c r="R162"/>
      <c r="S162" t="s">
        <v>1770</v>
      </c>
      <c r="T162" t="s">
        <v>1770</v>
      </c>
      <c r="U162" s="303">
        <v>60052.126666666671</v>
      </c>
      <c r="V162" s="190">
        <v>0</v>
      </c>
    </row>
    <row r="163" spans="2:22" s="188" customFormat="1" x14ac:dyDescent="0.35">
      <c r="B163" t="s">
        <v>282</v>
      </c>
      <c r="C163" t="s">
        <v>534</v>
      </c>
      <c r="D163">
        <v>100</v>
      </c>
      <c r="E163" s="312" t="s">
        <v>830</v>
      </c>
      <c r="F163" s="312" t="s">
        <v>831</v>
      </c>
      <c r="G163" t="s">
        <v>1240</v>
      </c>
      <c r="H163" t="s">
        <v>345</v>
      </c>
      <c r="I163" s="55" t="s">
        <v>1769</v>
      </c>
      <c r="J163">
        <v>83101</v>
      </c>
      <c r="K163">
        <v>1</v>
      </c>
      <c r="L163">
        <v>17</v>
      </c>
      <c r="M163">
        <v>42</v>
      </c>
      <c r="N163" t="s">
        <v>344</v>
      </c>
      <c r="O163">
        <v>0</v>
      </c>
      <c r="P163" s="294" t="s">
        <v>1586</v>
      </c>
      <c r="Q163">
        <v>2</v>
      </c>
      <c r="R163"/>
      <c r="S163" t="s">
        <v>1770</v>
      </c>
      <c r="T163" t="s">
        <v>1770</v>
      </c>
      <c r="U163" s="303">
        <v>61207.649999999994</v>
      </c>
      <c r="V163" s="190">
        <v>0</v>
      </c>
    </row>
    <row r="164" spans="2:22" s="188" customFormat="1" x14ac:dyDescent="0.35">
      <c r="B164" t="s">
        <v>282</v>
      </c>
      <c r="C164" t="s">
        <v>534</v>
      </c>
      <c r="D164">
        <v>100</v>
      </c>
      <c r="E164" s="312" t="s">
        <v>832</v>
      </c>
      <c r="F164" s="312" t="s">
        <v>833</v>
      </c>
      <c r="G164" t="s">
        <v>1241</v>
      </c>
      <c r="H164" t="s">
        <v>347</v>
      </c>
      <c r="I164" s="55" t="s">
        <v>1769</v>
      </c>
      <c r="J164">
        <v>83101</v>
      </c>
      <c r="K164">
        <v>1</v>
      </c>
      <c r="L164">
        <v>17</v>
      </c>
      <c r="M164">
        <v>55</v>
      </c>
      <c r="N164" t="s">
        <v>306</v>
      </c>
      <c r="O164">
        <v>0</v>
      </c>
      <c r="P164" s="294" t="s">
        <v>1587</v>
      </c>
      <c r="Q164">
        <v>2</v>
      </c>
      <c r="R164"/>
      <c r="S164" t="s">
        <v>1770</v>
      </c>
      <c r="T164" t="s">
        <v>1770</v>
      </c>
      <c r="U164" s="303">
        <v>69160.066666666666</v>
      </c>
      <c r="V164" s="190">
        <v>0</v>
      </c>
    </row>
    <row r="165" spans="2:22" s="188" customFormat="1" x14ac:dyDescent="0.35">
      <c r="B165" t="s">
        <v>282</v>
      </c>
      <c r="C165" t="s">
        <v>534</v>
      </c>
      <c r="D165">
        <v>100</v>
      </c>
      <c r="E165" s="312" t="s">
        <v>834</v>
      </c>
      <c r="F165" s="312" t="s">
        <v>835</v>
      </c>
      <c r="G165" t="s">
        <v>1242</v>
      </c>
      <c r="H165" t="s">
        <v>1372</v>
      </c>
      <c r="I165" s="55" t="s">
        <v>1769</v>
      </c>
      <c r="J165">
        <v>83101</v>
      </c>
      <c r="K165">
        <v>1</v>
      </c>
      <c r="L165">
        <v>17</v>
      </c>
      <c r="M165">
        <v>57</v>
      </c>
      <c r="N165" t="s">
        <v>342</v>
      </c>
      <c r="O165">
        <v>0</v>
      </c>
      <c r="P165" s="294" t="s">
        <v>1588</v>
      </c>
      <c r="Q165">
        <v>2</v>
      </c>
      <c r="R165"/>
      <c r="S165" t="s">
        <v>1770</v>
      </c>
      <c r="T165" t="s">
        <v>1770</v>
      </c>
      <c r="U165" s="303">
        <v>62880.74</v>
      </c>
      <c r="V165" s="190">
        <v>0</v>
      </c>
    </row>
    <row r="166" spans="2:22" s="188" customFormat="1" x14ac:dyDescent="0.35">
      <c r="B166" t="s">
        <v>282</v>
      </c>
      <c r="C166" t="s">
        <v>534</v>
      </c>
      <c r="D166">
        <v>100</v>
      </c>
      <c r="E166" s="312" t="s">
        <v>836</v>
      </c>
      <c r="F166" s="312" t="s">
        <v>837</v>
      </c>
      <c r="G166" t="s">
        <v>1243</v>
      </c>
      <c r="H166" t="s">
        <v>1374</v>
      </c>
      <c r="I166" s="55" t="s">
        <v>1769</v>
      </c>
      <c r="J166">
        <v>83101</v>
      </c>
      <c r="K166">
        <v>1</v>
      </c>
      <c r="L166">
        <v>17</v>
      </c>
      <c r="M166">
        <v>57</v>
      </c>
      <c r="N166" t="s">
        <v>340</v>
      </c>
      <c r="O166">
        <v>0</v>
      </c>
      <c r="P166" s="294" t="s">
        <v>1589</v>
      </c>
      <c r="Q166">
        <v>2</v>
      </c>
      <c r="R166"/>
      <c r="S166" t="s">
        <v>1770</v>
      </c>
      <c r="T166" t="s">
        <v>1770</v>
      </c>
      <c r="U166" s="303">
        <v>62880.74</v>
      </c>
      <c r="V166" s="190">
        <v>0</v>
      </c>
    </row>
    <row r="167" spans="2:22" s="188" customFormat="1" x14ac:dyDescent="0.35">
      <c r="B167" t="s">
        <v>282</v>
      </c>
      <c r="C167" t="s">
        <v>534</v>
      </c>
      <c r="D167">
        <v>100</v>
      </c>
      <c r="E167" s="312" t="s">
        <v>838</v>
      </c>
      <c r="F167" s="312" t="s">
        <v>839</v>
      </c>
      <c r="G167" t="s">
        <v>1244</v>
      </c>
      <c r="H167" t="s">
        <v>1373</v>
      </c>
      <c r="I167" s="55" t="s">
        <v>1769</v>
      </c>
      <c r="J167">
        <v>83101</v>
      </c>
      <c r="K167">
        <v>1</v>
      </c>
      <c r="L167">
        <v>17</v>
      </c>
      <c r="M167">
        <v>54</v>
      </c>
      <c r="N167" t="s">
        <v>305</v>
      </c>
      <c r="O167">
        <v>0</v>
      </c>
      <c r="P167" s="294" t="s">
        <v>1590</v>
      </c>
      <c r="Q167">
        <v>2</v>
      </c>
      <c r="R167"/>
      <c r="S167" t="s">
        <v>1770</v>
      </c>
      <c r="T167" t="s">
        <v>1770</v>
      </c>
      <c r="U167" s="303">
        <v>56556.200000000004</v>
      </c>
      <c r="V167" s="190">
        <v>0</v>
      </c>
    </row>
    <row r="168" spans="2:22" s="188" customFormat="1" x14ac:dyDescent="0.35">
      <c r="B168" t="s">
        <v>282</v>
      </c>
      <c r="C168" t="s">
        <v>534</v>
      </c>
      <c r="D168">
        <v>100</v>
      </c>
      <c r="E168" s="312" t="s">
        <v>840</v>
      </c>
      <c r="F168" s="312" t="s">
        <v>841</v>
      </c>
      <c r="G168" t="s">
        <v>1245</v>
      </c>
      <c r="H168" t="s">
        <v>1372</v>
      </c>
      <c r="I168" s="55" t="s">
        <v>1769</v>
      </c>
      <c r="J168">
        <v>83101</v>
      </c>
      <c r="K168">
        <v>1</v>
      </c>
      <c r="L168">
        <v>17</v>
      </c>
      <c r="M168">
        <v>32</v>
      </c>
      <c r="N168" t="s">
        <v>342</v>
      </c>
      <c r="O168">
        <v>0</v>
      </c>
      <c r="P168" s="294" t="s">
        <v>1591</v>
      </c>
      <c r="Q168">
        <v>2</v>
      </c>
      <c r="R168"/>
      <c r="S168" t="s">
        <v>1770</v>
      </c>
      <c r="T168" t="s">
        <v>1770</v>
      </c>
      <c r="U168" s="303">
        <v>58056.200000000004</v>
      </c>
      <c r="V168" s="190">
        <v>0</v>
      </c>
    </row>
    <row r="169" spans="2:22" s="188" customFormat="1" x14ac:dyDescent="0.35">
      <c r="B169" t="s">
        <v>282</v>
      </c>
      <c r="C169" t="s">
        <v>534</v>
      </c>
      <c r="D169">
        <v>100</v>
      </c>
      <c r="E169" s="312" t="s">
        <v>842</v>
      </c>
      <c r="F169" s="312" t="s">
        <v>843</v>
      </c>
      <c r="G169" t="s">
        <v>1246</v>
      </c>
      <c r="H169" t="s">
        <v>1371</v>
      </c>
      <c r="I169" s="55" t="s">
        <v>1769</v>
      </c>
      <c r="J169">
        <v>83101</v>
      </c>
      <c r="K169">
        <v>1</v>
      </c>
      <c r="L169">
        <v>17</v>
      </c>
      <c r="M169">
        <v>47</v>
      </c>
      <c r="N169" t="s">
        <v>307</v>
      </c>
      <c r="O169">
        <v>0</v>
      </c>
      <c r="P169" s="294" t="s">
        <v>1592</v>
      </c>
      <c r="Q169">
        <v>2</v>
      </c>
      <c r="R169"/>
      <c r="S169" t="s">
        <v>1770</v>
      </c>
      <c r="T169" t="s">
        <v>1770</v>
      </c>
      <c r="U169" s="303">
        <v>71398.766666666663</v>
      </c>
      <c r="V169" s="190">
        <v>0</v>
      </c>
    </row>
    <row r="170" spans="2:22" s="188" customFormat="1" x14ac:dyDescent="0.35">
      <c r="B170" t="s">
        <v>282</v>
      </c>
      <c r="C170" t="s">
        <v>534</v>
      </c>
      <c r="D170">
        <v>100</v>
      </c>
      <c r="E170" s="312" t="s">
        <v>844</v>
      </c>
      <c r="F170" s="312" t="s">
        <v>845</v>
      </c>
      <c r="G170" t="s">
        <v>1247</v>
      </c>
      <c r="H170" t="s">
        <v>1371</v>
      </c>
      <c r="I170" s="55" t="s">
        <v>1769</v>
      </c>
      <c r="J170">
        <v>83101</v>
      </c>
      <c r="K170">
        <v>1</v>
      </c>
      <c r="L170">
        <v>17</v>
      </c>
      <c r="M170">
        <v>44</v>
      </c>
      <c r="N170" t="s">
        <v>307</v>
      </c>
      <c r="O170">
        <v>0</v>
      </c>
      <c r="P170" s="294" t="s">
        <v>1593</v>
      </c>
      <c r="Q170">
        <v>2</v>
      </c>
      <c r="R170"/>
      <c r="S170" t="s">
        <v>1770</v>
      </c>
      <c r="T170" t="s">
        <v>1770</v>
      </c>
      <c r="U170" s="303">
        <v>69557.586666666655</v>
      </c>
      <c r="V170" s="190">
        <v>0</v>
      </c>
    </row>
    <row r="171" spans="2:22" s="188" customFormat="1" x14ac:dyDescent="0.35">
      <c r="B171" t="s">
        <v>282</v>
      </c>
      <c r="C171" t="s">
        <v>534</v>
      </c>
      <c r="D171">
        <v>100</v>
      </c>
      <c r="E171" s="312" t="s">
        <v>846</v>
      </c>
      <c r="F171" s="312" t="s">
        <v>847</v>
      </c>
      <c r="G171" t="s">
        <v>1248</v>
      </c>
      <c r="H171" t="s">
        <v>334</v>
      </c>
      <c r="I171" s="55" t="s">
        <v>1769</v>
      </c>
      <c r="J171">
        <v>83101</v>
      </c>
      <c r="K171">
        <v>1</v>
      </c>
      <c r="L171">
        <v>17</v>
      </c>
      <c r="M171">
        <v>10</v>
      </c>
      <c r="N171" t="s">
        <v>333</v>
      </c>
      <c r="O171">
        <v>0</v>
      </c>
      <c r="P171" s="294" t="s">
        <v>1594</v>
      </c>
      <c r="Q171">
        <v>2</v>
      </c>
      <c r="R171"/>
      <c r="S171" t="s">
        <v>1770</v>
      </c>
      <c r="T171" t="s">
        <v>1770</v>
      </c>
      <c r="U171" s="303">
        <v>58679.780000000006</v>
      </c>
      <c r="V171" s="190">
        <v>0</v>
      </c>
    </row>
    <row r="172" spans="2:22" s="188" customFormat="1" x14ac:dyDescent="0.35">
      <c r="B172" t="s">
        <v>282</v>
      </c>
      <c r="C172" t="s">
        <v>534</v>
      </c>
      <c r="D172">
        <v>100</v>
      </c>
      <c r="E172" s="312" t="s">
        <v>848</v>
      </c>
      <c r="F172" s="312" t="s">
        <v>849</v>
      </c>
      <c r="G172" t="s">
        <v>1249</v>
      </c>
      <c r="H172" t="s">
        <v>1373</v>
      </c>
      <c r="I172" s="55" t="s">
        <v>1769</v>
      </c>
      <c r="J172">
        <v>83101</v>
      </c>
      <c r="K172">
        <v>1</v>
      </c>
      <c r="L172">
        <v>17</v>
      </c>
      <c r="M172">
        <v>20</v>
      </c>
      <c r="N172" t="s">
        <v>305</v>
      </c>
      <c r="O172">
        <v>0</v>
      </c>
      <c r="P172" s="294" t="s">
        <v>1595</v>
      </c>
      <c r="Q172">
        <v>2</v>
      </c>
      <c r="R172"/>
      <c r="S172" t="s">
        <v>1770</v>
      </c>
      <c r="T172" t="s">
        <v>1770</v>
      </c>
      <c r="U172" s="303">
        <v>56536.585880000006</v>
      </c>
      <c r="V172" s="190">
        <v>0</v>
      </c>
    </row>
    <row r="173" spans="2:22" s="188" customFormat="1" x14ac:dyDescent="0.35">
      <c r="B173" t="s">
        <v>282</v>
      </c>
      <c r="C173" t="s">
        <v>534</v>
      </c>
      <c r="D173">
        <v>100</v>
      </c>
      <c r="E173" s="312" t="s">
        <v>852</v>
      </c>
      <c r="F173" s="312" t="s">
        <v>853</v>
      </c>
      <c r="G173" t="s">
        <v>1251</v>
      </c>
      <c r="H173" t="s">
        <v>347</v>
      </c>
      <c r="I173" s="55" t="s">
        <v>1769</v>
      </c>
      <c r="J173">
        <v>83101</v>
      </c>
      <c r="K173">
        <v>1</v>
      </c>
      <c r="L173">
        <v>17</v>
      </c>
      <c r="M173">
        <v>10</v>
      </c>
      <c r="N173" t="s">
        <v>306</v>
      </c>
      <c r="O173">
        <v>0</v>
      </c>
      <c r="P173" s="294" t="s">
        <v>1597</v>
      </c>
      <c r="Q173">
        <v>2</v>
      </c>
      <c r="R173"/>
      <c r="S173" t="s">
        <v>1770</v>
      </c>
      <c r="T173" t="s">
        <v>1770</v>
      </c>
      <c r="U173" s="303">
        <v>62624.626666666671</v>
      </c>
      <c r="V173" s="190">
        <v>0</v>
      </c>
    </row>
    <row r="174" spans="2:22" s="188" customFormat="1" x14ac:dyDescent="0.35">
      <c r="B174" t="s">
        <v>282</v>
      </c>
      <c r="C174" t="s">
        <v>534</v>
      </c>
      <c r="D174">
        <v>100</v>
      </c>
      <c r="E174" s="312" t="s">
        <v>854</v>
      </c>
      <c r="F174" s="312" t="s">
        <v>855</v>
      </c>
      <c r="G174" t="s">
        <v>1252</v>
      </c>
      <c r="H174" t="s">
        <v>1372</v>
      </c>
      <c r="I174" s="55" t="s">
        <v>1769</v>
      </c>
      <c r="J174">
        <v>83101</v>
      </c>
      <c r="K174">
        <v>1</v>
      </c>
      <c r="L174">
        <v>17</v>
      </c>
      <c r="M174">
        <v>33</v>
      </c>
      <c r="N174" t="s">
        <v>342</v>
      </c>
      <c r="O174">
        <v>0</v>
      </c>
      <c r="P174" s="294" t="s">
        <v>1598</v>
      </c>
      <c r="Q174">
        <v>2</v>
      </c>
      <c r="R174"/>
      <c r="S174" t="s">
        <v>1770</v>
      </c>
      <c r="T174" t="s">
        <v>1770</v>
      </c>
      <c r="U174" s="303">
        <v>62880.74</v>
      </c>
      <c r="V174" s="190">
        <v>0</v>
      </c>
    </row>
    <row r="175" spans="2:22" s="188" customFormat="1" x14ac:dyDescent="0.35">
      <c r="B175" t="s">
        <v>282</v>
      </c>
      <c r="C175" t="s">
        <v>534</v>
      </c>
      <c r="D175">
        <v>100</v>
      </c>
      <c r="E175" s="312" t="s">
        <v>856</v>
      </c>
      <c r="F175" s="312" t="s">
        <v>857</v>
      </c>
      <c r="G175" t="s">
        <v>1253</v>
      </c>
      <c r="H175" t="s">
        <v>1373</v>
      </c>
      <c r="I175" s="55" t="s">
        <v>1769</v>
      </c>
      <c r="J175">
        <v>83101</v>
      </c>
      <c r="K175">
        <v>1</v>
      </c>
      <c r="L175">
        <v>17</v>
      </c>
      <c r="M175">
        <v>31</v>
      </c>
      <c r="N175" t="s">
        <v>305</v>
      </c>
      <c r="O175">
        <v>0</v>
      </c>
      <c r="P175" s="294" t="s">
        <v>1599</v>
      </c>
      <c r="Q175">
        <v>2</v>
      </c>
      <c r="R175"/>
      <c r="S175" t="s">
        <v>1770</v>
      </c>
      <c r="T175" t="s">
        <v>1770</v>
      </c>
      <c r="U175" s="303">
        <v>59546.54</v>
      </c>
      <c r="V175" s="190">
        <v>0</v>
      </c>
    </row>
    <row r="176" spans="2:22" s="188" customFormat="1" x14ac:dyDescent="0.35">
      <c r="B176" t="s">
        <v>282</v>
      </c>
      <c r="C176" t="s">
        <v>534</v>
      </c>
      <c r="D176">
        <v>100</v>
      </c>
      <c r="E176" s="312" t="s">
        <v>858</v>
      </c>
      <c r="F176" s="312" t="s">
        <v>859</v>
      </c>
      <c r="G176" t="s">
        <v>1254</v>
      </c>
      <c r="H176" t="s">
        <v>1376</v>
      </c>
      <c r="I176" s="55" t="s">
        <v>1769</v>
      </c>
      <c r="J176">
        <v>83101</v>
      </c>
      <c r="K176">
        <v>1</v>
      </c>
      <c r="L176">
        <v>17</v>
      </c>
      <c r="M176">
        <v>30</v>
      </c>
      <c r="N176" t="s">
        <v>357</v>
      </c>
      <c r="O176">
        <v>0</v>
      </c>
      <c r="P176" s="294" t="s">
        <v>1600</v>
      </c>
      <c r="Q176">
        <v>2</v>
      </c>
      <c r="R176"/>
      <c r="S176" t="s">
        <v>1770</v>
      </c>
      <c r="T176" t="s">
        <v>1770</v>
      </c>
      <c r="U176" s="303">
        <v>67428.986666666664</v>
      </c>
      <c r="V176" s="190">
        <v>0</v>
      </c>
    </row>
    <row r="177" spans="2:22" s="188" customFormat="1" x14ac:dyDescent="0.35">
      <c r="B177" t="s">
        <v>282</v>
      </c>
      <c r="C177" t="s">
        <v>534</v>
      </c>
      <c r="D177">
        <v>100</v>
      </c>
      <c r="E177" s="312" t="s">
        <v>860</v>
      </c>
      <c r="F177" s="312" t="s">
        <v>861</v>
      </c>
      <c r="G177" t="s">
        <v>1255</v>
      </c>
      <c r="H177" t="s">
        <v>1374</v>
      </c>
      <c r="I177" s="55" t="s">
        <v>1769</v>
      </c>
      <c r="J177">
        <v>83101</v>
      </c>
      <c r="K177">
        <v>1</v>
      </c>
      <c r="L177">
        <v>12</v>
      </c>
      <c r="M177">
        <v>53</v>
      </c>
      <c r="N177" t="s">
        <v>340</v>
      </c>
      <c r="O177">
        <v>0</v>
      </c>
      <c r="P177" s="294" t="s">
        <v>1601</v>
      </c>
      <c r="Q177">
        <v>2</v>
      </c>
      <c r="R177"/>
      <c r="S177" t="s">
        <v>1770</v>
      </c>
      <c r="T177" t="s">
        <v>1770</v>
      </c>
      <c r="U177" s="303">
        <v>62880.74</v>
      </c>
      <c r="V177" s="190">
        <v>0</v>
      </c>
    </row>
    <row r="178" spans="2:22" s="188" customFormat="1" x14ac:dyDescent="0.35">
      <c r="B178" t="s">
        <v>282</v>
      </c>
      <c r="C178" t="s">
        <v>534</v>
      </c>
      <c r="D178">
        <v>100</v>
      </c>
      <c r="E178" s="312" t="s">
        <v>862</v>
      </c>
      <c r="F178" s="312" t="s">
        <v>863</v>
      </c>
      <c r="G178" t="s">
        <v>1256</v>
      </c>
      <c r="H178" t="s">
        <v>334</v>
      </c>
      <c r="I178" s="55" t="s">
        <v>1769</v>
      </c>
      <c r="J178">
        <v>83101</v>
      </c>
      <c r="K178">
        <v>1</v>
      </c>
      <c r="L178">
        <v>17</v>
      </c>
      <c r="M178">
        <v>43</v>
      </c>
      <c r="N178" t="s">
        <v>333</v>
      </c>
      <c r="O178">
        <v>0</v>
      </c>
      <c r="P178" s="294" t="s">
        <v>1602</v>
      </c>
      <c r="Q178">
        <v>2</v>
      </c>
      <c r="R178"/>
      <c r="S178" t="s">
        <v>1770</v>
      </c>
      <c r="T178" t="s">
        <v>1770</v>
      </c>
      <c r="U178" s="303">
        <v>59238.005880000004</v>
      </c>
      <c r="V178" s="190">
        <v>0</v>
      </c>
    </row>
    <row r="179" spans="2:22" s="188" customFormat="1" x14ac:dyDescent="0.35">
      <c r="B179" t="s">
        <v>282</v>
      </c>
      <c r="C179" t="s">
        <v>534</v>
      </c>
      <c r="D179">
        <v>100</v>
      </c>
      <c r="E179" s="312" t="s">
        <v>864</v>
      </c>
      <c r="F179" s="312" t="s">
        <v>865</v>
      </c>
      <c r="G179" t="s">
        <v>1257</v>
      </c>
      <c r="H179" t="s">
        <v>1372</v>
      </c>
      <c r="I179" s="55" t="s">
        <v>1769</v>
      </c>
      <c r="J179">
        <v>83101</v>
      </c>
      <c r="K179">
        <v>1</v>
      </c>
      <c r="L179">
        <v>17</v>
      </c>
      <c r="M179">
        <v>43</v>
      </c>
      <c r="N179" t="s">
        <v>342</v>
      </c>
      <c r="O179">
        <v>0</v>
      </c>
      <c r="P179" s="294" t="s">
        <v>1603</v>
      </c>
      <c r="Q179">
        <v>2</v>
      </c>
      <c r="R179"/>
      <c r="S179" t="s">
        <v>1770</v>
      </c>
      <c r="T179" t="s">
        <v>1770</v>
      </c>
      <c r="U179" s="303">
        <v>60206.54</v>
      </c>
      <c r="V179" s="190">
        <v>0</v>
      </c>
    </row>
    <row r="180" spans="2:22" s="188" customFormat="1" x14ac:dyDescent="0.35">
      <c r="B180" t="s">
        <v>282</v>
      </c>
      <c r="C180" t="s">
        <v>534</v>
      </c>
      <c r="D180">
        <v>100</v>
      </c>
      <c r="E180" s="312" t="s">
        <v>866</v>
      </c>
      <c r="F180" s="312" t="s">
        <v>867</v>
      </c>
      <c r="G180" t="s">
        <v>1258</v>
      </c>
      <c r="H180" t="s">
        <v>339</v>
      </c>
      <c r="I180" s="55" t="s">
        <v>1769</v>
      </c>
      <c r="J180">
        <v>83101</v>
      </c>
      <c r="K180">
        <v>1</v>
      </c>
      <c r="L180">
        <v>17</v>
      </c>
      <c r="M180">
        <v>52</v>
      </c>
      <c r="N180" t="s">
        <v>338</v>
      </c>
      <c r="O180">
        <v>0</v>
      </c>
      <c r="P180" s="294" t="s">
        <v>1604</v>
      </c>
      <c r="Q180">
        <v>2</v>
      </c>
      <c r="R180"/>
      <c r="S180" t="s">
        <v>1770</v>
      </c>
      <c r="T180" t="s">
        <v>1770</v>
      </c>
      <c r="U180" s="303">
        <v>64981.760000000002</v>
      </c>
      <c r="V180" s="190">
        <v>0</v>
      </c>
    </row>
    <row r="181" spans="2:22" s="188" customFormat="1" x14ac:dyDescent="0.35">
      <c r="B181" t="s">
        <v>282</v>
      </c>
      <c r="C181" t="s">
        <v>534</v>
      </c>
      <c r="D181">
        <v>100</v>
      </c>
      <c r="E181" s="312" t="s">
        <v>868</v>
      </c>
      <c r="F181" s="312" t="s">
        <v>869</v>
      </c>
      <c r="G181" t="s">
        <v>1259</v>
      </c>
      <c r="H181" t="s">
        <v>1371</v>
      </c>
      <c r="I181" s="55" t="s">
        <v>1769</v>
      </c>
      <c r="J181">
        <v>83101</v>
      </c>
      <c r="K181">
        <v>1</v>
      </c>
      <c r="L181">
        <v>14</v>
      </c>
      <c r="M181">
        <v>53</v>
      </c>
      <c r="N181" t="s">
        <v>307</v>
      </c>
      <c r="O181">
        <v>0</v>
      </c>
      <c r="P181" s="294" t="s">
        <v>1605</v>
      </c>
      <c r="Q181">
        <v>2</v>
      </c>
      <c r="R181"/>
      <c r="S181" t="s">
        <v>1770</v>
      </c>
      <c r="T181" t="s">
        <v>1770</v>
      </c>
      <c r="U181" s="303">
        <v>69557.586666666655</v>
      </c>
      <c r="V181" s="190">
        <v>0</v>
      </c>
    </row>
    <row r="182" spans="2:22" s="188" customFormat="1" x14ac:dyDescent="0.35">
      <c r="B182" t="s">
        <v>282</v>
      </c>
      <c r="C182" t="s">
        <v>534</v>
      </c>
      <c r="D182">
        <v>100</v>
      </c>
      <c r="E182" s="312" t="s">
        <v>870</v>
      </c>
      <c r="F182" s="312" t="s">
        <v>871</v>
      </c>
      <c r="G182" t="s">
        <v>1260</v>
      </c>
      <c r="H182" t="s">
        <v>347</v>
      </c>
      <c r="I182" s="55" t="s">
        <v>1769</v>
      </c>
      <c r="J182">
        <v>83101</v>
      </c>
      <c r="K182">
        <v>1</v>
      </c>
      <c r="L182">
        <v>13</v>
      </c>
      <c r="M182">
        <v>54</v>
      </c>
      <c r="N182" t="s">
        <v>306</v>
      </c>
      <c r="O182">
        <v>0</v>
      </c>
      <c r="P182" s="294" t="s">
        <v>1606</v>
      </c>
      <c r="Q182">
        <v>2</v>
      </c>
      <c r="R182"/>
      <c r="S182" t="s">
        <v>1770</v>
      </c>
      <c r="T182" t="s">
        <v>1770</v>
      </c>
      <c r="U182" s="303">
        <v>62624.626666666671</v>
      </c>
      <c r="V182" s="190">
        <v>0</v>
      </c>
    </row>
    <row r="183" spans="2:22" s="188" customFormat="1" x14ac:dyDescent="0.35">
      <c r="B183" t="s">
        <v>282</v>
      </c>
      <c r="C183" t="s">
        <v>534</v>
      </c>
      <c r="D183">
        <v>100</v>
      </c>
      <c r="E183" s="312" t="s">
        <v>872</v>
      </c>
      <c r="F183" s="312" t="s">
        <v>873</v>
      </c>
      <c r="G183" t="s">
        <v>1261</v>
      </c>
      <c r="H183" t="s">
        <v>1377</v>
      </c>
      <c r="I183" s="55" t="s">
        <v>1769</v>
      </c>
      <c r="J183">
        <v>83101</v>
      </c>
      <c r="K183">
        <v>1</v>
      </c>
      <c r="L183">
        <v>17</v>
      </c>
      <c r="M183">
        <v>20</v>
      </c>
      <c r="N183" t="s">
        <v>355</v>
      </c>
      <c r="O183">
        <v>0</v>
      </c>
      <c r="P183" s="294" t="s">
        <v>1607</v>
      </c>
      <c r="Q183">
        <v>2</v>
      </c>
      <c r="R183"/>
      <c r="S183" t="s">
        <v>1770</v>
      </c>
      <c r="T183" t="s">
        <v>1770</v>
      </c>
      <c r="U183" s="303">
        <v>74171.663026666662</v>
      </c>
      <c r="V183" s="190">
        <v>0</v>
      </c>
    </row>
    <row r="184" spans="2:22" s="188" customFormat="1" x14ac:dyDescent="0.35">
      <c r="B184" t="s">
        <v>282</v>
      </c>
      <c r="C184" t="s">
        <v>534</v>
      </c>
      <c r="D184">
        <v>100</v>
      </c>
      <c r="E184" s="312" t="s">
        <v>874</v>
      </c>
      <c r="F184" s="312" t="s">
        <v>875</v>
      </c>
      <c r="G184" t="s">
        <v>1262</v>
      </c>
      <c r="H184" t="s">
        <v>1371</v>
      </c>
      <c r="I184" s="55" t="s">
        <v>1769</v>
      </c>
      <c r="J184">
        <v>83101</v>
      </c>
      <c r="K184">
        <v>1</v>
      </c>
      <c r="L184">
        <v>17</v>
      </c>
      <c r="M184">
        <v>43</v>
      </c>
      <c r="N184" t="s">
        <v>307</v>
      </c>
      <c r="O184">
        <v>0</v>
      </c>
      <c r="P184" s="294" t="s">
        <v>1608</v>
      </c>
      <c r="Q184">
        <v>2</v>
      </c>
      <c r="R184"/>
      <c r="S184" t="s">
        <v>1770</v>
      </c>
      <c r="T184" t="s">
        <v>1770</v>
      </c>
      <c r="U184" s="303">
        <v>69557.586666666655</v>
      </c>
      <c r="V184" s="190">
        <v>0</v>
      </c>
    </row>
    <row r="185" spans="2:22" s="188" customFormat="1" x14ac:dyDescent="0.35">
      <c r="B185" t="s">
        <v>282</v>
      </c>
      <c r="C185" t="s">
        <v>534</v>
      </c>
      <c r="D185">
        <v>100</v>
      </c>
      <c r="E185" s="312" t="s">
        <v>876</v>
      </c>
      <c r="F185" s="312" t="s">
        <v>877</v>
      </c>
      <c r="G185" t="s">
        <v>1263</v>
      </c>
      <c r="H185" t="s">
        <v>347</v>
      </c>
      <c r="I185" s="55" t="s">
        <v>1769</v>
      </c>
      <c r="J185">
        <v>83101</v>
      </c>
      <c r="K185">
        <v>1</v>
      </c>
      <c r="L185">
        <v>17</v>
      </c>
      <c r="M185">
        <v>57</v>
      </c>
      <c r="N185" t="s">
        <v>306</v>
      </c>
      <c r="O185">
        <v>0</v>
      </c>
      <c r="P185" s="294" t="s">
        <v>1609</v>
      </c>
      <c r="Q185">
        <v>2</v>
      </c>
      <c r="R185"/>
      <c r="S185" t="s">
        <v>1770</v>
      </c>
      <c r="T185" t="s">
        <v>1770</v>
      </c>
      <c r="U185" s="303">
        <v>66888.886666666673</v>
      </c>
      <c r="V185" s="190">
        <v>0</v>
      </c>
    </row>
    <row r="186" spans="2:22" s="188" customFormat="1" x14ac:dyDescent="0.35">
      <c r="B186" t="s">
        <v>282</v>
      </c>
      <c r="C186" t="s">
        <v>534</v>
      </c>
      <c r="D186">
        <v>100</v>
      </c>
      <c r="E186" s="312" t="s">
        <v>878</v>
      </c>
      <c r="F186" s="312" t="s">
        <v>879</v>
      </c>
      <c r="G186" t="s">
        <v>1264</v>
      </c>
      <c r="H186" t="s">
        <v>345</v>
      </c>
      <c r="I186" s="55" t="s">
        <v>1769</v>
      </c>
      <c r="J186">
        <v>83101</v>
      </c>
      <c r="K186">
        <v>1</v>
      </c>
      <c r="L186">
        <v>17</v>
      </c>
      <c r="M186">
        <v>20</v>
      </c>
      <c r="N186" t="s">
        <v>344</v>
      </c>
      <c r="O186">
        <v>0</v>
      </c>
      <c r="P186" s="294" t="s">
        <v>1610</v>
      </c>
      <c r="Q186">
        <v>2</v>
      </c>
      <c r="R186"/>
      <c r="S186" t="s">
        <v>1770</v>
      </c>
      <c r="T186" t="s">
        <v>1770</v>
      </c>
      <c r="U186" s="303">
        <v>64035.740000000005</v>
      </c>
      <c r="V186" s="190">
        <v>0</v>
      </c>
    </row>
    <row r="187" spans="2:22" s="188" customFormat="1" x14ac:dyDescent="0.35">
      <c r="B187" t="s">
        <v>282</v>
      </c>
      <c r="C187" t="s">
        <v>534</v>
      </c>
      <c r="D187">
        <v>100</v>
      </c>
      <c r="E187" s="312" t="s">
        <v>880</v>
      </c>
      <c r="F187" s="312" t="s">
        <v>881</v>
      </c>
      <c r="G187" t="s">
        <v>1265</v>
      </c>
      <c r="H187" t="s">
        <v>1374</v>
      </c>
      <c r="I187" s="55" t="s">
        <v>1769</v>
      </c>
      <c r="J187">
        <v>83101</v>
      </c>
      <c r="K187">
        <v>1</v>
      </c>
      <c r="L187">
        <v>17</v>
      </c>
      <c r="M187">
        <v>36</v>
      </c>
      <c r="N187" t="s">
        <v>340</v>
      </c>
      <c r="O187">
        <v>0</v>
      </c>
      <c r="P187" s="294" t="s">
        <v>1611</v>
      </c>
      <c r="Q187">
        <v>2</v>
      </c>
      <c r="R187"/>
      <c r="S187" t="s">
        <v>1770</v>
      </c>
      <c r="T187" t="s">
        <v>1770</v>
      </c>
      <c r="U187" s="303">
        <v>59546.54</v>
      </c>
      <c r="V187" s="190">
        <v>0</v>
      </c>
    </row>
    <row r="188" spans="2:22" s="188" customFormat="1" x14ac:dyDescent="0.35">
      <c r="B188" t="s">
        <v>282</v>
      </c>
      <c r="C188" t="s">
        <v>534</v>
      </c>
      <c r="D188">
        <v>100</v>
      </c>
      <c r="E188" s="312" t="s">
        <v>882</v>
      </c>
      <c r="F188" s="312" t="s">
        <v>883</v>
      </c>
      <c r="G188" t="s">
        <v>1266</v>
      </c>
      <c r="H188" t="s">
        <v>1372</v>
      </c>
      <c r="I188" s="55" t="s">
        <v>1769</v>
      </c>
      <c r="J188">
        <v>83101</v>
      </c>
      <c r="K188">
        <v>1</v>
      </c>
      <c r="L188">
        <v>14</v>
      </c>
      <c r="M188">
        <v>36</v>
      </c>
      <c r="N188" t="s">
        <v>342</v>
      </c>
      <c r="O188">
        <v>0</v>
      </c>
      <c r="P188" s="294" t="s">
        <v>1612</v>
      </c>
      <c r="Q188">
        <v>2</v>
      </c>
      <c r="R188"/>
      <c r="S188" t="s">
        <v>1770</v>
      </c>
      <c r="T188" t="s">
        <v>1770</v>
      </c>
      <c r="U188" s="303">
        <v>62880.74</v>
      </c>
      <c r="V188" s="190">
        <v>0</v>
      </c>
    </row>
    <row r="189" spans="2:22" s="188" customFormat="1" x14ac:dyDescent="0.35">
      <c r="B189" t="s">
        <v>282</v>
      </c>
      <c r="C189" t="s">
        <v>534</v>
      </c>
      <c r="D189">
        <v>100</v>
      </c>
      <c r="E189" s="312" t="s">
        <v>884</v>
      </c>
      <c r="F189" s="312" t="s">
        <v>885</v>
      </c>
      <c r="G189" t="s">
        <v>1267</v>
      </c>
      <c r="H189" t="s">
        <v>345</v>
      </c>
      <c r="I189" s="55" t="s">
        <v>1769</v>
      </c>
      <c r="J189">
        <v>83101</v>
      </c>
      <c r="K189">
        <v>1</v>
      </c>
      <c r="L189">
        <v>17</v>
      </c>
      <c r="M189">
        <v>34</v>
      </c>
      <c r="N189" t="s">
        <v>344</v>
      </c>
      <c r="O189">
        <v>0</v>
      </c>
      <c r="P189" s="294" t="s">
        <v>1613</v>
      </c>
      <c r="Q189">
        <v>2</v>
      </c>
      <c r="R189"/>
      <c r="S189" t="s">
        <v>1770</v>
      </c>
      <c r="T189" t="s">
        <v>1770</v>
      </c>
      <c r="U189" s="303">
        <v>64035.740000000005</v>
      </c>
      <c r="V189" s="190">
        <v>0</v>
      </c>
    </row>
    <row r="190" spans="2:22" s="188" customFormat="1" x14ac:dyDescent="0.35">
      <c r="B190" t="s">
        <v>282</v>
      </c>
      <c r="C190" t="s">
        <v>534</v>
      </c>
      <c r="D190">
        <v>100</v>
      </c>
      <c r="E190" s="312" t="s">
        <v>886</v>
      </c>
      <c r="F190" s="312" t="s">
        <v>887</v>
      </c>
      <c r="G190" t="s">
        <v>1268</v>
      </c>
      <c r="H190" t="s">
        <v>1371</v>
      </c>
      <c r="I190" s="55" t="s">
        <v>1769</v>
      </c>
      <c r="J190">
        <v>83101</v>
      </c>
      <c r="K190">
        <v>1</v>
      </c>
      <c r="L190">
        <v>17</v>
      </c>
      <c r="M190">
        <v>43</v>
      </c>
      <c r="N190" t="s">
        <v>307</v>
      </c>
      <c r="O190">
        <v>0</v>
      </c>
      <c r="P190" s="294" t="s">
        <v>1614</v>
      </c>
      <c r="Q190">
        <v>2</v>
      </c>
      <c r="R190"/>
      <c r="S190" t="s">
        <v>1770</v>
      </c>
      <c r="T190" t="s">
        <v>1770</v>
      </c>
      <c r="U190" s="303">
        <v>73839.726666666669</v>
      </c>
      <c r="V190" s="190">
        <v>0</v>
      </c>
    </row>
    <row r="191" spans="2:22" s="188" customFormat="1" x14ac:dyDescent="0.35">
      <c r="B191" t="s">
        <v>282</v>
      </c>
      <c r="C191" t="s">
        <v>534</v>
      </c>
      <c r="D191">
        <v>100</v>
      </c>
      <c r="E191" s="312" t="s">
        <v>888</v>
      </c>
      <c r="F191" s="312" t="s">
        <v>889</v>
      </c>
      <c r="G191" t="s">
        <v>1269</v>
      </c>
      <c r="H191" t="s">
        <v>1376</v>
      </c>
      <c r="I191" s="55" t="s">
        <v>1769</v>
      </c>
      <c r="J191">
        <v>83101</v>
      </c>
      <c r="K191">
        <v>1</v>
      </c>
      <c r="L191">
        <v>17</v>
      </c>
      <c r="M191">
        <v>30</v>
      </c>
      <c r="N191" t="s">
        <v>357</v>
      </c>
      <c r="O191">
        <v>0</v>
      </c>
      <c r="P191" s="294" t="s">
        <v>1615</v>
      </c>
      <c r="Q191">
        <v>2</v>
      </c>
      <c r="R191"/>
      <c r="S191" t="s">
        <v>1770</v>
      </c>
      <c r="T191" t="s">
        <v>1770</v>
      </c>
      <c r="U191" s="303">
        <v>67428.986666666664</v>
      </c>
      <c r="V191" s="190">
        <v>0</v>
      </c>
    </row>
    <row r="192" spans="2:22" s="188" customFormat="1" x14ac:dyDescent="0.35">
      <c r="B192" t="s">
        <v>282</v>
      </c>
      <c r="C192" t="s">
        <v>534</v>
      </c>
      <c r="D192">
        <v>100</v>
      </c>
      <c r="E192" s="312" t="s">
        <v>890</v>
      </c>
      <c r="F192" s="312" t="s">
        <v>891</v>
      </c>
      <c r="G192" t="s">
        <v>1270</v>
      </c>
      <c r="H192" t="s">
        <v>1371</v>
      </c>
      <c r="I192" s="55" t="s">
        <v>1769</v>
      </c>
      <c r="J192">
        <v>83101</v>
      </c>
      <c r="K192">
        <v>1</v>
      </c>
      <c r="L192">
        <v>17</v>
      </c>
      <c r="M192">
        <v>43</v>
      </c>
      <c r="N192" t="s">
        <v>307</v>
      </c>
      <c r="O192">
        <v>0</v>
      </c>
      <c r="P192" s="294" t="s">
        <v>1616</v>
      </c>
      <c r="Q192">
        <v>2</v>
      </c>
      <c r="R192"/>
      <c r="S192" t="s">
        <v>1770</v>
      </c>
      <c r="T192" t="s">
        <v>1770</v>
      </c>
      <c r="U192" s="303">
        <v>73191.856666666659</v>
      </c>
      <c r="V192" s="190">
        <v>0</v>
      </c>
    </row>
    <row r="193" spans="2:22" s="188" customFormat="1" x14ac:dyDescent="0.35">
      <c r="B193" t="s">
        <v>282</v>
      </c>
      <c r="C193" t="s">
        <v>534</v>
      </c>
      <c r="D193">
        <v>100</v>
      </c>
      <c r="E193" s="312" t="s">
        <v>892</v>
      </c>
      <c r="F193" s="312" t="s">
        <v>893</v>
      </c>
      <c r="G193" t="s">
        <v>1271</v>
      </c>
      <c r="H193" t="s">
        <v>347</v>
      </c>
      <c r="I193" s="55" t="s">
        <v>1769</v>
      </c>
      <c r="J193">
        <v>83101</v>
      </c>
      <c r="K193">
        <v>1</v>
      </c>
      <c r="L193">
        <v>17</v>
      </c>
      <c r="M193">
        <v>20</v>
      </c>
      <c r="N193" t="s">
        <v>306</v>
      </c>
      <c r="O193">
        <v>0</v>
      </c>
      <c r="P193" s="294" t="s">
        <v>1617</v>
      </c>
      <c r="Q193">
        <v>2</v>
      </c>
      <c r="R193"/>
      <c r="S193" t="s">
        <v>1770</v>
      </c>
      <c r="T193" t="s">
        <v>1770</v>
      </c>
      <c r="U193" s="303">
        <v>66782.046666666662</v>
      </c>
      <c r="V193" s="190">
        <v>0</v>
      </c>
    </row>
    <row r="194" spans="2:22" s="188" customFormat="1" x14ac:dyDescent="0.35">
      <c r="B194" t="s">
        <v>282</v>
      </c>
      <c r="C194" t="s">
        <v>534</v>
      </c>
      <c r="D194">
        <v>100</v>
      </c>
      <c r="E194" s="312" t="s">
        <v>894</v>
      </c>
      <c r="F194" s="312" t="s">
        <v>895</v>
      </c>
      <c r="G194" t="s">
        <v>1272</v>
      </c>
      <c r="H194" t="s">
        <v>345</v>
      </c>
      <c r="I194" s="55" t="s">
        <v>1769</v>
      </c>
      <c r="J194">
        <v>83101</v>
      </c>
      <c r="K194">
        <v>1</v>
      </c>
      <c r="L194">
        <v>17</v>
      </c>
      <c r="M194">
        <v>10</v>
      </c>
      <c r="N194" t="s">
        <v>344</v>
      </c>
      <c r="O194">
        <v>0</v>
      </c>
      <c r="P194" s="294" t="s">
        <v>1618</v>
      </c>
      <c r="Q194">
        <v>2</v>
      </c>
      <c r="R194"/>
      <c r="S194" t="s">
        <v>1770</v>
      </c>
      <c r="T194" t="s">
        <v>1770</v>
      </c>
      <c r="U194" s="303">
        <v>63991.210000000006</v>
      </c>
      <c r="V194" s="190">
        <v>0</v>
      </c>
    </row>
    <row r="195" spans="2:22" s="188" customFormat="1" x14ac:dyDescent="0.35">
      <c r="B195" t="s">
        <v>282</v>
      </c>
      <c r="C195" t="s">
        <v>534</v>
      </c>
      <c r="D195">
        <v>100</v>
      </c>
      <c r="E195" s="312" t="s">
        <v>896</v>
      </c>
      <c r="F195" s="312" t="s">
        <v>897</v>
      </c>
      <c r="G195" t="s">
        <v>1273</v>
      </c>
      <c r="H195" t="s">
        <v>345</v>
      </c>
      <c r="I195" s="55" t="s">
        <v>1769</v>
      </c>
      <c r="J195">
        <v>83101</v>
      </c>
      <c r="K195">
        <v>1</v>
      </c>
      <c r="L195">
        <v>17</v>
      </c>
      <c r="M195">
        <v>10</v>
      </c>
      <c r="N195" t="s">
        <v>344</v>
      </c>
      <c r="O195">
        <v>0</v>
      </c>
      <c r="P195" s="294" t="s">
        <v>1619</v>
      </c>
      <c r="Q195">
        <v>2</v>
      </c>
      <c r="R195"/>
      <c r="S195" t="s">
        <v>1770</v>
      </c>
      <c r="T195" t="s">
        <v>1770</v>
      </c>
      <c r="U195" s="303">
        <v>60268.009999999995</v>
      </c>
      <c r="V195" s="190">
        <v>0</v>
      </c>
    </row>
    <row r="196" spans="2:22" s="188" customFormat="1" x14ac:dyDescent="0.35">
      <c r="B196" t="s">
        <v>282</v>
      </c>
      <c r="C196" t="s">
        <v>534</v>
      </c>
      <c r="D196">
        <v>100</v>
      </c>
      <c r="E196" s="312" t="s">
        <v>898</v>
      </c>
      <c r="F196" s="312" t="s">
        <v>899</v>
      </c>
      <c r="G196" t="s">
        <v>1274</v>
      </c>
      <c r="H196" t="s">
        <v>1377</v>
      </c>
      <c r="I196" s="55" t="s">
        <v>1769</v>
      </c>
      <c r="J196">
        <v>83101</v>
      </c>
      <c r="K196">
        <v>1</v>
      </c>
      <c r="L196">
        <v>17</v>
      </c>
      <c r="M196">
        <v>20</v>
      </c>
      <c r="N196" t="s">
        <v>355</v>
      </c>
      <c r="O196">
        <v>0</v>
      </c>
      <c r="P196" s="294" t="s">
        <v>1620</v>
      </c>
      <c r="Q196">
        <v>2</v>
      </c>
      <c r="R196"/>
      <c r="S196" t="s">
        <v>1770</v>
      </c>
      <c r="T196" t="s">
        <v>1770</v>
      </c>
      <c r="U196" s="303">
        <v>70368.509386666672</v>
      </c>
      <c r="V196" s="190">
        <v>0</v>
      </c>
    </row>
    <row r="197" spans="2:22" s="188" customFormat="1" x14ac:dyDescent="0.35">
      <c r="B197" t="s">
        <v>282</v>
      </c>
      <c r="C197" t="s">
        <v>534</v>
      </c>
      <c r="D197">
        <v>100</v>
      </c>
      <c r="E197" s="312" t="s">
        <v>900</v>
      </c>
      <c r="F197" s="312" t="s">
        <v>901</v>
      </c>
      <c r="G197" t="s">
        <v>1275</v>
      </c>
      <c r="H197" t="s">
        <v>1375</v>
      </c>
      <c r="I197" s="55" t="s">
        <v>1769</v>
      </c>
      <c r="J197">
        <v>83101</v>
      </c>
      <c r="K197">
        <v>1</v>
      </c>
      <c r="L197">
        <v>17</v>
      </c>
      <c r="M197">
        <v>30</v>
      </c>
      <c r="N197" t="s">
        <v>365</v>
      </c>
      <c r="O197">
        <v>0</v>
      </c>
      <c r="P197" s="294" t="s">
        <v>1621</v>
      </c>
      <c r="Q197">
        <v>2</v>
      </c>
      <c r="R197"/>
      <c r="S197" t="s">
        <v>1770</v>
      </c>
      <c r="T197" t="s">
        <v>1770</v>
      </c>
      <c r="U197" s="303">
        <v>78674.873333333322</v>
      </c>
      <c r="V197" s="190">
        <v>0</v>
      </c>
    </row>
    <row r="198" spans="2:22" s="188" customFormat="1" x14ac:dyDescent="0.35">
      <c r="B198" t="s">
        <v>282</v>
      </c>
      <c r="C198" t="s">
        <v>534</v>
      </c>
      <c r="D198">
        <v>100</v>
      </c>
      <c r="E198" s="312" t="s">
        <v>902</v>
      </c>
      <c r="F198" s="312" t="s">
        <v>903</v>
      </c>
      <c r="G198" t="s">
        <v>1276</v>
      </c>
      <c r="H198" t="s">
        <v>1371</v>
      </c>
      <c r="I198" s="55" t="s">
        <v>1769</v>
      </c>
      <c r="J198">
        <v>83101</v>
      </c>
      <c r="K198">
        <v>1</v>
      </c>
      <c r="L198">
        <v>17</v>
      </c>
      <c r="M198">
        <v>45</v>
      </c>
      <c r="N198" t="s">
        <v>307</v>
      </c>
      <c r="O198">
        <v>0</v>
      </c>
      <c r="P198" s="294" t="s">
        <v>1622</v>
      </c>
      <c r="Q198">
        <v>2</v>
      </c>
      <c r="R198"/>
      <c r="S198" t="s">
        <v>1770</v>
      </c>
      <c r="T198" t="s">
        <v>1770</v>
      </c>
      <c r="U198" s="303">
        <v>66159.44666666667</v>
      </c>
      <c r="V198" s="190">
        <v>0</v>
      </c>
    </row>
    <row r="199" spans="2:22" s="188" customFormat="1" x14ac:dyDescent="0.35">
      <c r="B199" t="s">
        <v>282</v>
      </c>
      <c r="C199" t="s">
        <v>534</v>
      </c>
      <c r="D199">
        <v>100</v>
      </c>
      <c r="E199" s="312" t="s">
        <v>904</v>
      </c>
      <c r="F199" s="312" t="s">
        <v>905</v>
      </c>
      <c r="G199" t="s">
        <v>1277</v>
      </c>
      <c r="H199" t="s">
        <v>1373</v>
      </c>
      <c r="I199" s="55" t="s">
        <v>1769</v>
      </c>
      <c r="J199">
        <v>83101</v>
      </c>
      <c r="K199">
        <v>1</v>
      </c>
      <c r="L199">
        <v>14</v>
      </c>
      <c r="M199">
        <v>54</v>
      </c>
      <c r="N199" t="s">
        <v>305</v>
      </c>
      <c r="O199">
        <v>0</v>
      </c>
      <c r="P199" s="294" t="s">
        <v>1623</v>
      </c>
      <c r="Q199">
        <v>2</v>
      </c>
      <c r="R199"/>
      <c r="S199" t="s">
        <v>1770</v>
      </c>
      <c r="T199" t="s">
        <v>1770</v>
      </c>
      <c r="U199" s="303">
        <v>57086.18</v>
      </c>
      <c r="V199" s="190">
        <v>0</v>
      </c>
    </row>
    <row r="200" spans="2:22" s="188" customFormat="1" x14ac:dyDescent="0.35">
      <c r="B200" t="s">
        <v>282</v>
      </c>
      <c r="C200" t="s">
        <v>534</v>
      </c>
      <c r="D200">
        <v>100</v>
      </c>
      <c r="E200" s="312" t="s">
        <v>906</v>
      </c>
      <c r="F200" s="312" t="s">
        <v>907</v>
      </c>
      <c r="G200" t="s">
        <v>1278</v>
      </c>
      <c r="H200" t="s">
        <v>347</v>
      </c>
      <c r="I200" s="55" t="s">
        <v>1769</v>
      </c>
      <c r="J200">
        <v>83101</v>
      </c>
      <c r="K200">
        <v>1</v>
      </c>
      <c r="L200">
        <v>17</v>
      </c>
      <c r="M200">
        <v>20</v>
      </c>
      <c r="N200" t="s">
        <v>306</v>
      </c>
      <c r="O200">
        <v>0</v>
      </c>
      <c r="P200" s="294" t="s">
        <v>1624</v>
      </c>
      <c r="Q200">
        <v>2</v>
      </c>
      <c r="R200"/>
      <c r="S200" t="s">
        <v>1770</v>
      </c>
      <c r="T200" t="s">
        <v>1770</v>
      </c>
      <c r="U200" s="303">
        <v>62484.106666666674</v>
      </c>
      <c r="V200" s="190">
        <v>0</v>
      </c>
    </row>
    <row r="201" spans="2:22" s="188" customFormat="1" x14ac:dyDescent="0.35">
      <c r="B201" t="s">
        <v>282</v>
      </c>
      <c r="C201" t="s">
        <v>534</v>
      </c>
      <c r="D201">
        <v>100</v>
      </c>
      <c r="E201" s="312" t="s">
        <v>908</v>
      </c>
      <c r="F201" s="312" t="s">
        <v>909</v>
      </c>
      <c r="G201" t="s">
        <v>1279</v>
      </c>
      <c r="H201" t="s">
        <v>1371</v>
      </c>
      <c r="I201" s="55" t="s">
        <v>1769</v>
      </c>
      <c r="J201">
        <v>83101</v>
      </c>
      <c r="K201">
        <v>1</v>
      </c>
      <c r="L201">
        <v>13</v>
      </c>
      <c r="M201">
        <v>54</v>
      </c>
      <c r="N201" t="s">
        <v>307</v>
      </c>
      <c r="O201">
        <v>0</v>
      </c>
      <c r="P201" s="294" t="s">
        <v>1625</v>
      </c>
      <c r="Q201">
        <v>2</v>
      </c>
      <c r="R201"/>
      <c r="S201" t="s">
        <v>1770</v>
      </c>
      <c r="T201" t="s">
        <v>1770</v>
      </c>
      <c r="U201" s="303">
        <v>69966.106666666659</v>
      </c>
      <c r="V201" s="190">
        <v>0</v>
      </c>
    </row>
    <row r="202" spans="2:22" s="188" customFormat="1" x14ac:dyDescent="0.35">
      <c r="B202" t="s">
        <v>282</v>
      </c>
      <c r="C202" t="s">
        <v>534</v>
      </c>
      <c r="D202">
        <v>100</v>
      </c>
      <c r="E202" s="312" t="s">
        <v>910</v>
      </c>
      <c r="F202" s="312" t="s">
        <v>911</v>
      </c>
      <c r="G202" t="s">
        <v>1280</v>
      </c>
      <c r="H202" t="s">
        <v>1374</v>
      </c>
      <c r="I202" s="55" t="s">
        <v>1769</v>
      </c>
      <c r="J202">
        <v>83101</v>
      </c>
      <c r="K202">
        <v>1</v>
      </c>
      <c r="L202">
        <v>17</v>
      </c>
      <c r="M202">
        <v>30</v>
      </c>
      <c r="N202" t="s">
        <v>340</v>
      </c>
      <c r="O202">
        <v>0</v>
      </c>
      <c r="P202" s="294" t="s">
        <v>1626</v>
      </c>
      <c r="Q202">
        <v>2</v>
      </c>
      <c r="R202"/>
      <c r="S202" t="s">
        <v>1770</v>
      </c>
      <c r="T202" t="s">
        <v>1770</v>
      </c>
      <c r="U202" s="303">
        <v>62707.38</v>
      </c>
      <c r="V202" s="190">
        <v>0</v>
      </c>
    </row>
    <row r="203" spans="2:22" s="188" customFormat="1" x14ac:dyDescent="0.35">
      <c r="B203" t="s">
        <v>282</v>
      </c>
      <c r="C203" t="s">
        <v>534</v>
      </c>
      <c r="D203">
        <v>100</v>
      </c>
      <c r="E203" s="312" t="s">
        <v>912</v>
      </c>
      <c r="F203" s="312" t="s">
        <v>913</v>
      </c>
      <c r="G203" t="s">
        <v>1281</v>
      </c>
      <c r="H203" t="s">
        <v>1372</v>
      </c>
      <c r="I203" s="55" t="s">
        <v>1769</v>
      </c>
      <c r="J203">
        <v>83101</v>
      </c>
      <c r="K203">
        <v>1</v>
      </c>
      <c r="L203">
        <v>17</v>
      </c>
      <c r="M203">
        <v>34</v>
      </c>
      <c r="N203" t="s">
        <v>342</v>
      </c>
      <c r="O203">
        <v>0</v>
      </c>
      <c r="P203" s="294" t="s">
        <v>1627</v>
      </c>
      <c r="Q203">
        <v>2</v>
      </c>
      <c r="R203"/>
      <c r="S203" t="s">
        <v>1770</v>
      </c>
      <c r="T203" t="s">
        <v>1770</v>
      </c>
      <c r="U203" s="303">
        <v>59373.18</v>
      </c>
      <c r="V203" s="190">
        <v>0</v>
      </c>
    </row>
    <row r="204" spans="2:22" s="188" customFormat="1" x14ac:dyDescent="0.35">
      <c r="B204" t="s">
        <v>282</v>
      </c>
      <c r="C204" t="s">
        <v>534</v>
      </c>
      <c r="D204">
        <v>100</v>
      </c>
      <c r="E204" s="312" t="s">
        <v>914</v>
      </c>
      <c r="F204" s="312" t="s">
        <v>915</v>
      </c>
      <c r="G204" t="s">
        <v>1282</v>
      </c>
      <c r="H204" t="s">
        <v>1371</v>
      </c>
      <c r="I204" s="55" t="s">
        <v>1769</v>
      </c>
      <c r="J204">
        <v>83101</v>
      </c>
      <c r="K204">
        <v>1</v>
      </c>
      <c r="L204">
        <v>17</v>
      </c>
      <c r="M204">
        <v>56</v>
      </c>
      <c r="N204" t="s">
        <v>307</v>
      </c>
      <c r="O204">
        <v>0</v>
      </c>
      <c r="P204" s="294" t="s">
        <v>1628</v>
      </c>
      <c r="Q204">
        <v>2</v>
      </c>
      <c r="R204"/>
      <c r="S204" t="s">
        <v>1770</v>
      </c>
      <c r="T204" t="s">
        <v>1770</v>
      </c>
      <c r="U204" s="303">
        <v>75980.636666666673</v>
      </c>
      <c r="V204" s="190">
        <v>0</v>
      </c>
    </row>
    <row r="205" spans="2:22" s="188" customFormat="1" x14ac:dyDescent="0.35">
      <c r="B205" t="s">
        <v>282</v>
      </c>
      <c r="C205" t="s">
        <v>534</v>
      </c>
      <c r="D205">
        <v>100</v>
      </c>
      <c r="E205" s="312" t="s">
        <v>916</v>
      </c>
      <c r="F205" s="312" t="s">
        <v>917</v>
      </c>
      <c r="G205" t="s">
        <v>1283</v>
      </c>
      <c r="H205" t="s">
        <v>1371</v>
      </c>
      <c r="I205" s="55" t="s">
        <v>1769</v>
      </c>
      <c r="J205">
        <v>83101</v>
      </c>
      <c r="K205">
        <v>1</v>
      </c>
      <c r="L205">
        <v>17</v>
      </c>
      <c r="M205">
        <v>32</v>
      </c>
      <c r="N205" t="s">
        <v>307</v>
      </c>
      <c r="O205">
        <v>0</v>
      </c>
      <c r="P205" s="294" t="s">
        <v>1629</v>
      </c>
      <c r="Q205">
        <v>2</v>
      </c>
      <c r="R205"/>
      <c r="S205" t="s">
        <v>1770</v>
      </c>
      <c r="T205" t="s">
        <v>1770</v>
      </c>
      <c r="U205" s="303">
        <v>66615.83666666667</v>
      </c>
      <c r="V205" s="190">
        <v>0</v>
      </c>
    </row>
    <row r="206" spans="2:22" s="188" customFormat="1" x14ac:dyDescent="0.35">
      <c r="B206" t="s">
        <v>282</v>
      </c>
      <c r="C206" t="s">
        <v>534</v>
      </c>
      <c r="D206">
        <v>100</v>
      </c>
      <c r="E206" s="312" t="s">
        <v>918</v>
      </c>
      <c r="F206" s="312" t="s">
        <v>919</v>
      </c>
      <c r="G206" t="s">
        <v>1284</v>
      </c>
      <c r="H206" t="s">
        <v>1374</v>
      </c>
      <c r="I206" s="55" t="s">
        <v>1769</v>
      </c>
      <c r="J206">
        <v>83101</v>
      </c>
      <c r="K206">
        <v>1</v>
      </c>
      <c r="L206">
        <v>17</v>
      </c>
      <c r="M206">
        <v>31</v>
      </c>
      <c r="N206" t="s">
        <v>340</v>
      </c>
      <c r="O206">
        <v>0</v>
      </c>
      <c r="P206" s="294" t="s">
        <v>1630</v>
      </c>
      <c r="Q206">
        <v>2</v>
      </c>
      <c r="R206"/>
      <c r="S206" t="s">
        <v>1770</v>
      </c>
      <c r="T206" t="s">
        <v>1770</v>
      </c>
      <c r="U206" s="303">
        <v>59329.84</v>
      </c>
      <c r="V206" s="190">
        <v>0</v>
      </c>
    </row>
    <row r="207" spans="2:22" s="188" customFormat="1" x14ac:dyDescent="0.35">
      <c r="B207" t="s">
        <v>282</v>
      </c>
      <c r="C207" t="s">
        <v>534</v>
      </c>
      <c r="D207">
        <v>100</v>
      </c>
      <c r="E207" s="312" t="s">
        <v>920</v>
      </c>
      <c r="F207" s="312" t="s">
        <v>921</v>
      </c>
      <c r="G207" t="s">
        <v>1285</v>
      </c>
      <c r="H207" t="s">
        <v>1377</v>
      </c>
      <c r="I207" s="55" t="s">
        <v>1769</v>
      </c>
      <c r="J207">
        <v>83101</v>
      </c>
      <c r="K207">
        <v>1</v>
      </c>
      <c r="L207">
        <v>17</v>
      </c>
      <c r="M207">
        <v>20</v>
      </c>
      <c r="N207" t="s">
        <v>355</v>
      </c>
      <c r="O207">
        <v>0</v>
      </c>
      <c r="P207" s="294" t="s">
        <v>1631</v>
      </c>
      <c r="Q207">
        <v>2</v>
      </c>
      <c r="R207"/>
      <c r="S207" t="s">
        <v>1770</v>
      </c>
      <c r="T207" t="s">
        <v>1770</v>
      </c>
      <c r="U207" s="303">
        <v>74509.71666666666</v>
      </c>
      <c r="V207" s="190">
        <v>0</v>
      </c>
    </row>
    <row r="208" spans="2:22" s="188" customFormat="1" x14ac:dyDescent="0.35">
      <c r="B208" t="s">
        <v>282</v>
      </c>
      <c r="C208" t="s">
        <v>534</v>
      </c>
      <c r="D208">
        <v>100</v>
      </c>
      <c r="E208" s="312" t="s">
        <v>922</v>
      </c>
      <c r="F208" s="312" t="s">
        <v>923</v>
      </c>
      <c r="G208" t="s">
        <v>1286</v>
      </c>
      <c r="H208" t="s">
        <v>360</v>
      </c>
      <c r="I208" s="55" t="s">
        <v>1769</v>
      </c>
      <c r="J208">
        <v>83101</v>
      </c>
      <c r="K208">
        <v>1</v>
      </c>
      <c r="L208">
        <v>17</v>
      </c>
      <c r="M208">
        <v>0</v>
      </c>
      <c r="N208" t="s">
        <v>359</v>
      </c>
      <c r="O208">
        <v>0</v>
      </c>
      <c r="P208" s="294" t="s">
        <v>1632</v>
      </c>
      <c r="Q208">
        <v>2</v>
      </c>
      <c r="R208"/>
      <c r="S208" t="s">
        <v>1770</v>
      </c>
      <c r="T208" t="s">
        <v>1770</v>
      </c>
      <c r="U208" s="303">
        <v>282572.12</v>
      </c>
      <c r="V208" s="190">
        <v>0</v>
      </c>
    </row>
    <row r="209" spans="2:22" s="188" customFormat="1" x14ac:dyDescent="0.35">
      <c r="B209" t="s">
        <v>282</v>
      </c>
      <c r="C209" t="s">
        <v>534</v>
      </c>
      <c r="D209">
        <v>100</v>
      </c>
      <c r="E209" s="312" t="s">
        <v>924</v>
      </c>
      <c r="F209" s="312" t="s">
        <v>925</v>
      </c>
      <c r="G209" t="s">
        <v>1287</v>
      </c>
      <c r="H209" t="s">
        <v>1371</v>
      </c>
      <c r="I209" s="55" t="s">
        <v>1769</v>
      </c>
      <c r="J209">
        <v>83101</v>
      </c>
      <c r="K209">
        <v>1</v>
      </c>
      <c r="L209">
        <v>17</v>
      </c>
      <c r="M209">
        <v>35</v>
      </c>
      <c r="N209" t="s">
        <v>307</v>
      </c>
      <c r="O209">
        <v>0</v>
      </c>
      <c r="P209" s="294" t="s">
        <v>1633</v>
      </c>
      <c r="Q209">
        <v>2</v>
      </c>
      <c r="R209"/>
      <c r="S209" t="s">
        <v>1770</v>
      </c>
      <c r="T209" t="s">
        <v>1770</v>
      </c>
      <c r="U209" s="303">
        <v>65195.71</v>
      </c>
      <c r="V209" s="190">
        <v>0</v>
      </c>
    </row>
    <row r="210" spans="2:22" s="188" customFormat="1" x14ac:dyDescent="0.35">
      <c r="B210" t="s">
        <v>282</v>
      </c>
      <c r="C210" t="s">
        <v>534</v>
      </c>
      <c r="D210">
        <v>100</v>
      </c>
      <c r="E210" s="312" t="s">
        <v>926</v>
      </c>
      <c r="F210" s="312" t="s">
        <v>927</v>
      </c>
      <c r="G210" t="s">
        <v>1288</v>
      </c>
      <c r="H210" t="s">
        <v>345</v>
      </c>
      <c r="I210" s="55" t="s">
        <v>1769</v>
      </c>
      <c r="J210">
        <v>83101</v>
      </c>
      <c r="K210">
        <v>1</v>
      </c>
      <c r="L210">
        <v>17</v>
      </c>
      <c r="M210">
        <v>10</v>
      </c>
      <c r="N210" t="s">
        <v>346</v>
      </c>
      <c r="O210">
        <v>0</v>
      </c>
      <c r="P210" s="294" t="s">
        <v>1634</v>
      </c>
      <c r="Q210">
        <v>2</v>
      </c>
      <c r="R210"/>
      <c r="S210" t="s">
        <v>1770</v>
      </c>
      <c r="T210" t="s">
        <v>1770</v>
      </c>
      <c r="U210" s="303">
        <v>55405.4</v>
      </c>
      <c r="V210" s="190">
        <v>0</v>
      </c>
    </row>
    <row r="211" spans="2:22" s="188" customFormat="1" x14ac:dyDescent="0.35">
      <c r="B211" t="s">
        <v>282</v>
      </c>
      <c r="C211" t="s">
        <v>534</v>
      </c>
      <c r="D211">
        <v>100</v>
      </c>
      <c r="E211" s="312" t="s">
        <v>928</v>
      </c>
      <c r="F211" s="312" t="s">
        <v>929</v>
      </c>
      <c r="G211" t="s">
        <v>1289</v>
      </c>
      <c r="H211" t="s">
        <v>1371</v>
      </c>
      <c r="I211" s="55" t="s">
        <v>1769</v>
      </c>
      <c r="J211">
        <v>83101</v>
      </c>
      <c r="K211">
        <v>1</v>
      </c>
      <c r="L211">
        <v>14</v>
      </c>
      <c r="M211">
        <v>35</v>
      </c>
      <c r="N211" t="s">
        <v>307</v>
      </c>
      <c r="O211">
        <v>0</v>
      </c>
      <c r="P211" s="294" t="s">
        <v>1635</v>
      </c>
      <c r="Q211">
        <v>2</v>
      </c>
      <c r="R211"/>
      <c r="S211" t="s">
        <v>1770</v>
      </c>
      <c r="T211" t="s">
        <v>1770</v>
      </c>
      <c r="U211" s="303">
        <v>69270.366666666669</v>
      </c>
      <c r="V211" s="190">
        <v>0</v>
      </c>
    </row>
    <row r="212" spans="2:22" s="188" customFormat="1" x14ac:dyDescent="0.35">
      <c r="B212" t="s">
        <v>282</v>
      </c>
      <c r="C212" t="s">
        <v>534</v>
      </c>
      <c r="D212">
        <v>100</v>
      </c>
      <c r="E212" s="312" t="s">
        <v>930</v>
      </c>
      <c r="F212" s="312" t="s">
        <v>931</v>
      </c>
      <c r="G212" t="s">
        <v>1290</v>
      </c>
      <c r="H212" t="s">
        <v>1374</v>
      </c>
      <c r="I212" s="55" t="s">
        <v>1769</v>
      </c>
      <c r="J212">
        <v>83101</v>
      </c>
      <c r="K212">
        <v>1</v>
      </c>
      <c r="L212">
        <v>14</v>
      </c>
      <c r="M212">
        <v>55</v>
      </c>
      <c r="N212" t="s">
        <v>340</v>
      </c>
      <c r="O212">
        <v>0</v>
      </c>
      <c r="P212" s="294" t="s">
        <v>1636</v>
      </c>
      <c r="Q212">
        <v>2</v>
      </c>
      <c r="R212"/>
      <c r="S212" t="s">
        <v>1770</v>
      </c>
      <c r="T212" t="s">
        <v>1770</v>
      </c>
      <c r="U212" s="303">
        <v>58997.579999999994</v>
      </c>
      <c r="V212" s="190">
        <v>0</v>
      </c>
    </row>
    <row r="213" spans="2:22" s="188" customFormat="1" x14ac:dyDescent="0.35">
      <c r="B213" t="s">
        <v>282</v>
      </c>
      <c r="C213" t="s">
        <v>534</v>
      </c>
      <c r="D213">
        <v>100</v>
      </c>
      <c r="E213" s="312" t="s">
        <v>932</v>
      </c>
      <c r="F213" s="312" t="s">
        <v>933</v>
      </c>
      <c r="G213" t="s">
        <v>1291</v>
      </c>
      <c r="H213" t="s">
        <v>1371</v>
      </c>
      <c r="I213" s="55" t="s">
        <v>1769</v>
      </c>
      <c r="J213">
        <v>83101</v>
      </c>
      <c r="K213">
        <v>1</v>
      </c>
      <c r="L213">
        <v>17</v>
      </c>
      <c r="M213">
        <v>31</v>
      </c>
      <c r="N213" t="s">
        <v>307</v>
      </c>
      <c r="O213">
        <v>0</v>
      </c>
      <c r="P213" s="294" t="s">
        <v>1637</v>
      </c>
      <c r="Q213">
        <v>2</v>
      </c>
      <c r="R213"/>
      <c r="S213" t="s">
        <v>1770</v>
      </c>
      <c r="T213" t="s">
        <v>1770</v>
      </c>
      <c r="U213" s="303">
        <v>68696.046666666662</v>
      </c>
      <c r="V213" s="190">
        <v>0</v>
      </c>
    </row>
    <row r="214" spans="2:22" s="188" customFormat="1" x14ac:dyDescent="0.35">
      <c r="B214" t="s">
        <v>282</v>
      </c>
      <c r="C214" t="s">
        <v>534</v>
      </c>
      <c r="D214">
        <v>100</v>
      </c>
      <c r="E214" s="312" t="s">
        <v>934</v>
      </c>
      <c r="F214" s="312" t="s">
        <v>935</v>
      </c>
      <c r="G214" t="s">
        <v>1292</v>
      </c>
      <c r="H214" t="s">
        <v>1371</v>
      </c>
      <c r="I214" s="55" t="s">
        <v>1769</v>
      </c>
      <c r="J214">
        <v>83101</v>
      </c>
      <c r="K214">
        <v>1</v>
      </c>
      <c r="L214">
        <v>17</v>
      </c>
      <c r="M214">
        <v>42</v>
      </c>
      <c r="N214" t="s">
        <v>307</v>
      </c>
      <c r="O214">
        <v>0</v>
      </c>
      <c r="P214" s="294" t="s">
        <v>1638</v>
      </c>
      <c r="Q214">
        <v>2</v>
      </c>
      <c r="R214"/>
      <c r="S214" t="s">
        <v>1770</v>
      </c>
      <c r="T214" t="s">
        <v>1770</v>
      </c>
      <c r="U214" s="303">
        <v>65345.786666666667</v>
      </c>
      <c r="V214" s="190">
        <v>0</v>
      </c>
    </row>
    <row r="215" spans="2:22" s="188" customFormat="1" x14ac:dyDescent="0.35">
      <c r="B215" t="s">
        <v>282</v>
      </c>
      <c r="C215" t="s">
        <v>534</v>
      </c>
      <c r="D215">
        <v>100</v>
      </c>
      <c r="E215" s="312" t="s">
        <v>936</v>
      </c>
      <c r="F215" s="312" t="s">
        <v>937</v>
      </c>
      <c r="G215" t="s">
        <v>1293</v>
      </c>
      <c r="H215" t="s">
        <v>1372</v>
      </c>
      <c r="I215" s="55" t="s">
        <v>1769</v>
      </c>
      <c r="J215">
        <v>83101</v>
      </c>
      <c r="K215">
        <v>1</v>
      </c>
      <c r="L215">
        <v>16</v>
      </c>
      <c r="M215">
        <v>55</v>
      </c>
      <c r="N215" t="s">
        <v>342</v>
      </c>
      <c r="O215">
        <v>0</v>
      </c>
      <c r="P215" s="294" t="s">
        <v>1639</v>
      </c>
      <c r="Q215">
        <v>2</v>
      </c>
      <c r="R215"/>
      <c r="S215" t="s">
        <v>1770</v>
      </c>
      <c r="T215" t="s">
        <v>1770</v>
      </c>
      <c r="U215" s="303">
        <v>56007.24</v>
      </c>
      <c r="V215" s="190">
        <v>0</v>
      </c>
    </row>
    <row r="216" spans="2:22" s="188" customFormat="1" x14ac:dyDescent="0.35">
      <c r="B216" t="s">
        <v>282</v>
      </c>
      <c r="C216" t="s">
        <v>534</v>
      </c>
      <c r="D216">
        <v>100</v>
      </c>
      <c r="E216" s="312" t="s">
        <v>938</v>
      </c>
      <c r="F216" s="312" t="s">
        <v>939</v>
      </c>
      <c r="G216" t="s">
        <v>1294</v>
      </c>
      <c r="H216" t="s">
        <v>1372</v>
      </c>
      <c r="I216" s="55" t="s">
        <v>1769</v>
      </c>
      <c r="J216">
        <v>83101</v>
      </c>
      <c r="K216">
        <v>1</v>
      </c>
      <c r="L216">
        <v>12</v>
      </c>
      <c r="M216">
        <v>32</v>
      </c>
      <c r="N216" t="s">
        <v>342</v>
      </c>
      <c r="O216">
        <v>0</v>
      </c>
      <c r="P216" s="294" t="s">
        <v>1640</v>
      </c>
      <c r="Q216">
        <v>2</v>
      </c>
      <c r="R216"/>
      <c r="S216" t="s">
        <v>1770</v>
      </c>
      <c r="T216" t="s">
        <v>1770</v>
      </c>
      <c r="U216" s="303">
        <v>59243.159999999996</v>
      </c>
      <c r="V216" s="190">
        <v>0</v>
      </c>
    </row>
    <row r="217" spans="2:22" s="188" customFormat="1" x14ac:dyDescent="0.35">
      <c r="B217" t="s">
        <v>282</v>
      </c>
      <c r="C217" t="s">
        <v>534</v>
      </c>
      <c r="D217">
        <v>100</v>
      </c>
      <c r="E217" s="312" t="s">
        <v>940</v>
      </c>
      <c r="F217" s="312" t="s">
        <v>941</v>
      </c>
      <c r="G217" t="s">
        <v>1295</v>
      </c>
      <c r="H217" t="s">
        <v>1378</v>
      </c>
      <c r="I217" s="55" t="s">
        <v>1769</v>
      </c>
      <c r="J217">
        <v>83101</v>
      </c>
      <c r="K217">
        <v>1</v>
      </c>
      <c r="L217">
        <v>16</v>
      </c>
      <c r="M217">
        <v>32</v>
      </c>
      <c r="N217" t="s">
        <v>352</v>
      </c>
      <c r="O217">
        <v>0</v>
      </c>
      <c r="P217" s="294" t="s">
        <v>1641</v>
      </c>
      <c r="Q217">
        <v>2</v>
      </c>
      <c r="R217"/>
      <c r="S217" t="s">
        <v>1770</v>
      </c>
      <c r="T217" t="s">
        <v>1770</v>
      </c>
      <c r="U217" s="303">
        <v>64889.82</v>
      </c>
      <c r="V217" s="190">
        <v>0</v>
      </c>
    </row>
    <row r="218" spans="2:22" s="188" customFormat="1" x14ac:dyDescent="0.35">
      <c r="B218" t="s">
        <v>282</v>
      </c>
      <c r="C218" t="s">
        <v>534</v>
      </c>
      <c r="D218">
        <v>100</v>
      </c>
      <c r="E218" s="312" t="s">
        <v>942</v>
      </c>
      <c r="F218" s="312" t="s">
        <v>943</v>
      </c>
      <c r="G218" t="s">
        <v>1296</v>
      </c>
      <c r="H218" t="s">
        <v>1373</v>
      </c>
      <c r="I218" s="55" t="s">
        <v>1769</v>
      </c>
      <c r="J218">
        <v>83101</v>
      </c>
      <c r="K218">
        <v>1</v>
      </c>
      <c r="L218">
        <v>17</v>
      </c>
      <c r="M218">
        <v>30</v>
      </c>
      <c r="N218" t="s">
        <v>305</v>
      </c>
      <c r="O218">
        <v>0</v>
      </c>
      <c r="P218" s="294" t="s">
        <v>1642</v>
      </c>
      <c r="Q218">
        <v>2</v>
      </c>
      <c r="R218"/>
      <c r="S218" t="s">
        <v>1770</v>
      </c>
      <c r="T218" t="s">
        <v>1770</v>
      </c>
      <c r="U218" s="303">
        <v>56122.799999999996</v>
      </c>
      <c r="V218" s="190">
        <v>0</v>
      </c>
    </row>
    <row r="219" spans="2:22" s="188" customFormat="1" x14ac:dyDescent="0.35">
      <c r="B219" t="s">
        <v>282</v>
      </c>
      <c r="C219" t="s">
        <v>534</v>
      </c>
      <c r="D219">
        <v>100</v>
      </c>
      <c r="E219" s="312" t="s">
        <v>944</v>
      </c>
      <c r="F219" s="312" t="s">
        <v>945</v>
      </c>
      <c r="G219" t="s">
        <v>1297</v>
      </c>
      <c r="H219" t="s">
        <v>347</v>
      </c>
      <c r="I219" s="55" t="s">
        <v>1769</v>
      </c>
      <c r="J219">
        <v>83101</v>
      </c>
      <c r="K219">
        <v>1</v>
      </c>
      <c r="L219">
        <v>17</v>
      </c>
      <c r="M219">
        <v>57</v>
      </c>
      <c r="N219" t="s">
        <v>306</v>
      </c>
      <c r="O219">
        <v>0</v>
      </c>
      <c r="P219" s="294" t="s">
        <v>1643</v>
      </c>
      <c r="Q219">
        <v>2</v>
      </c>
      <c r="R219"/>
      <c r="S219" t="s">
        <v>1770</v>
      </c>
      <c r="T219" t="s">
        <v>1770</v>
      </c>
      <c r="U219" s="303">
        <v>65760.446666666656</v>
      </c>
      <c r="V219" s="190">
        <v>0</v>
      </c>
    </row>
    <row r="220" spans="2:22" s="188" customFormat="1" x14ac:dyDescent="0.35">
      <c r="B220" t="s">
        <v>282</v>
      </c>
      <c r="C220" t="s">
        <v>534</v>
      </c>
      <c r="D220">
        <v>100</v>
      </c>
      <c r="E220" s="312" t="s">
        <v>946</v>
      </c>
      <c r="F220" s="312" t="s">
        <v>947</v>
      </c>
      <c r="G220" t="s">
        <v>1298</v>
      </c>
      <c r="H220" t="s">
        <v>1372</v>
      </c>
      <c r="I220" s="55" t="s">
        <v>1769</v>
      </c>
      <c r="J220">
        <v>83101</v>
      </c>
      <c r="K220">
        <v>1</v>
      </c>
      <c r="L220">
        <v>17</v>
      </c>
      <c r="M220">
        <v>44</v>
      </c>
      <c r="N220" t="s">
        <v>342</v>
      </c>
      <c r="O220">
        <v>0</v>
      </c>
      <c r="P220" s="294" t="s">
        <v>1644</v>
      </c>
      <c r="Q220">
        <v>2</v>
      </c>
      <c r="R220"/>
      <c r="S220" t="s">
        <v>1770</v>
      </c>
      <c r="T220" t="s">
        <v>1770</v>
      </c>
      <c r="U220" s="303">
        <v>55833.88</v>
      </c>
      <c r="V220" s="190">
        <v>0</v>
      </c>
    </row>
    <row r="221" spans="2:22" s="188" customFormat="1" x14ac:dyDescent="0.35">
      <c r="B221" t="s">
        <v>282</v>
      </c>
      <c r="C221" t="s">
        <v>534</v>
      </c>
      <c r="D221">
        <v>100</v>
      </c>
      <c r="E221" s="312" t="s">
        <v>948</v>
      </c>
      <c r="F221" s="312" t="s">
        <v>949</v>
      </c>
      <c r="G221" t="s">
        <v>1299</v>
      </c>
      <c r="H221" t="s">
        <v>1372</v>
      </c>
      <c r="I221" s="55" t="s">
        <v>1769</v>
      </c>
      <c r="J221">
        <v>83101</v>
      </c>
      <c r="K221">
        <v>1</v>
      </c>
      <c r="L221">
        <v>17</v>
      </c>
      <c r="M221">
        <v>36</v>
      </c>
      <c r="N221" t="s">
        <v>342</v>
      </c>
      <c r="O221">
        <v>0</v>
      </c>
      <c r="P221" s="294" t="s">
        <v>1645</v>
      </c>
      <c r="Q221">
        <v>2</v>
      </c>
      <c r="R221"/>
      <c r="S221" t="s">
        <v>1770</v>
      </c>
      <c r="T221" t="s">
        <v>1770</v>
      </c>
      <c r="U221" s="303">
        <v>59113.139999999992</v>
      </c>
      <c r="V221" s="190">
        <v>0</v>
      </c>
    </row>
    <row r="222" spans="2:22" s="188" customFormat="1" x14ac:dyDescent="0.35">
      <c r="B222" t="s">
        <v>282</v>
      </c>
      <c r="C222" t="s">
        <v>534</v>
      </c>
      <c r="D222">
        <v>100</v>
      </c>
      <c r="E222" s="312" t="s">
        <v>950</v>
      </c>
      <c r="F222" s="312" t="s">
        <v>951</v>
      </c>
      <c r="G222" t="s">
        <v>1300</v>
      </c>
      <c r="H222" t="s">
        <v>1372</v>
      </c>
      <c r="I222" s="55" t="s">
        <v>1769</v>
      </c>
      <c r="J222">
        <v>83101</v>
      </c>
      <c r="K222">
        <v>1</v>
      </c>
      <c r="L222">
        <v>17</v>
      </c>
      <c r="M222">
        <v>35</v>
      </c>
      <c r="N222" t="s">
        <v>342</v>
      </c>
      <c r="O222">
        <v>0</v>
      </c>
      <c r="P222" s="294" t="s">
        <v>1646</v>
      </c>
      <c r="Q222">
        <v>2</v>
      </c>
      <c r="R222"/>
      <c r="S222" t="s">
        <v>1770</v>
      </c>
      <c r="T222" t="s">
        <v>1770</v>
      </c>
      <c r="U222" s="303">
        <v>56291.626660000002</v>
      </c>
      <c r="V222" s="190">
        <v>0</v>
      </c>
    </row>
    <row r="223" spans="2:22" s="188" customFormat="1" x14ac:dyDescent="0.35">
      <c r="B223" t="s">
        <v>282</v>
      </c>
      <c r="C223" t="s">
        <v>534</v>
      </c>
      <c r="D223">
        <v>100</v>
      </c>
      <c r="E223" s="312" t="s">
        <v>952</v>
      </c>
      <c r="F223" s="312" t="s">
        <v>953</v>
      </c>
      <c r="G223" t="s">
        <v>1301</v>
      </c>
      <c r="H223" t="s">
        <v>1371</v>
      </c>
      <c r="I223" s="55" t="s">
        <v>1769</v>
      </c>
      <c r="J223">
        <v>83101</v>
      </c>
      <c r="K223">
        <v>1</v>
      </c>
      <c r="L223">
        <v>17</v>
      </c>
      <c r="M223">
        <v>55</v>
      </c>
      <c r="N223" t="s">
        <v>307</v>
      </c>
      <c r="O223">
        <v>0</v>
      </c>
      <c r="P223" s="294" t="s">
        <v>1647</v>
      </c>
      <c r="Q223">
        <v>2</v>
      </c>
      <c r="R223"/>
      <c r="S223" t="s">
        <v>1770</v>
      </c>
      <c r="T223" t="s">
        <v>1770</v>
      </c>
      <c r="U223" s="303">
        <v>65680.806666666656</v>
      </c>
      <c r="V223" s="190">
        <v>0</v>
      </c>
    </row>
    <row r="224" spans="2:22" s="188" customFormat="1" x14ac:dyDescent="0.35">
      <c r="B224" t="s">
        <v>282</v>
      </c>
      <c r="C224" t="s">
        <v>534</v>
      </c>
      <c r="D224">
        <v>100</v>
      </c>
      <c r="E224" s="312" t="s">
        <v>954</v>
      </c>
      <c r="F224" s="312" t="s">
        <v>955</v>
      </c>
      <c r="G224" t="s">
        <v>1302</v>
      </c>
      <c r="H224" t="s">
        <v>1376</v>
      </c>
      <c r="I224" s="55" t="s">
        <v>1769</v>
      </c>
      <c r="J224">
        <v>83101</v>
      </c>
      <c r="K224">
        <v>1</v>
      </c>
      <c r="L224">
        <v>17</v>
      </c>
      <c r="M224">
        <v>20</v>
      </c>
      <c r="N224" t="s">
        <v>357</v>
      </c>
      <c r="O224">
        <v>0</v>
      </c>
      <c r="P224" s="294" t="s">
        <v>1648</v>
      </c>
      <c r="Q224">
        <v>2</v>
      </c>
      <c r="R224"/>
      <c r="S224" t="s">
        <v>1770</v>
      </c>
      <c r="T224" t="s">
        <v>1770</v>
      </c>
      <c r="U224" s="303">
        <v>67428.986666666664</v>
      </c>
      <c r="V224" s="190">
        <v>0</v>
      </c>
    </row>
    <row r="225" spans="2:22" s="188" customFormat="1" x14ac:dyDescent="0.35">
      <c r="B225" t="s">
        <v>282</v>
      </c>
      <c r="C225" t="s">
        <v>534</v>
      </c>
      <c r="D225">
        <v>100</v>
      </c>
      <c r="E225" s="312" t="s">
        <v>956</v>
      </c>
      <c r="F225" s="312" t="s">
        <v>957</v>
      </c>
      <c r="G225" t="s">
        <v>1303</v>
      </c>
      <c r="H225" t="s">
        <v>347</v>
      </c>
      <c r="I225" s="55" t="s">
        <v>1769</v>
      </c>
      <c r="J225">
        <v>83101</v>
      </c>
      <c r="K225">
        <v>1</v>
      </c>
      <c r="L225">
        <v>17</v>
      </c>
      <c r="M225">
        <v>20</v>
      </c>
      <c r="N225" t="s">
        <v>306</v>
      </c>
      <c r="O225">
        <v>0</v>
      </c>
      <c r="P225" s="294" t="s">
        <v>1649</v>
      </c>
      <c r="Q225">
        <v>2</v>
      </c>
      <c r="R225"/>
      <c r="S225" t="s">
        <v>1770</v>
      </c>
      <c r="T225" t="s">
        <v>1770</v>
      </c>
      <c r="U225" s="303">
        <v>58808.944346666663</v>
      </c>
      <c r="V225" s="190">
        <v>0</v>
      </c>
    </row>
    <row r="226" spans="2:22" s="188" customFormat="1" x14ac:dyDescent="0.35">
      <c r="B226" t="s">
        <v>282</v>
      </c>
      <c r="C226" t="s">
        <v>534</v>
      </c>
      <c r="D226">
        <v>100</v>
      </c>
      <c r="E226" s="312" t="s">
        <v>958</v>
      </c>
      <c r="F226" s="312" t="s">
        <v>959</v>
      </c>
      <c r="G226" t="s">
        <v>1304</v>
      </c>
      <c r="H226" t="s">
        <v>1371</v>
      </c>
      <c r="I226" s="55" t="s">
        <v>1769</v>
      </c>
      <c r="J226">
        <v>83101</v>
      </c>
      <c r="K226">
        <v>1</v>
      </c>
      <c r="L226">
        <v>17</v>
      </c>
      <c r="M226">
        <v>47</v>
      </c>
      <c r="N226" t="s">
        <v>307</v>
      </c>
      <c r="O226">
        <v>0</v>
      </c>
      <c r="P226" s="294" t="s">
        <v>1650</v>
      </c>
      <c r="Q226">
        <v>2</v>
      </c>
      <c r="R226"/>
      <c r="S226" t="s">
        <v>1770</v>
      </c>
      <c r="T226" t="s">
        <v>1770</v>
      </c>
      <c r="U226" s="303">
        <v>65680.806666666656</v>
      </c>
      <c r="V226" s="190">
        <v>0</v>
      </c>
    </row>
    <row r="227" spans="2:22" s="188" customFormat="1" x14ac:dyDescent="0.35">
      <c r="B227" t="s">
        <v>282</v>
      </c>
      <c r="C227" t="s">
        <v>534</v>
      </c>
      <c r="D227">
        <v>100</v>
      </c>
      <c r="E227" s="312" t="s">
        <v>960</v>
      </c>
      <c r="F227" s="312" t="s">
        <v>961</v>
      </c>
      <c r="G227" t="s">
        <v>1305</v>
      </c>
      <c r="H227" t="s">
        <v>347</v>
      </c>
      <c r="I227" s="55" t="s">
        <v>1769</v>
      </c>
      <c r="J227">
        <v>83101</v>
      </c>
      <c r="K227">
        <v>1</v>
      </c>
      <c r="L227">
        <v>17</v>
      </c>
      <c r="M227">
        <v>20</v>
      </c>
      <c r="N227" t="s">
        <v>306</v>
      </c>
      <c r="O227">
        <v>0</v>
      </c>
      <c r="P227" s="294" t="s">
        <v>1651</v>
      </c>
      <c r="Q227">
        <v>2</v>
      </c>
      <c r="R227"/>
      <c r="S227" t="s">
        <v>1770</v>
      </c>
      <c r="T227" t="s">
        <v>1770</v>
      </c>
      <c r="U227" s="303">
        <v>58829.986666666664</v>
      </c>
      <c r="V227" s="190">
        <v>0</v>
      </c>
    </row>
    <row r="228" spans="2:22" s="188" customFormat="1" x14ac:dyDescent="0.35">
      <c r="B228" t="s">
        <v>282</v>
      </c>
      <c r="C228" t="s">
        <v>534</v>
      </c>
      <c r="D228">
        <v>100</v>
      </c>
      <c r="E228" s="312" t="s">
        <v>962</v>
      </c>
      <c r="F228" s="312" t="s">
        <v>963</v>
      </c>
      <c r="G228" t="s">
        <v>1306</v>
      </c>
      <c r="H228" t="s">
        <v>1377</v>
      </c>
      <c r="I228" s="55" t="s">
        <v>1769</v>
      </c>
      <c r="J228">
        <v>83101</v>
      </c>
      <c r="K228">
        <v>1</v>
      </c>
      <c r="L228">
        <v>17</v>
      </c>
      <c r="M228">
        <v>20</v>
      </c>
      <c r="N228" t="s">
        <v>355</v>
      </c>
      <c r="O228">
        <v>0</v>
      </c>
      <c r="P228" s="294" t="s">
        <v>1652</v>
      </c>
      <c r="Q228">
        <v>2</v>
      </c>
      <c r="R228"/>
      <c r="S228" t="s">
        <v>1770</v>
      </c>
      <c r="T228" t="s">
        <v>1770</v>
      </c>
      <c r="U228" s="303">
        <v>69940.416666666672</v>
      </c>
      <c r="V228" s="190">
        <v>0</v>
      </c>
    </row>
    <row r="229" spans="2:22" s="188" customFormat="1" x14ac:dyDescent="0.35">
      <c r="B229" t="s">
        <v>282</v>
      </c>
      <c r="C229" t="s">
        <v>534</v>
      </c>
      <c r="D229">
        <v>100</v>
      </c>
      <c r="E229" s="312" t="s">
        <v>964</v>
      </c>
      <c r="F229" s="312" t="s">
        <v>965</v>
      </c>
      <c r="G229" t="s">
        <v>1307</v>
      </c>
      <c r="H229" t="s">
        <v>1371</v>
      </c>
      <c r="I229" s="55" t="s">
        <v>1769</v>
      </c>
      <c r="J229">
        <v>83101</v>
      </c>
      <c r="K229">
        <v>1</v>
      </c>
      <c r="L229">
        <v>17</v>
      </c>
      <c r="M229">
        <v>36</v>
      </c>
      <c r="N229" t="s">
        <v>307</v>
      </c>
      <c r="O229">
        <v>0</v>
      </c>
      <c r="P229" s="294" t="s">
        <v>1653</v>
      </c>
      <c r="Q229">
        <v>2</v>
      </c>
      <c r="R229"/>
      <c r="S229" t="s">
        <v>1770</v>
      </c>
      <c r="T229" t="s">
        <v>1770</v>
      </c>
      <c r="U229" s="303">
        <v>68887.486666666664</v>
      </c>
      <c r="V229" s="190">
        <v>0</v>
      </c>
    </row>
    <row r="230" spans="2:22" s="188" customFormat="1" x14ac:dyDescent="0.35">
      <c r="B230" t="s">
        <v>282</v>
      </c>
      <c r="C230" t="s">
        <v>534</v>
      </c>
      <c r="D230">
        <v>100</v>
      </c>
      <c r="E230" s="312" t="s">
        <v>966</v>
      </c>
      <c r="F230" s="312" t="s">
        <v>967</v>
      </c>
      <c r="G230" t="s">
        <v>1308</v>
      </c>
      <c r="H230" t="s">
        <v>1371</v>
      </c>
      <c r="I230" s="55" t="s">
        <v>1769</v>
      </c>
      <c r="J230">
        <v>83101</v>
      </c>
      <c r="K230">
        <v>1</v>
      </c>
      <c r="L230">
        <v>17</v>
      </c>
      <c r="M230">
        <v>43</v>
      </c>
      <c r="N230" t="s">
        <v>307</v>
      </c>
      <c r="O230">
        <v>0</v>
      </c>
      <c r="P230" s="294" t="s">
        <v>1654</v>
      </c>
      <c r="Q230">
        <v>2</v>
      </c>
      <c r="R230"/>
      <c r="S230" t="s">
        <v>1770</v>
      </c>
      <c r="T230" t="s">
        <v>1770</v>
      </c>
      <c r="U230" s="303">
        <v>69547.486666666664</v>
      </c>
      <c r="V230" s="190">
        <v>0</v>
      </c>
    </row>
    <row r="231" spans="2:22" s="188" customFormat="1" x14ac:dyDescent="0.35">
      <c r="B231" t="s">
        <v>282</v>
      </c>
      <c r="C231" t="s">
        <v>534</v>
      </c>
      <c r="D231">
        <v>100</v>
      </c>
      <c r="E231" s="312" t="s">
        <v>968</v>
      </c>
      <c r="F231" s="312" t="s">
        <v>969</v>
      </c>
      <c r="G231" t="s">
        <v>1309</v>
      </c>
      <c r="H231" t="s">
        <v>1372</v>
      </c>
      <c r="I231" s="55" t="s">
        <v>1769</v>
      </c>
      <c r="J231">
        <v>83101</v>
      </c>
      <c r="K231">
        <v>1</v>
      </c>
      <c r="L231">
        <v>17</v>
      </c>
      <c r="M231">
        <v>54</v>
      </c>
      <c r="N231" t="s">
        <v>342</v>
      </c>
      <c r="O231">
        <v>0</v>
      </c>
      <c r="P231" s="294" t="s">
        <v>1655</v>
      </c>
      <c r="Q231">
        <v>2</v>
      </c>
      <c r="R231"/>
      <c r="S231" t="s">
        <v>1770</v>
      </c>
      <c r="T231" t="s">
        <v>1770</v>
      </c>
      <c r="U231" s="303">
        <v>56249.440000000002</v>
      </c>
      <c r="V231" s="190">
        <v>0</v>
      </c>
    </row>
    <row r="232" spans="2:22" s="188" customFormat="1" x14ac:dyDescent="0.35">
      <c r="B232" t="s">
        <v>282</v>
      </c>
      <c r="C232" t="s">
        <v>534</v>
      </c>
      <c r="D232">
        <v>100</v>
      </c>
      <c r="E232" s="312" t="s">
        <v>970</v>
      </c>
      <c r="F232" s="312" t="s">
        <v>971</v>
      </c>
      <c r="G232" t="s">
        <v>1310</v>
      </c>
      <c r="H232" t="s">
        <v>1371</v>
      </c>
      <c r="I232" s="55" t="s">
        <v>1769</v>
      </c>
      <c r="J232">
        <v>83101</v>
      </c>
      <c r="K232">
        <v>1</v>
      </c>
      <c r="L232">
        <v>17</v>
      </c>
      <c r="M232">
        <v>36</v>
      </c>
      <c r="N232" t="s">
        <v>307</v>
      </c>
      <c r="O232">
        <v>0</v>
      </c>
      <c r="P232" s="294" t="s">
        <v>1656</v>
      </c>
      <c r="Q232">
        <v>2</v>
      </c>
      <c r="R232"/>
      <c r="S232" t="s">
        <v>1770</v>
      </c>
      <c r="T232" t="s">
        <v>1770</v>
      </c>
      <c r="U232" s="303">
        <v>65393.646666666667</v>
      </c>
      <c r="V232" s="190">
        <v>0</v>
      </c>
    </row>
    <row r="233" spans="2:22" s="188" customFormat="1" x14ac:dyDescent="0.35">
      <c r="B233" t="s">
        <v>282</v>
      </c>
      <c r="C233" t="s">
        <v>534</v>
      </c>
      <c r="D233">
        <v>100</v>
      </c>
      <c r="E233" s="312" t="s">
        <v>972</v>
      </c>
      <c r="F233" s="312" t="s">
        <v>973</v>
      </c>
      <c r="G233" t="s">
        <v>1311</v>
      </c>
      <c r="H233" t="s">
        <v>1371</v>
      </c>
      <c r="I233" s="55" t="s">
        <v>1769</v>
      </c>
      <c r="J233">
        <v>83101</v>
      </c>
      <c r="K233">
        <v>1</v>
      </c>
      <c r="L233">
        <v>17</v>
      </c>
      <c r="M233">
        <v>53</v>
      </c>
      <c r="N233" t="s">
        <v>307</v>
      </c>
      <c r="O233">
        <v>0</v>
      </c>
      <c r="P233" s="294" t="s">
        <v>1657</v>
      </c>
      <c r="Q233">
        <v>2</v>
      </c>
      <c r="R233"/>
      <c r="S233" t="s">
        <v>1770</v>
      </c>
      <c r="T233" t="s">
        <v>1770</v>
      </c>
      <c r="U233" s="303">
        <v>68791.766666666663</v>
      </c>
      <c r="V233" s="190">
        <v>0</v>
      </c>
    </row>
    <row r="234" spans="2:22" s="188" customFormat="1" x14ac:dyDescent="0.35">
      <c r="B234" t="s">
        <v>282</v>
      </c>
      <c r="C234" t="s">
        <v>534</v>
      </c>
      <c r="D234">
        <v>100</v>
      </c>
      <c r="E234" s="312" t="s">
        <v>974</v>
      </c>
      <c r="F234" s="312" t="s">
        <v>975</v>
      </c>
      <c r="G234" t="s">
        <v>1312</v>
      </c>
      <c r="H234" t="s">
        <v>1371</v>
      </c>
      <c r="I234" s="55" t="s">
        <v>1769</v>
      </c>
      <c r="J234">
        <v>83101</v>
      </c>
      <c r="K234">
        <v>1</v>
      </c>
      <c r="L234">
        <v>17</v>
      </c>
      <c r="M234">
        <v>52</v>
      </c>
      <c r="N234" t="s">
        <v>307</v>
      </c>
      <c r="O234">
        <v>0</v>
      </c>
      <c r="P234" s="294" t="s">
        <v>1658</v>
      </c>
      <c r="Q234">
        <v>2</v>
      </c>
      <c r="R234"/>
      <c r="S234" t="s">
        <v>1770</v>
      </c>
      <c r="T234" t="s">
        <v>1770</v>
      </c>
      <c r="U234" s="303">
        <v>72473.906666666662</v>
      </c>
      <c r="V234" s="190">
        <v>0</v>
      </c>
    </row>
    <row r="235" spans="2:22" s="188" customFormat="1" x14ac:dyDescent="0.35">
      <c r="B235" t="s">
        <v>282</v>
      </c>
      <c r="C235" t="s">
        <v>534</v>
      </c>
      <c r="D235">
        <v>100</v>
      </c>
      <c r="E235" s="312" t="s">
        <v>513</v>
      </c>
      <c r="F235" s="312" t="s">
        <v>514</v>
      </c>
      <c r="G235" t="s">
        <v>524</v>
      </c>
      <c r="H235" t="s">
        <v>1373</v>
      </c>
      <c r="I235" s="55" t="s">
        <v>1769</v>
      </c>
      <c r="J235">
        <v>83101</v>
      </c>
      <c r="K235">
        <v>1</v>
      </c>
      <c r="L235">
        <v>17</v>
      </c>
      <c r="M235">
        <v>33</v>
      </c>
      <c r="N235" t="s">
        <v>305</v>
      </c>
      <c r="O235">
        <v>0</v>
      </c>
      <c r="P235" s="294" t="s">
        <v>1659</v>
      </c>
      <c r="Q235">
        <v>2</v>
      </c>
      <c r="R235"/>
      <c r="S235" t="s">
        <v>1770</v>
      </c>
      <c r="T235" t="s">
        <v>1770</v>
      </c>
      <c r="U235" s="303">
        <v>62841.63</v>
      </c>
      <c r="V235" s="190">
        <v>0</v>
      </c>
    </row>
    <row r="236" spans="2:22" s="188" customFormat="1" x14ac:dyDescent="0.35">
      <c r="B236" t="s">
        <v>282</v>
      </c>
      <c r="C236" t="s">
        <v>534</v>
      </c>
      <c r="D236">
        <v>100</v>
      </c>
      <c r="E236" s="312" t="s">
        <v>976</v>
      </c>
      <c r="F236" s="312" t="s">
        <v>977</v>
      </c>
      <c r="G236" t="s">
        <v>1313</v>
      </c>
      <c r="H236" t="s">
        <v>1371</v>
      </c>
      <c r="I236" s="55" t="s">
        <v>1769</v>
      </c>
      <c r="J236">
        <v>83101</v>
      </c>
      <c r="K236">
        <v>1</v>
      </c>
      <c r="L236">
        <v>16</v>
      </c>
      <c r="M236">
        <v>44</v>
      </c>
      <c r="N236" t="s">
        <v>307</v>
      </c>
      <c r="O236">
        <v>0</v>
      </c>
      <c r="P236" s="294" t="s">
        <v>1660</v>
      </c>
      <c r="Q236">
        <v>2</v>
      </c>
      <c r="R236"/>
      <c r="S236" t="s">
        <v>1770</v>
      </c>
      <c r="T236" t="s">
        <v>1770</v>
      </c>
      <c r="U236" s="303">
        <v>65393.646666666667</v>
      </c>
      <c r="V236" s="190">
        <v>0</v>
      </c>
    </row>
    <row r="237" spans="2:22" s="188" customFormat="1" x14ac:dyDescent="0.35">
      <c r="B237" t="s">
        <v>282</v>
      </c>
      <c r="C237" t="s">
        <v>534</v>
      </c>
      <c r="D237">
        <v>100</v>
      </c>
      <c r="E237" s="312" t="s">
        <v>978</v>
      </c>
      <c r="F237" s="312" t="s">
        <v>979</v>
      </c>
      <c r="G237" t="s">
        <v>1314</v>
      </c>
      <c r="H237" t="s">
        <v>1371</v>
      </c>
      <c r="I237" s="55" t="s">
        <v>1769</v>
      </c>
      <c r="J237">
        <v>83101</v>
      </c>
      <c r="K237">
        <v>1</v>
      </c>
      <c r="L237">
        <v>17</v>
      </c>
      <c r="M237">
        <v>31</v>
      </c>
      <c r="N237" t="s">
        <v>307</v>
      </c>
      <c r="O237">
        <v>0</v>
      </c>
      <c r="P237" s="294" t="s">
        <v>1661</v>
      </c>
      <c r="Q237">
        <v>2</v>
      </c>
      <c r="R237"/>
      <c r="S237" t="s">
        <v>1770</v>
      </c>
      <c r="T237" t="s">
        <v>1770</v>
      </c>
      <c r="U237" s="303">
        <v>65393.646666666667</v>
      </c>
      <c r="V237" s="190">
        <v>0</v>
      </c>
    </row>
    <row r="238" spans="2:22" s="188" customFormat="1" x14ac:dyDescent="0.35">
      <c r="B238" t="s">
        <v>282</v>
      </c>
      <c r="C238" t="s">
        <v>534</v>
      </c>
      <c r="D238">
        <v>100</v>
      </c>
      <c r="E238" s="312" t="s">
        <v>982</v>
      </c>
      <c r="F238" s="312" t="s">
        <v>983</v>
      </c>
      <c r="G238" t="s">
        <v>1316</v>
      </c>
      <c r="H238" t="s">
        <v>345</v>
      </c>
      <c r="I238" s="55" t="s">
        <v>1769</v>
      </c>
      <c r="J238">
        <v>83101</v>
      </c>
      <c r="K238">
        <v>1</v>
      </c>
      <c r="L238">
        <v>17</v>
      </c>
      <c r="M238">
        <v>41</v>
      </c>
      <c r="N238" t="s">
        <v>344</v>
      </c>
      <c r="O238">
        <v>0</v>
      </c>
      <c r="P238" s="294" t="s">
        <v>1663</v>
      </c>
      <c r="Q238">
        <v>2</v>
      </c>
      <c r="R238"/>
      <c r="S238" t="s">
        <v>1770</v>
      </c>
      <c r="T238" t="s">
        <v>1770</v>
      </c>
      <c r="U238" s="303">
        <v>56734.939999999995</v>
      </c>
      <c r="V238" s="190">
        <v>0</v>
      </c>
    </row>
    <row r="239" spans="2:22" s="188" customFormat="1" x14ac:dyDescent="0.35">
      <c r="B239" t="s">
        <v>282</v>
      </c>
      <c r="C239" t="s">
        <v>534</v>
      </c>
      <c r="D239">
        <v>100</v>
      </c>
      <c r="E239" s="312" t="s">
        <v>984</v>
      </c>
      <c r="F239" s="312" t="s">
        <v>985</v>
      </c>
      <c r="G239" t="s">
        <v>1317</v>
      </c>
      <c r="H239" t="s">
        <v>1371</v>
      </c>
      <c r="I239" s="55" t="s">
        <v>1769</v>
      </c>
      <c r="J239">
        <v>83101</v>
      </c>
      <c r="K239">
        <v>1</v>
      </c>
      <c r="L239">
        <v>17</v>
      </c>
      <c r="M239">
        <v>55</v>
      </c>
      <c r="N239" t="s">
        <v>307</v>
      </c>
      <c r="O239">
        <v>0</v>
      </c>
      <c r="P239" s="294" t="s">
        <v>1664</v>
      </c>
      <c r="Q239">
        <v>2</v>
      </c>
      <c r="R239"/>
      <c r="S239" t="s">
        <v>1770</v>
      </c>
      <c r="T239" t="s">
        <v>1770</v>
      </c>
      <c r="U239" s="303">
        <v>65393.646666666667</v>
      </c>
      <c r="V239" s="190">
        <v>0</v>
      </c>
    </row>
    <row r="240" spans="2:22" s="188" customFormat="1" x14ac:dyDescent="0.35">
      <c r="B240" t="s">
        <v>282</v>
      </c>
      <c r="C240" t="s">
        <v>534</v>
      </c>
      <c r="D240">
        <v>100</v>
      </c>
      <c r="E240" s="312" t="s">
        <v>986</v>
      </c>
      <c r="F240" s="312" t="s">
        <v>987</v>
      </c>
      <c r="G240" t="s">
        <v>1318</v>
      </c>
      <c r="H240" t="s">
        <v>1371</v>
      </c>
      <c r="I240" s="55" t="s">
        <v>1769</v>
      </c>
      <c r="J240">
        <v>83101</v>
      </c>
      <c r="K240">
        <v>1</v>
      </c>
      <c r="L240">
        <v>17</v>
      </c>
      <c r="M240">
        <v>54</v>
      </c>
      <c r="N240" t="s">
        <v>307</v>
      </c>
      <c r="O240">
        <v>0</v>
      </c>
      <c r="P240" s="294" t="s">
        <v>1665</v>
      </c>
      <c r="Q240">
        <v>2</v>
      </c>
      <c r="R240"/>
      <c r="S240" t="s">
        <v>1770</v>
      </c>
      <c r="T240" t="s">
        <v>1770</v>
      </c>
      <c r="U240" s="303">
        <v>65393.646666666667</v>
      </c>
      <c r="V240" s="190">
        <v>0</v>
      </c>
    </row>
    <row r="241" spans="2:22" s="188" customFormat="1" x14ac:dyDescent="0.35">
      <c r="B241" t="s">
        <v>282</v>
      </c>
      <c r="C241" t="s">
        <v>534</v>
      </c>
      <c r="D241">
        <v>100</v>
      </c>
      <c r="E241" s="312" t="s">
        <v>988</v>
      </c>
      <c r="F241" s="312" t="s">
        <v>989</v>
      </c>
      <c r="G241" t="s">
        <v>1319</v>
      </c>
      <c r="H241" t="s">
        <v>1372</v>
      </c>
      <c r="I241" s="55" t="s">
        <v>1769</v>
      </c>
      <c r="J241">
        <v>83101</v>
      </c>
      <c r="K241">
        <v>1</v>
      </c>
      <c r="L241">
        <v>17</v>
      </c>
      <c r="M241">
        <v>43</v>
      </c>
      <c r="N241" t="s">
        <v>342</v>
      </c>
      <c r="O241">
        <v>0</v>
      </c>
      <c r="P241" s="294" t="s">
        <v>1666</v>
      </c>
      <c r="Q241">
        <v>2</v>
      </c>
      <c r="R241"/>
      <c r="S241" t="s">
        <v>1770</v>
      </c>
      <c r="T241" t="s">
        <v>1770</v>
      </c>
      <c r="U241" s="303">
        <v>62122.78</v>
      </c>
      <c r="V241" s="190">
        <v>0</v>
      </c>
    </row>
    <row r="242" spans="2:22" s="188" customFormat="1" x14ac:dyDescent="0.35">
      <c r="B242" t="s">
        <v>282</v>
      </c>
      <c r="C242" t="s">
        <v>534</v>
      </c>
      <c r="D242">
        <v>100</v>
      </c>
      <c r="E242" s="312" t="s">
        <v>990</v>
      </c>
      <c r="F242" s="312" t="s">
        <v>991</v>
      </c>
      <c r="G242" t="s">
        <v>1320</v>
      </c>
      <c r="H242" t="s">
        <v>1371</v>
      </c>
      <c r="I242" s="55" t="s">
        <v>1769</v>
      </c>
      <c r="J242">
        <v>83101</v>
      </c>
      <c r="K242">
        <v>1</v>
      </c>
      <c r="L242">
        <v>17</v>
      </c>
      <c r="M242">
        <v>42</v>
      </c>
      <c r="N242" t="s">
        <v>307</v>
      </c>
      <c r="O242">
        <v>0</v>
      </c>
      <c r="P242" s="294" t="s">
        <v>1667</v>
      </c>
      <c r="Q242">
        <v>2</v>
      </c>
      <c r="R242"/>
      <c r="S242" t="s">
        <v>1770</v>
      </c>
      <c r="T242" t="s">
        <v>1770</v>
      </c>
      <c r="U242" s="303">
        <v>65393.646666666667</v>
      </c>
      <c r="V242" s="190">
        <v>0</v>
      </c>
    </row>
    <row r="243" spans="2:22" s="188" customFormat="1" x14ac:dyDescent="0.35">
      <c r="B243" t="s">
        <v>282</v>
      </c>
      <c r="C243" t="s">
        <v>534</v>
      </c>
      <c r="D243">
        <v>100</v>
      </c>
      <c r="E243" s="312" t="s">
        <v>992</v>
      </c>
      <c r="F243" s="312" t="s">
        <v>993</v>
      </c>
      <c r="G243" t="s">
        <v>1321</v>
      </c>
      <c r="H243" t="s">
        <v>347</v>
      </c>
      <c r="I243" s="55" t="s">
        <v>1769</v>
      </c>
      <c r="J243">
        <v>83101</v>
      </c>
      <c r="K243">
        <v>1</v>
      </c>
      <c r="L243">
        <v>17</v>
      </c>
      <c r="M243">
        <v>35</v>
      </c>
      <c r="N243" t="s">
        <v>306</v>
      </c>
      <c r="O243">
        <v>0</v>
      </c>
      <c r="P243" s="294" t="s">
        <v>1668</v>
      </c>
      <c r="Q243">
        <v>2</v>
      </c>
      <c r="R243"/>
      <c r="S243" t="s">
        <v>1770</v>
      </c>
      <c r="T243" t="s">
        <v>1770</v>
      </c>
      <c r="U243" s="303">
        <v>59148.886666666673</v>
      </c>
      <c r="V243" s="190">
        <v>0</v>
      </c>
    </row>
    <row r="244" spans="2:22" s="188" customFormat="1" x14ac:dyDescent="0.35">
      <c r="B244" t="s">
        <v>282</v>
      </c>
      <c r="C244" t="s">
        <v>534</v>
      </c>
      <c r="D244">
        <v>100</v>
      </c>
      <c r="E244" s="312" t="s">
        <v>994</v>
      </c>
      <c r="F244" s="312" t="s">
        <v>995</v>
      </c>
      <c r="G244" t="s">
        <v>1322</v>
      </c>
      <c r="H244" t="s">
        <v>363</v>
      </c>
      <c r="I244" s="55" t="s">
        <v>1769</v>
      </c>
      <c r="J244">
        <v>83101</v>
      </c>
      <c r="K244">
        <v>1</v>
      </c>
      <c r="L244">
        <v>17</v>
      </c>
      <c r="M244">
        <v>10</v>
      </c>
      <c r="N244" t="s">
        <v>362</v>
      </c>
      <c r="O244">
        <v>0</v>
      </c>
      <c r="P244" s="294" t="s">
        <v>1669</v>
      </c>
      <c r="Q244">
        <v>2</v>
      </c>
      <c r="R244"/>
      <c r="S244" t="s">
        <v>1770</v>
      </c>
      <c r="T244" t="s">
        <v>1770</v>
      </c>
      <c r="U244" s="303">
        <v>78779.873333333322</v>
      </c>
      <c r="V244" s="190">
        <v>0</v>
      </c>
    </row>
    <row r="245" spans="2:22" s="188" customFormat="1" x14ac:dyDescent="0.35">
      <c r="B245" t="s">
        <v>282</v>
      </c>
      <c r="C245" t="s">
        <v>534</v>
      </c>
      <c r="D245">
        <v>100</v>
      </c>
      <c r="E245" s="312" t="s">
        <v>996</v>
      </c>
      <c r="F245" s="312" t="s">
        <v>997</v>
      </c>
      <c r="G245" t="s">
        <v>1323</v>
      </c>
      <c r="H245" t="s">
        <v>1376</v>
      </c>
      <c r="I245" s="55" t="s">
        <v>1769</v>
      </c>
      <c r="J245">
        <v>83101</v>
      </c>
      <c r="K245">
        <v>1</v>
      </c>
      <c r="L245">
        <v>17</v>
      </c>
      <c r="M245">
        <v>20</v>
      </c>
      <c r="N245" t="s">
        <v>357</v>
      </c>
      <c r="O245">
        <v>0</v>
      </c>
      <c r="P245" s="294" t="s">
        <v>1670</v>
      </c>
      <c r="Q245">
        <v>2</v>
      </c>
      <c r="R245"/>
      <c r="S245" t="s">
        <v>1770</v>
      </c>
      <c r="T245" t="s">
        <v>1770</v>
      </c>
      <c r="U245" s="303">
        <v>67428.986666666664</v>
      </c>
      <c r="V245" s="190">
        <v>0</v>
      </c>
    </row>
    <row r="246" spans="2:22" s="188" customFormat="1" x14ac:dyDescent="0.35">
      <c r="B246" t="s">
        <v>282</v>
      </c>
      <c r="C246" t="s">
        <v>534</v>
      </c>
      <c r="D246">
        <v>100</v>
      </c>
      <c r="E246" s="312" t="s">
        <v>998</v>
      </c>
      <c r="F246" s="312" t="s">
        <v>999</v>
      </c>
      <c r="G246" t="s">
        <v>1324</v>
      </c>
      <c r="H246" t="s">
        <v>1371</v>
      </c>
      <c r="I246" s="55" t="s">
        <v>1769</v>
      </c>
      <c r="J246">
        <v>83101</v>
      </c>
      <c r="K246">
        <v>1</v>
      </c>
      <c r="L246">
        <v>17</v>
      </c>
      <c r="M246">
        <v>45</v>
      </c>
      <c r="N246" t="s">
        <v>307</v>
      </c>
      <c r="O246">
        <v>0</v>
      </c>
      <c r="P246" s="294" t="s">
        <v>1671</v>
      </c>
      <c r="Q246">
        <v>2</v>
      </c>
      <c r="R246"/>
      <c r="S246" t="s">
        <v>1770</v>
      </c>
      <c r="T246" t="s">
        <v>1770</v>
      </c>
      <c r="U246" s="303">
        <v>65345.786666666667</v>
      </c>
      <c r="V246" s="190">
        <v>0</v>
      </c>
    </row>
    <row r="247" spans="2:22" s="188" customFormat="1" x14ac:dyDescent="0.35">
      <c r="B247" t="s">
        <v>282</v>
      </c>
      <c r="C247" t="s">
        <v>534</v>
      </c>
      <c r="D247">
        <v>100</v>
      </c>
      <c r="E247" s="312" t="s">
        <v>1000</v>
      </c>
      <c r="F247" s="312" t="s">
        <v>1001</v>
      </c>
      <c r="G247" t="s">
        <v>1325</v>
      </c>
      <c r="H247" t="s">
        <v>1371</v>
      </c>
      <c r="I247" s="55" t="s">
        <v>1769</v>
      </c>
      <c r="J247">
        <v>83101</v>
      </c>
      <c r="K247">
        <v>1</v>
      </c>
      <c r="L247">
        <v>17</v>
      </c>
      <c r="M247">
        <v>56</v>
      </c>
      <c r="N247" t="s">
        <v>307</v>
      </c>
      <c r="O247">
        <v>0</v>
      </c>
      <c r="P247" s="294" t="s">
        <v>1672</v>
      </c>
      <c r="Q247">
        <v>2</v>
      </c>
      <c r="R247"/>
      <c r="S247" t="s">
        <v>1770</v>
      </c>
      <c r="T247" t="s">
        <v>1770</v>
      </c>
      <c r="U247" s="303">
        <v>72128.23000000001</v>
      </c>
      <c r="V247" s="190">
        <v>0</v>
      </c>
    </row>
    <row r="248" spans="2:22" s="188" customFormat="1" x14ac:dyDescent="0.35">
      <c r="B248" t="s">
        <v>282</v>
      </c>
      <c r="C248" t="s">
        <v>534</v>
      </c>
      <c r="D248">
        <v>100</v>
      </c>
      <c r="E248" s="312" t="s">
        <v>1002</v>
      </c>
      <c r="F248" s="312" t="s">
        <v>1003</v>
      </c>
      <c r="G248" t="s">
        <v>1326</v>
      </c>
      <c r="H248" t="s">
        <v>1371</v>
      </c>
      <c r="I248" s="55" t="s">
        <v>1769</v>
      </c>
      <c r="J248">
        <v>83101</v>
      </c>
      <c r="K248">
        <v>1</v>
      </c>
      <c r="L248">
        <v>17</v>
      </c>
      <c r="M248">
        <v>34</v>
      </c>
      <c r="N248" t="s">
        <v>307</v>
      </c>
      <c r="O248">
        <v>0</v>
      </c>
      <c r="P248" s="294" t="s">
        <v>1673</v>
      </c>
      <c r="Q248">
        <v>2</v>
      </c>
      <c r="R248"/>
      <c r="S248" t="s">
        <v>1770</v>
      </c>
      <c r="T248" t="s">
        <v>1770</v>
      </c>
      <c r="U248" s="303">
        <v>72138.886666666673</v>
      </c>
      <c r="V248" s="190">
        <v>0</v>
      </c>
    </row>
    <row r="249" spans="2:22" s="188" customFormat="1" x14ac:dyDescent="0.35">
      <c r="B249" t="s">
        <v>282</v>
      </c>
      <c r="C249" t="s">
        <v>534</v>
      </c>
      <c r="D249">
        <v>100</v>
      </c>
      <c r="E249" s="312" t="s">
        <v>1004</v>
      </c>
      <c r="F249" s="312" t="s">
        <v>1005</v>
      </c>
      <c r="G249" t="s">
        <v>1327</v>
      </c>
      <c r="H249" t="s">
        <v>1371</v>
      </c>
      <c r="I249" s="55" t="s">
        <v>1769</v>
      </c>
      <c r="J249">
        <v>83101</v>
      </c>
      <c r="K249">
        <v>1</v>
      </c>
      <c r="L249">
        <v>13</v>
      </c>
      <c r="M249">
        <v>41</v>
      </c>
      <c r="N249" t="s">
        <v>307</v>
      </c>
      <c r="O249">
        <v>0</v>
      </c>
      <c r="P249" s="294" t="s">
        <v>1674</v>
      </c>
      <c r="Q249">
        <v>2</v>
      </c>
      <c r="R249"/>
      <c r="S249" t="s">
        <v>1770</v>
      </c>
      <c r="T249" t="s">
        <v>1770</v>
      </c>
      <c r="U249" s="303">
        <v>68456.746666666659</v>
      </c>
      <c r="V249" s="190">
        <v>0</v>
      </c>
    </row>
    <row r="250" spans="2:22" s="188" customFormat="1" x14ac:dyDescent="0.35">
      <c r="B250" t="s">
        <v>282</v>
      </c>
      <c r="C250" t="s">
        <v>534</v>
      </c>
      <c r="D250">
        <v>100</v>
      </c>
      <c r="E250" s="312" t="s">
        <v>1006</v>
      </c>
      <c r="F250" s="312" t="s">
        <v>1007</v>
      </c>
      <c r="G250" t="s">
        <v>1328</v>
      </c>
      <c r="H250" t="s">
        <v>1371</v>
      </c>
      <c r="I250" s="55" t="s">
        <v>1769</v>
      </c>
      <c r="J250">
        <v>83101</v>
      </c>
      <c r="K250">
        <v>1</v>
      </c>
      <c r="L250">
        <v>17</v>
      </c>
      <c r="M250">
        <v>33</v>
      </c>
      <c r="N250" t="s">
        <v>307</v>
      </c>
      <c r="O250">
        <v>0</v>
      </c>
      <c r="P250" s="294" t="s">
        <v>1675</v>
      </c>
      <c r="Q250">
        <v>2</v>
      </c>
      <c r="R250"/>
      <c r="S250" t="s">
        <v>1770</v>
      </c>
      <c r="T250" t="s">
        <v>1770</v>
      </c>
      <c r="U250" s="303">
        <v>67547.406666666662</v>
      </c>
      <c r="V250" s="190">
        <v>0</v>
      </c>
    </row>
    <row r="251" spans="2:22" s="188" customFormat="1" x14ac:dyDescent="0.35">
      <c r="B251" t="s">
        <v>282</v>
      </c>
      <c r="C251" t="s">
        <v>534</v>
      </c>
      <c r="D251">
        <v>100</v>
      </c>
      <c r="E251" s="312" t="s">
        <v>1008</v>
      </c>
      <c r="F251" s="312" t="s">
        <v>1009</v>
      </c>
      <c r="G251" t="s">
        <v>1329</v>
      </c>
      <c r="H251" t="s">
        <v>1371</v>
      </c>
      <c r="I251" s="55" t="s">
        <v>1769</v>
      </c>
      <c r="J251">
        <v>83101</v>
      </c>
      <c r="K251">
        <v>1</v>
      </c>
      <c r="L251">
        <v>17</v>
      </c>
      <c r="M251">
        <v>34</v>
      </c>
      <c r="N251" t="s">
        <v>307</v>
      </c>
      <c r="O251">
        <v>0</v>
      </c>
      <c r="P251" s="294" t="s">
        <v>1676</v>
      </c>
      <c r="Q251">
        <v>2</v>
      </c>
      <c r="R251"/>
      <c r="S251" t="s">
        <v>1770</v>
      </c>
      <c r="T251" t="s">
        <v>1770</v>
      </c>
      <c r="U251" s="303">
        <v>64245.006666666675</v>
      </c>
      <c r="V251" s="190">
        <v>0</v>
      </c>
    </row>
    <row r="252" spans="2:22" s="188" customFormat="1" x14ac:dyDescent="0.35">
      <c r="B252" t="s">
        <v>282</v>
      </c>
      <c r="C252" t="s">
        <v>534</v>
      </c>
      <c r="D252">
        <v>100</v>
      </c>
      <c r="E252" s="312" t="s">
        <v>1010</v>
      </c>
      <c r="F252" s="312" t="s">
        <v>1011</v>
      </c>
      <c r="G252" t="s">
        <v>1330</v>
      </c>
      <c r="H252" t="s">
        <v>1371</v>
      </c>
      <c r="I252" s="55" t="s">
        <v>1769</v>
      </c>
      <c r="J252">
        <v>83101</v>
      </c>
      <c r="K252">
        <v>1</v>
      </c>
      <c r="L252">
        <v>11</v>
      </c>
      <c r="M252">
        <v>36</v>
      </c>
      <c r="N252" t="s">
        <v>307</v>
      </c>
      <c r="O252">
        <v>0</v>
      </c>
      <c r="P252" s="294" t="s">
        <v>1677</v>
      </c>
      <c r="Q252">
        <v>2</v>
      </c>
      <c r="R252"/>
      <c r="S252" t="s">
        <v>1770</v>
      </c>
      <c r="T252" t="s">
        <v>1770</v>
      </c>
      <c r="U252" s="303">
        <v>71829.546666666662</v>
      </c>
      <c r="V252" s="190">
        <v>0</v>
      </c>
    </row>
    <row r="253" spans="2:22" s="188" customFormat="1" x14ac:dyDescent="0.35">
      <c r="B253" t="s">
        <v>282</v>
      </c>
      <c r="C253" t="s">
        <v>534</v>
      </c>
      <c r="D253">
        <v>100</v>
      </c>
      <c r="E253" s="312" t="s">
        <v>1012</v>
      </c>
      <c r="F253" s="312" t="s">
        <v>1013</v>
      </c>
      <c r="G253" t="s">
        <v>1331</v>
      </c>
      <c r="H253" t="s">
        <v>1371</v>
      </c>
      <c r="I253" s="55" t="s">
        <v>1769</v>
      </c>
      <c r="J253">
        <v>83101</v>
      </c>
      <c r="K253">
        <v>1</v>
      </c>
      <c r="L253">
        <v>17</v>
      </c>
      <c r="M253">
        <v>56</v>
      </c>
      <c r="N253" t="s">
        <v>307</v>
      </c>
      <c r="O253">
        <v>0</v>
      </c>
      <c r="P253" s="294" t="s">
        <v>1678</v>
      </c>
      <c r="Q253">
        <v>2</v>
      </c>
      <c r="R253"/>
      <c r="S253" t="s">
        <v>1770</v>
      </c>
      <c r="T253" t="s">
        <v>1770</v>
      </c>
      <c r="U253" s="303">
        <v>67547.406666666662</v>
      </c>
      <c r="V253" s="190">
        <v>0</v>
      </c>
    </row>
    <row r="254" spans="2:22" s="188" customFormat="1" x14ac:dyDescent="0.35">
      <c r="B254" t="s">
        <v>282</v>
      </c>
      <c r="C254" t="s">
        <v>534</v>
      </c>
      <c r="D254">
        <v>100</v>
      </c>
      <c r="E254" s="312" t="s">
        <v>1014</v>
      </c>
      <c r="F254" s="312" t="s">
        <v>1015</v>
      </c>
      <c r="G254" t="s">
        <v>1332</v>
      </c>
      <c r="H254" t="s">
        <v>1371</v>
      </c>
      <c r="I254" s="55" t="s">
        <v>1769</v>
      </c>
      <c r="J254">
        <v>83101</v>
      </c>
      <c r="K254">
        <v>1</v>
      </c>
      <c r="L254">
        <v>17</v>
      </c>
      <c r="M254">
        <v>57</v>
      </c>
      <c r="N254" t="s">
        <v>307</v>
      </c>
      <c r="O254">
        <v>0</v>
      </c>
      <c r="P254" s="294" t="s">
        <v>1679</v>
      </c>
      <c r="Q254">
        <v>2</v>
      </c>
      <c r="R254"/>
      <c r="S254" t="s">
        <v>1770</v>
      </c>
      <c r="T254" t="s">
        <v>1770</v>
      </c>
      <c r="U254" s="303">
        <v>68207.406666666662</v>
      </c>
      <c r="V254" s="190">
        <v>0</v>
      </c>
    </row>
    <row r="255" spans="2:22" s="188" customFormat="1" x14ac:dyDescent="0.35">
      <c r="B255" t="s">
        <v>282</v>
      </c>
      <c r="C255" t="s">
        <v>534</v>
      </c>
      <c r="D255">
        <v>100</v>
      </c>
      <c r="E255" s="312" t="s">
        <v>1016</v>
      </c>
      <c r="F255" s="312" t="s">
        <v>1017</v>
      </c>
      <c r="G255" t="s">
        <v>1333</v>
      </c>
      <c r="H255" t="s">
        <v>1378</v>
      </c>
      <c r="I255" s="55" t="s">
        <v>1769</v>
      </c>
      <c r="J255">
        <v>83101</v>
      </c>
      <c r="K255">
        <v>1</v>
      </c>
      <c r="L255">
        <v>17</v>
      </c>
      <c r="M255">
        <v>0</v>
      </c>
      <c r="N255" t="s">
        <v>352</v>
      </c>
      <c r="O255">
        <v>0</v>
      </c>
      <c r="P255" s="294" t="s">
        <v>1680</v>
      </c>
      <c r="Q255">
        <v>2</v>
      </c>
      <c r="R255"/>
      <c r="S255" t="s">
        <v>1770</v>
      </c>
      <c r="T255" t="s">
        <v>1770</v>
      </c>
      <c r="U255" s="303">
        <v>64234.538280000001</v>
      </c>
      <c r="V255" s="190">
        <v>0</v>
      </c>
    </row>
    <row r="256" spans="2:22" s="188" customFormat="1" x14ac:dyDescent="0.35">
      <c r="B256" t="s">
        <v>282</v>
      </c>
      <c r="C256" t="s">
        <v>534</v>
      </c>
      <c r="D256">
        <v>100</v>
      </c>
      <c r="E256" s="312" t="s">
        <v>1018</v>
      </c>
      <c r="F256" s="312" t="s">
        <v>1019</v>
      </c>
      <c r="G256" t="s">
        <v>1334</v>
      </c>
      <c r="H256" t="s">
        <v>1371</v>
      </c>
      <c r="I256" s="55" t="s">
        <v>1769</v>
      </c>
      <c r="J256">
        <v>83101</v>
      </c>
      <c r="K256">
        <v>1</v>
      </c>
      <c r="L256">
        <v>17</v>
      </c>
      <c r="M256">
        <v>46</v>
      </c>
      <c r="N256" t="s">
        <v>307</v>
      </c>
      <c r="O256">
        <v>0</v>
      </c>
      <c r="P256" s="294" t="s">
        <v>1681</v>
      </c>
      <c r="Q256">
        <v>2</v>
      </c>
      <c r="R256"/>
      <c r="S256" t="s">
        <v>1770</v>
      </c>
      <c r="T256" t="s">
        <v>1770</v>
      </c>
      <c r="U256" s="303">
        <v>64245.006666666675</v>
      </c>
      <c r="V256" s="190">
        <v>0</v>
      </c>
    </row>
    <row r="257" spans="2:22" s="188" customFormat="1" x14ac:dyDescent="0.35">
      <c r="B257" t="s">
        <v>282</v>
      </c>
      <c r="C257" t="s">
        <v>534</v>
      </c>
      <c r="D257">
        <v>100</v>
      </c>
      <c r="E257" s="312" t="s">
        <v>1020</v>
      </c>
      <c r="F257" s="312" t="s">
        <v>1021</v>
      </c>
      <c r="G257" t="s">
        <v>1335</v>
      </c>
      <c r="H257" t="s">
        <v>363</v>
      </c>
      <c r="I257" s="55" t="s">
        <v>1769</v>
      </c>
      <c r="J257">
        <v>83101</v>
      </c>
      <c r="K257">
        <v>1</v>
      </c>
      <c r="L257">
        <v>17</v>
      </c>
      <c r="M257">
        <v>41</v>
      </c>
      <c r="N257" t="s">
        <v>362</v>
      </c>
      <c r="O257">
        <v>0</v>
      </c>
      <c r="P257" s="294" t="s">
        <v>1682</v>
      </c>
      <c r="Q257">
        <v>2</v>
      </c>
      <c r="R257"/>
      <c r="S257" t="s">
        <v>1770</v>
      </c>
      <c r="T257" t="s">
        <v>1770</v>
      </c>
      <c r="U257" s="303">
        <v>78044.873333333322</v>
      </c>
      <c r="V257" s="190">
        <v>0</v>
      </c>
    </row>
    <row r="258" spans="2:22" s="188" customFormat="1" x14ac:dyDescent="0.35">
      <c r="B258" t="s">
        <v>282</v>
      </c>
      <c r="C258" t="s">
        <v>534</v>
      </c>
      <c r="D258">
        <v>100</v>
      </c>
      <c r="E258" s="312" t="s">
        <v>1022</v>
      </c>
      <c r="F258" s="312" t="s">
        <v>1023</v>
      </c>
      <c r="G258" t="s">
        <v>1336</v>
      </c>
      <c r="H258" t="s">
        <v>1374</v>
      </c>
      <c r="I258" s="55" t="s">
        <v>1769</v>
      </c>
      <c r="J258">
        <v>83101</v>
      </c>
      <c r="K258">
        <v>1</v>
      </c>
      <c r="L258">
        <v>17</v>
      </c>
      <c r="M258">
        <v>55</v>
      </c>
      <c r="N258" t="s">
        <v>340</v>
      </c>
      <c r="O258">
        <v>0</v>
      </c>
      <c r="P258" s="294" t="s">
        <v>1683</v>
      </c>
      <c r="Q258">
        <v>2</v>
      </c>
      <c r="R258"/>
      <c r="S258" t="s">
        <v>1770</v>
      </c>
      <c r="T258" t="s">
        <v>1770</v>
      </c>
      <c r="U258" s="303">
        <v>57726.32</v>
      </c>
      <c r="V258" s="190">
        <v>0</v>
      </c>
    </row>
    <row r="259" spans="2:22" s="188" customFormat="1" x14ac:dyDescent="0.35">
      <c r="B259" t="s">
        <v>282</v>
      </c>
      <c r="C259" t="s">
        <v>534</v>
      </c>
      <c r="D259">
        <v>100</v>
      </c>
      <c r="E259" s="312" t="s">
        <v>1024</v>
      </c>
      <c r="F259" s="312" t="s">
        <v>1025</v>
      </c>
      <c r="G259" t="s">
        <v>1337</v>
      </c>
      <c r="H259" t="s">
        <v>1373</v>
      </c>
      <c r="I259" s="55" t="s">
        <v>1769</v>
      </c>
      <c r="J259">
        <v>83101</v>
      </c>
      <c r="K259">
        <v>1</v>
      </c>
      <c r="L259">
        <v>17</v>
      </c>
      <c r="M259">
        <v>56</v>
      </c>
      <c r="N259" t="s">
        <v>305</v>
      </c>
      <c r="O259">
        <v>0</v>
      </c>
      <c r="P259" s="294" t="s">
        <v>1684</v>
      </c>
      <c r="Q259">
        <v>2</v>
      </c>
      <c r="R259"/>
      <c r="S259" t="s">
        <v>1770</v>
      </c>
      <c r="T259" t="s">
        <v>1770</v>
      </c>
      <c r="U259" s="303">
        <v>55047.06</v>
      </c>
      <c r="V259" s="190">
        <v>0</v>
      </c>
    </row>
    <row r="260" spans="2:22" s="188" customFormat="1" x14ac:dyDescent="0.35">
      <c r="B260" t="s">
        <v>282</v>
      </c>
      <c r="C260" t="s">
        <v>534</v>
      </c>
      <c r="D260">
        <v>100</v>
      </c>
      <c r="E260" s="312" t="s">
        <v>1026</v>
      </c>
      <c r="F260" s="312" t="s">
        <v>1027</v>
      </c>
      <c r="G260" t="s">
        <v>1338</v>
      </c>
      <c r="H260" t="s">
        <v>1371</v>
      </c>
      <c r="I260" s="55" t="s">
        <v>1769</v>
      </c>
      <c r="J260">
        <v>83101</v>
      </c>
      <c r="K260">
        <v>1</v>
      </c>
      <c r="L260">
        <v>17</v>
      </c>
      <c r="M260">
        <v>42</v>
      </c>
      <c r="N260" t="s">
        <v>307</v>
      </c>
      <c r="O260">
        <v>0</v>
      </c>
      <c r="P260" s="294" t="s">
        <v>1685</v>
      </c>
      <c r="Q260">
        <v>2</v>
      </c>
      <c r="R260"/>
      <c r="S260" t="s">
        <v>1770</v>
      </c>
      <c r="T260" t="s">
        <v>1770</v>
      </c>
      <c r="U260" s="303">
        <v>64245.006666666675</v>
      </c>
      <c r="V260" s="190">
        <v>0</v>
      </c>
    </row>
    <row r="261" spans="2:22" s="188" customFormat="1" x14ac:dyDescent="0.35">
      <c r="B261" t="s">
        <v>282</v>
      </c>
      <c r="C261" t="s">
        <v>534</v>
      </c>
      <c r="D261">
        <v>100</v>
      </c>
      <c r="E261" s="312" t="s">
        <v>1028</v>
      </c>
      <c r="F261" s="312" t="s">
        <v>1029</v>
      </c>
      <c r="G261" t="s">
        <v>1339</v>
      </c>
      <c r="H261" t="s">
        <v>1374</v>
      </c>
      <c r="I261" s="55" t="s">
        <v>1769</v>
      </c>
      <c r="J261">
        <v>83101</v>
      </c>
      <c r="K261">
        <v>1</v>
      </c>
      <c r="L261">
        <v>17</v>
      </c>
      <c r="M261">
        <v>43</v>
      </c>
      <c r="N261" t="s">
        <v>340</v>
      </c>
      <c r="O261">
        <v>0</v>
      </c>
      <c r="P261" s="294" t="s">
        <v>1686</v>
      </c>
      <c r="Q261">
        <v>2</v>
      </c>
      <c r="R261"/>
      <c r="S261" t="s">
        <v>1770</v>
      </c>
      <c r="T261" t="s">
        <v>1770</v>
      </c>
      <c r="U261" s="303">
        <v>55335.98</v>
      </c>
      <c r="V261" s="190">
        <v>0</v>
      </c>
    </row>
    <row r="262" spans="2:22" s="188" customFormat="1" x14ac:dyDescent="0.35">
      <c r="B262" t="s">
        <v>282</v>
      </c>
      <c r="C262" t="s">
        <v>534</v>
      </c>
      <c r="D262">
        <v>100</v>
      </c>
      <c r="E262" s="312" t="s">
        <v>1030</v>
      </c>
      <c r="F262" s="312" t="s">
        <v>1031</v>
      </c>
      <c r="G262" t="s">
        <v>1340</v>
      </c>
      <c r="H262" t="s">
        <v>1371</v>
      </c>
      <c r="I262" s="55" t="s">
        <v>1769</v>
      </c>
      <c r="J262">
        <v>83101</v>
      </c>
      <c r="K262">
        <v>1</v>
      </c>
      <c r="L262">
        <v>17</v>
      </c>
      <c r="M262">
        <v>52</v>
      </c>
      <c r="N262" t="s">
        <v>307</v>
      </c>
      <c r="O262">
        <v>0</v>
      </c>
      <c r="P262" s="294" t="s">
        <v>1687</v>
      </c>
      <c r="Q262">
        <v>2</v>
      </c>
      <c r="R262"/>
      <c r="S262" t="s">
        <v>1770</v>
      </c>
      <c r="T262" t="s">
        <v>1770</v>
      </c>
      <c r="U262" s="303">
        <v>62902.880000000005</v>
      </c>
      <c r="V262" s="190">
        <v>0</v>
      </c>
    </row>
    <row r="263" spans="2:22" s="188" customFormat="1" x14ac:dyDescent="0.35">
      <c r="B263" t="s">
        <v>282</v>
      </c>
      <c r="C263" t="s">
        <v>534</v>
      </c>
      <c r="D263">
        <v>100</v>
      </c>
      <c r="E263" s="312" t="s">
        <v>1032</v>
      </c>
      <c r="F263" s="312" t="s">
        <v>1033</v>
      </c>
      <c r="G263" t="s">
        <v>1341</v>
      </c>
      <c r="H263" t="s">
        <v>1371</v>
      </c>
      <c r="I263" s="55" t="s">
        <v>1769</v>
      </c>
      <c r="J263">
        <v>83101</v>
      </c>
      <c r="K263">
        <v>1</v>
      </c>
      <c r="L263">
        <v>17</v>
      </c>
      <c r="M263">
        <v>43</v>
      </c>
      <c r="N263" t="s">
        <v>307</v>
      </c>
      <c r="O263">
        <v>0</v>
      </c>
      <c r="P263" s="294" t="s">
        <v>1688</v>
      </c>
      <c r="Q263">
        <v>2</v>
      </c>
      <c r="R263"/>
      <c r="S263" t="s">
        <v>1770</v>
      </c>
      <c r="T263" t="s">
        <v>1770</v>
      </c>
      <c r="U263" s="303">
        <v>64245.006666666675</v>
      </c>
      <c r="V263" s="190">
        <v>0</v>
      </c>
    </row>
    <row r="264" spans="2:22" s="188" customFormat="1" x14ac:dyDescent="0.35">
      <c r="B264" t="s">
        <v>282</v>
      </c>
      <c r="C264" t="s">
        <v>534</v>
      </c>
      <c r="D264">
        <v>100</v>
      </c>
      <c r="E264" s="312" t="s">
        <v>1034</v>
      </c>
      <c r="F264" s="312" t="s">
        <v>1035</v>
      </c>
      <c r="G264" t="s">
        <v>1342</v>
      </c>
      <c r="H264" t="s">
        <v>1371</v>
      </c>
      <c r="I264" s="55" t="s">
        <v>1769</v>
      </c>
      <c r="J264">
        <v>83101</v>
      </c>
      <c r="K264">
        <v>1</v>
      </c>
      <c r="L264">
        <v>17</v>
      </c>
      <c r="M264">
        <v>41</v>
      </c>
      <c r="N264" t="s">
        <v>307</v>
      </c>
      <c r="O264">
        <v>0</v>
      </c>
      <c r="P264" s="294" t="s">
        <v>1689</v>
      </c>
      <c r="Q264">
        <v>2</v>
      </c>
      <c r="R264"/>
      <c r="S264" t="s">
        <v>1770</v>
      </c>
      <c r="T264" t="s">
        <v>1770</v>
      </c>
      <c r="U264" s="303">
        <v>67547.406666666662</v>
      </c>
      <c r="V264" s="190">
        <v>0</v>
      </c>
    </row>
    <row r="265" spans="2:22" s="188" customFormat="1" x14ac:dyDescent="0.35">
      <c r="B265" t="s">
        <v>282</v>
      </c>
      <c r="C265" t="s">
        <v>534</v>
      </c>
      <c r="D265">
        <v>100</v>
      </c>
      <c r="E265" s="312" t="s">
        <v>1036</v>
      </c>
      <c r="F265" s="312" t="s">
        <v>1037</v>
      </c>
      <c r="G265" t="s">
        <v>1343</v>
      </c>
      <c r="H265" t="s">
        <v>1371</v>
      </c>
      <c r="I265" s="55" t="s">
        <v>1769</v>
      </c>
      <c r="J265">
        <v>83101</v>
      </c>
      <c r="K265">
        <v>1</v>
      </c>
      <c r="L265">
        <v>17</v>
      </c>
      <c r="M265">
        <v>35</v>
      </c>
      <c r="N265" t="s">
        <v>307</v>
      </c>
      <c r="O265">
        <v>0</v>
      </c>
      <c r="P265" s="294" t="s">
        <v>1690</v>
      </c>
      <c r="Q265">
        <v>2</v>
      </c>
      <c r="R265"/>
      <c r="S265" t="s">
        <v>1770</v>
      </c>
      <c r="T265" t="s">
        <v>1770</v>
      </c>
      <c r="U265" s="303">
        <v>64245.006666666675</v>
      </c>
      <c r="V265" s="190">
        <v>0</v>
      </c>
    </row>
    <row r="266" spans="2:22" s="188" customFormat="1" x14ac:dyDescent="0.35">
      <c r="B266" t="s">
        <v>282</v>
      </c>
      <c r="C266" t="s">
        <v>534</v>
      </c>
      <c r="D266">
        <v>100</v>
      </c>
      <c r="E266" s="312" t="s">
        <v>1038</v>
      </c>
      <c r="F266" s="312" t="s">
        <v>1039</v>
      </c>
      <c r="G266" t="s">
        <v>1344</v>
      </c>
      <c r="H266" t="s">
        <v>1371</v>
      </c>
      <c r="I266" s="55" t="s">
        <v>1769</v>
      </c>
      <c r="J266">
        <v>83101</v>
      </c>
      <c r="K266">
        <v>1</v>
      </c>
      <c r="L266">
        <v>17</v>
      </c>
      <c r="M266">
        <v>31</v>
      </c>
      <c r="N266" t="s">
        <v>307</v>
      </c>
      <c r="O266">
        <v>0</v>
      </c>
      <c r="P266" s="294" t="s">
        <v>1691</v>
      </c>
      <c r="Q266">
        <v>2</v>
      </c>
      <c r="R266"/>
      <c r="S266" t="s">
        <v>1770</v>
      </c>
      <c r="T266" t="s">
        <v>1770</v>
      </c>
      <c r="U266" s="303">
        <v>67547.406666666662</v>
      </c>
      <c r="V266" s="190">
        <v>0</v>
      </c>
    </row>
    <row r="267" spans="2:22" s="188" customFormat="1" x14ac:dyDescent="0.35">
      <c r="B267" t="s">
        <v>282</v>
      </c>
      <c r="C267" t="s">
        <v>534</v>
      </c>
      <c r="D267">
        <v>100</v>
      </c>
      <c r="E267" s="312" t="s">
        <v>1040</v>
      </c>
      <c r="F267" s="312" t="s">
        <v>1041</v>
      </c>
      <c r="G267" t="s">
        <v>1345</v>
      </c>
      <c r="H267" t="s">
        <v>1371</v>
      </c>
      <c r="I267" s="55" t="s">
        <v>1769</v>
      </c>
      <c r="J267">
        <v>83101</v>
      </c>
      <c r="K267">
        <v>1</v>
      </c>
      <c r="L267">
        <v>17</v>
      </c>
      <c r="M267">
        <v>43</v>
      </c>
      <c r="N267" t="s">
        <v>307</v>
      </c>
      <c r="O267">
        <v>0</v>
      </c>
      <c r="P267" s="294" t="s">
        <v>1692</v>
      </c>
      <c r="Q267">
        <v>2</v>
      </c>
      <c r="R267"/>
      <c r="S267" t="s">
        <v>1770</v>
      </c>
      <c r="T267" t="s">
        <v>1770</v>
      </c>
      <c r="U267" s="303">
        <v>64245.006666666675</v>
      </c>
      <c r="V267" s="190">
        <v>0</v>
      </c>
    </row>
    <row r="268" spans="2:22" s="188" customFormat="1" x14ac:dyDescent="0.35">
      <c r="B268" t="s">
        <v>282</v>
      </c>
      <c r="C268" t="s">
        <v>534</v>
      </c>
      <c r="D268">
        <v>100</v>
      </c>
      <c r="E268" s="312" t="s">
        <v>1042</v>
      </c>
      <c r="F268" s="312" t="s">
        <v>1043</v>
      </c>
      <c r="G268" t="s">
        <v>1346</v>
      </c>
      <c r="H268" t="s">
        <v>1371</v>
      </c>
      <c r="I268" s="55" t="s">
        <v>1769</v>
      </c>
      <c r="J268">
        <v>83101</v>
      </c>
      <c r="K268">
        <v>1</v>
      </c>
      <c r="L268">
        <v>17</v>
      </c>
      <c r="M268">
        <v>45</v>
      </c>
      <c r="N268" t="s">
        <v>307</v>
      </c>
      <c r="O268">
        <v>0</v>
      </c>
      <c r="P268" s="294" t="s">
        <v>1693</v>
      </c>
      <c r="Q268">
        <v>2</v>
      </c>
      <c r="R268"/>
      <c r="S268" t="s">
        <v>1770</v>
      </c>
      <c r="T268" t="s">
        <v>1770</v>
      </c>
      <c r="U268" s="303">
        <v>64245.006666666675</v>
      </c>
      <c r="V268" s="190">
        <v>0</v>
      </c>
    </row>
    <row r="269" spans="2:22" s="188" customFormat="1" x14ac:dyDescent="0.35">
      <c r="B269" t="s">
        <v>282</v>
      </c>
      <c r="C269" t="s">
        <v>534</v>
      </c>
      <c r="D269">
        <v>100</v>
      </c>
      <c r="E269" s="312" t="s">
        <v>1044</v>
      </c>
      <c r="F269" s="312" t="s">
        <v>1045</v>
      </c>
      <c r="G269" t="s">
        <v>1347</v>
      </c>
      <c r="H269" t="s">
        <v>1371</v>
      </c>
      <c r="I269" s="55" t="s">
        <v>1769</v>
      </c>
      <c r="J269">
        <v>83101</v>
      </c>
      <c r="K269">
        <v>1</v>
      </c>
      <c r="L269">
        <v>17</v>
      </c>
      <c r="M269">
        <v>57</v>
      </c>
      <c r="N269" t="s">
        <v>307</v>
      </c>
      <c r="O269">
        <v>0</v>
      </c>
      <c r="P269" s="294" t="s">
        <v>1694</v>
      </c>
      <c r="Q269">
        <v>2</v>
      </c>
      <c r="R269"/>
      <c r="S269" t="s">
        <v>1770</v>
      </c>
      <c r="T269" t="s">
        <v>1770</v>
      </c>
      <c r="U269" s="303">
        <v>64545.006666666675</v>
      </c>
      <c r="V269" s="190">
        <v>0</v>
      </c>
    </row>
    <row r="270" spans="2:22" s="188" customFormat="1" x14ac:dyDescent="0.35">
      <c r="B270" t="s">
        <v>282</v>
      </c>
      <c r="C270" t="s">
        <v>534</v>
      </c>
      <c r="D270">
        <v>100</v>
      </c>
      <c r="E270" s="312" t="s">
        <v>1046</v>
      </c>
      <c r="F270" s="312" t="s">
        <v>1047</v>
      </c>
      <c r="G270" t="s">
        <v>1348</v>
      </c>
      <c r="H270" t="s">
        <v>1371</v>
      </c>
      <c r="I270" s="55" t="s">
        <v>1769</v>
      </c>
      <c r="J270">
        <v>83101</v>
      </c>
      <c r="K270">
        <v>1</v>
      </c>
      <c r="L270">
        <v>16</v>
      </c>
      <c r="M270">
        <v>55</v>
      </c>
      <c r="N270" t="s">
        <v>307</v>
      </c>
      <c r="O270">
        <v>0</v>
      </c>
      <c r="P270" s="294" t="s">
        <v>1695</v>
      </c>
      <c r="Q270">
        <v>2</v>
      </c>
      <c r="R270"/>
      <c r="S270" t="s">
        <v>1770</v>
      </c>
      <c r="T270" t="s">
        <v>1770</v>
      </c>
      <c r="U270" s="303">
        <v>64245.006666666675</v>
      </c>
      <c r="V270" s="190">
        <v>0</v>
      </c>
    </row>
    <row r="271" spans="2:22" s="188" customFormat="1" x14ac:dyDescent="0.35">
      <c r="B271" t="s">
        <v>282</v>
      </c>
      <c r="C271" t="s">
        <v>534</v>
      </c>
      <c r="D271">
        <v>100</v>
      </c>
      <c r="E271" s="312" t="s">
        <v>1048</v>
      </c>
      <c r="F271" s="312" t="s">
        <v>1049</v>
      </c>
      <c r="G271" t="s">
        <v>1349</v>
      </c>
      <c r="H271" t="s">
        <v>1371</v>
      </c>
      <c r="I271" s="55" t="s">
        <v>1769</v>
      </c>
      <c r="J271">
        <v>83101</v>
      </c>
      <c r="K271">
        <v>1</v>
      </c>
      <c r="L271">
        <v>13</v>
      </c>
      <c r="M271">
        <v>41</v>
      </c>
      <c r="N271" t="s">
        <v>307</v>
      </c>
      <c r="O271">
        <v>0</v>
      </c>
      <c r="P271" s="294" t="s">
        <v>1696</v>
      </c>
      <c r="Q271">
        <v>2</v>
      </c>
      <c r="R271"/>
      <c r="S271" t="s">
        <v>1770</v>
      </c>
      <c r="T271" t="s">
        <v>1770</v>
      </c>
      <c r="U271" s="303">
        <v>64245.006666666675</v>
      </c>
      <c r="V271" s="190">
        <v>0</v>
      </c>
    </row>
    <row r="272" spans="2:22" s="188" customFormat="1" x14ac:dyDescent="0.35">
      <c r="B272" t="s">
        <v>282</v>
      </c>
      <c r="C272" t="s">
        <v>534</v>
      </c>
      <c r="D272">
        <v>100</v>
      </c>
      <c r="E272" s="312" t="s">
        <v>1050</v>
      </c>
      <c r="F272" s="312" t="s">
        <v>1051</v>
      </c>
      <c r="G272" t="s">
        <v>1350</v>
      </c>
      <c r="H272" t="s">
        <v>347</v>
      </c>
      <c r="I272" s="55" t="s">
        <v>1769</v>
      </c>
      <c r="J272">
        <v>83101</v>
      </c>
      <c r="K272">
        <v>1</v>
      </c>
      <c r="L272">
        <v>15</v>
      </c>
      <c r="M272">
        <v>34</v>
      </c>
      <c r="N272" t="s">
        <v>306</v>
      </c>
      <c r="O272">
        <v>0</v>
      </c>
      <c r="P272" s="294" t="s">
        <v>1697</v>
      </c>
      <c r="Q272">
        <v>2</v>
      </c>
      <c r="R272"/>
      <c r="S272" t="s">
        <v>1770</v>
      </c>
      <c r="T272" t="s">
        <v>1770</v>
      </c>
      <c r="U272" s="303">
        <v>57424.546666666669</v>
      </c>
      <c r="V272" s="190">
        <v>0</v>
      </c>
    </row>
    <row r="273" spans="2:22" s="188" customFormat="1" x14ac:dyDescent="0.35">
      <c r="B273" t="s">
        <v>282</v>
      </c>
      <c r="C273" t="s">
        <v>534</v>
      </c>
      <c r="D273">
        <v>100</v>
      </c>
      <c r="E273" s="312" t="s">
        <v>1052</v>
      </c>
      <c r="F273" s="312" t="s">
        <v>1053</v>
      </c>
      <c r="G273" t="s">
        <v>1351</v>
      </c>
      <c r="H273" t="s">
        <v>1373</v>
      </c>
      <c r="I273" s="55" t="s">
        <v>1769</v>
      </c>
      <c r="J273">
        <v>83101</v>
      </c>
      <c r="K273">
        <v>1</v>
      </c>
      <c r="L273">
        <v>17</v>
      </c>
      <c r="M273">
        <v>31</v>
      </c>
      <c r="N273" t="s">
        <v>305</v>
      </c>
      <c r="O273">
        <v>0</v>
      </c>
      <c r="P273" s="294" t="s">
        <v>1698</v>
      </c>
      <c r="Q273">
        <v>2</v>
      </c>
      <c r="R273"/>
      <c r="S273" t="s">
        <v>1770</v>
      </c>
      <c r="T273" t="s">
        <v>1770</v>
      </c>
      <c r="U273" s="303">
        <v>54735.98</v>
      </c>
      <c r="V273" s="190">
        <v>0</v>
      </c>
    </row>
    <row r="274" spans="2:22" s="188" customFormat="1" x14ac:dyDescent="0.35">
      <c r="B274" t="s">
        <v>282</v>
      </c>
      <c r="C274" t="s">
        <v>534</v>
      </c>
      <c r="D274">
        <v>100</v>
      </c>
      <c r="E274" s="312" t="s">
        <v>1054</v>
      </c>
      <c r="F274" s="312" t="s">
        <v>1055</v>
      </c>
      <c r="G274" t="s">
        <v>1352</v>
      </c>
      <c r="H274" t="s">
        <v>1374</v>
      </c>
      <c r="I274" s="55" t="s">
        <v>1769</v>
      </c>
      <c r="J274">
        <v>83101</v>
      </c>
      <c r="K274">
        <v>1</v>
      </c>
      <c r="L274">
        <v>17</v>
      </c>
      <c r="M274">
        <v>55</v>
      </c>
      <c r="N274" t="s">
        <v>340</v>
      </c>
      <c r="O274">
        <v>0</v>
      </c>
      <c r="P274" s="294" t="s">
        <v>1699</v>
      </c>
      <c r="Q274">
        <v>2</v>
      </c>
      <c r="R274"/>
      <c r="S274" t="s">
        <v>1770</v>
      </c>
      <c r="T274" t="s">
        <v>1770</v>
      </c>
      <c r="U274" s="303">
        <v>57437.4</v>
      </c>
      <c r="V274" s="190">
        <v>0</v>
      </c>
    </row>
    <row r="275" spans="2:22" s="188" customFormat="1" x14ac:dyDescent="0.35">
      <c r="B275" t="s">
        <v>282</v>
      </c>
      <c r="C275" t="s">
        <v>534</v>
      </c>
      <c r="D275">
        <v>100</v>
      </c>
      <c r="E275" s="312" t="s">
        <v>1056</v>
      </c>
      <c r="F275" s="312" t="s">
        <v>1057</v>
      </c>
      <c r="G275" t="s">
        <v>1353</v>
      </c>
      <c r="H275" t="s">
        <v>334</v>
      </c>
      <c r="I275" s="55" t="s">
        <v>1769</v>
      </c>
      <c r="J275">
        <v>83101</v>
      </c>
      <c r="K275">
        <v>1</v>
      </c>
      <c r="L275">
        <v>13</v>
      </c>
      <c r="M275">
        <v>32</v>
      </c>
      <c r="N275" t="s">
        <v>333</v>
      </c>
      <c r="O275">
        <v>0</v>
      </c>
      <c r="P275" s="294" t="s">
        <v>1700</v>
      </c>
      <c r="Q275">
        <v>2</v>
      </c>
      <c r="R275"/>
      <c r="S275" t="s">
        <v>1770</v>
      </c>
      <c r="T275" t="s">
        <v>1770</v>
      </c>
      <c r="U275" s="303">
        <v>54735.98</v>
      </c>
      <c r="V275" s="190">
        <v>0</v>
      </c>
    </row>
    <row r="276" spans="2:22" s="188" customFormat="1" x14ac:dyDescent="0.35">
      <c r="B276" t="s">
        <v>282</v>
      </c>
      <c r="C276" t="s">
        <v>534</v>
      </c>
      <c r="D276">
        <v>100</v>
      </c>
      <c r="E276" s="312" t="s">
        <v>1058</v>
      </c>
      <c r="F276" s="312" t="s">
        <v>1059</v>
      </c>
      <c r="G276" t="s">
        <v>1354</v>
      </c>
      <c r="H276" t="s">
        <v>1374</v>
      </c>
      <c r="I276" s="55" t="s">
        <v>1769</v>
      </c>
      <c r="J276">
        <v>83101</v>
      </c>
      <c r="K276">
        <v>1</v>
      </c>
      <c r="L276">
        <v>13</v>
      </c>
      <c r="M276">
        <v>33</v>
      </c>
      <c r="N276" t="s">
        <v>340</v>
      </c>
      <c r="O276">
        <v>0</v>
      </c>
      <c r="P276" s="294" t="s">
        <v>1701</v>
      </c>
      <c r="Q276">
        <v>2</v>
      </c>
      <c r="R276"/>
      <c r="S276" t="s">
        <v>1770</v>
      </c>
      <c r="T276" t="s">
        <v>1770</v>
      </c>
      <c r="U276" s="303">
        <v>54735.98</v>
      </c>
      <c r="V276" s="190">
        <v>0</v>
      </c>
    </row>
    <row r="277" spans="2:22" s="188" customFormat="1" x14ac:dyDescent="0.35">
      <c r="B277" t="s">
        <v>282</v>
      </c>
      <c r="C277" t="s">
        <v>534</v>
      </c>
      <c r="D277">
        <v>100</v>
      </c>
      <c r="E277" s="312" t="s">
        <v>1060</v>
      </c>
      <c r="F277" s="312" t="s">
        <v>1061</v>
      </c>
      <c r="G277" t="s">
        <v>1355</v>
      </c>
      <c r="H277" t="s">
        <v>1373</v>
      </c>
      <c r="I277" s="55" t="s">
        <v>1769</v>
      </c>
      <c r="J277">
        <v>83101</v>
      </c>
      <c r="K277">
        <v>1</v>
      </c>
      <c r="L277">
        <v>17</v>
      </c>
      <c r="M277">
        <v>41</v>
      </c>
      <c r="N277" t="s">
        <v>305</v>
      </c>
      <c r="O277">
        <v>0</v>
      </c>
      <c r="P277" s="294" t="s">
        <v>1702</v>
      </c>
      <c r="Q277">
        <v>2</v>
      </c>
      <c r="R277"/>
      <c r="S277" t="s">
        <v>1770</v>
      </c>
      <c r="T277" t="s">
        <v>1770</v>
      </c>
      <c r="U277" s="303">
        <v>54716.365880000005</v>
      </c>
      <c r="V277" s="190">
        <v>0</v>
      </c>
    </row>
    <row r="278" spans="2:22" s="188" customFormat="1" x14ac:dyDescent="0.35">
      <c r="B278" t="s">
        <v>282</v>
      </c>
      <c r="C278" t="s">
        <v>534</v>
      </c>
      <c r="D278">
        <v>100</v>
      </c>
      <c r="E278" s="312" t="s">
        <v>1062</v>
      </c>
      <c r="F278" s="312" t="s">
        <v>1063</v>
      </c>
      <c r="G278" t="s">
        <v>1356</v>
      </c>
      <c r="H278" t="s">
        <v>1372</v>
      </c>
      <c r="I278" s="55" t="s">
        <v>1769</v>
      </c>
      <c r="J278">
        <v>83101</v>
      </c>
      <c r="K278">
        <v>1</v>
      </c>
      <c r="L278">
        <v>17</v>
      </c>
      <c r="M278">
        <v>55</v>
      </c>
      <c r="N278" t="s">
        <v>342</v>
      </c>
      <c r="O278">
        <v>0</v>
      </c>
      <c r="P278" s="294" t="s">
        <v>1703</v>
      </c>
      <c r="Q278">
        <v>2</v>
      </c>
      <c r="R278"/>
      <c r="S278" t="s">
        <v>1770</v>
      </c>
      <c r="T278" t="s">
        <v>1770</v>
      </c>
      <c r="U278" s="303">
        <v>54735.98</v>
      </c>
      <c r="V278" s="190">
        <v>0</v>
      </c>
    </row>
    <row r="279" spans="2:22" s="188" customFormat="1" x14ac:dyDescent="0.35">
      <c r="B279" t="s">
        <v>282</v>
      </c>
      <c r="C279" t="s">
        <v>534</v>
      </c>
      <c r="D279">
        <v>100</v>
      </c>
      <c r="E279" s="312" t="s">
        <v>1064</v>
      </c>
      <c r="F279" s="312" t="s">
        <v>1065</v>
      </c>
      <c r="G279" t="s">
        <v>1357</v>
      </c>
      <c r="H279" t="s">
        <v>1379</v>
      </c>
      <c r="I279" s="55" t="s">
        <v>1769</v>
      </c>
      <c r="J279">
        <v>83101</v>
      </c>
      <c r="K279">
        <v>1</v>
      </c>
      <c r="L279">
        <v>11</v>
      </c>
      <c r="M279">
        <v>20</v>
      </c>
      <c r="N279" t="s">
        <v>350</v>
      </c>
      <c r="O279">
        <v>0</v>
      </c>
      <c r="P279" s="294" t="s">
        <v>1704</v>
      </c>
      <c r="Q279">
        <v>2</v>
      </c>
      <c r="R279"/>
      <c r="S279" t="s">
        <v>1770</v>
      </c>
      <c r="T279" t="s">
        <v>1770</v>
      </c>
      <c r="U279" s="303">
        <v>59716.966666666667</v>
      </c>
      <c r="V279" s="190">
        <v>0</v>
      </c>
    </row>
    <row r="280" spans="2:22" s="188" customFormat="1" x14ac:dyDescent="0.35">
      <c r="B280" t="s">
        <v>282</v>
      </c>
      <c r="C280" t="s">
        <v>534</v>
      </c>
      <c r="D280">
        <v>100</v>
      </c>
      <c r="E280" s="312" t="s">
        <v>1066</v>
      </c>
      <c r="F280" s="312" t="s">
        <v>1067</v>
      </c>
      <c r="G280" t="s">
        <v>1358</v>
      </c>
      <c r="H280" t="s">
        <v>1376</v>
      </c>
      <c r="I280" s="55" t="s">
        <v>1769</v>
      </c>
      <c r="J280">
        <v>83101</v>
      </c>
      <c r="K280">
        <v>1</v>
      </c>
      <c r="L280">
        <v>16</v>
      </c>
      <c r="M280">
        <v>20</v>
      </c>
      <c r="N280" t="s">
        <v>357</v>
      </c>
      <c r="O280">
        <v>0</v>
      </c>
      <c r="P280" s="294" t="s">
        <v>1705</v>
      </c>
      <c r="Q280">
        <v>2</v>
      </c>
      <c r="R280"/>
      <c r="S280" t="s">
        <v>1770</v>
      </c>
      <c r="T280" t="s">
        <v>1770</v>
      </c>
      <c r="U280" s="303">
        <v>66798.986666666664</v>
      </c>
      <c r="V280" s="190">
        <v>0</v>
      </c>
    </row>
    <row r="281" spans="2:22" s="188" customFormat="1" x14ac:dyDescent="0.35">
      <c r="B281" t="s">
        <v>282</v>
      </c>
      <c r="C281" t="s">
        <v>534</v>
      </c>
      <c r="D281">
        <v>100</v>
      </c>
      <c r="E281" s="312" t="s">
        <v>1068</v>
      </c>
      <c r="F281" s="312" t="s">
        <v>1069</v>
      </c>
      <c r="G281" t="s">
        <v>1359</v>
      </c>
      <c r="H281" t="s">
        <v>363</v>
      </c>
      <c r="I281" s="55" t="s">
        <v>1769</v>
      </c>
      <c r="J281">
        <v>83101</v>
      </c>
      <c r="K281">
        <v>1</v>
      </c>
      <c r="L281">
        <v>17</v>
      </c>
      <c r="M281">
        <v>46</v>
      </c>
      <c r="N281" t="s">
        <v>362</v>
      </c>
      <c r="O281">
        <v>0</v>
      </c>
      <c r="P281" s="294" t="s">
        <v>1706</v>
      </c>
      <c r="Q281">
        <v>2</v>
      </c>
      <c r="R281"/>
      <c r="S281" t="s">
        <v>1770</v>
      </c>
      <c r="T281" t="s">
        <v>1770</v>
      </c>
      <c r="U281" s="303">
        <v>78044.873333333322</v>
      </c>
      <c r="V281" s="190">
        <v>0</v>
      </c>
    </row>
    <row r="282" spans="2:22" s="188" customFormat="1" x14ac:dyDescent="0.35">
      <c r="B282" t="s">
        <v>282</v>
      </c>
      <c r="C282" t="s">
        <v>534</v>
      </c>
      <c r="D282">
        <v>100</v>
      </c>
      <c r="E282" s="312" t="s">
        <v>1070</v>
      </c>
      <c r="F282" s="312" t="s">
        <v>1071</v>
      </c>
      <c r="G282" t="s">
        <v>1360</v>
      </c>
      <c r="H282" t="s">
        <v>1376</v>
      </c>
      <c r="I282" s="55" t="s">
        <v>1769</v>
      </c>
      <c r="J282">
        <v>83101</v>
      </c>
      <c r="K282">
        <v>1</v>
      </c>
      <c r="L282">
        <v>17</v>
      </c>
      <c r="M282">
        <v>10</v>
      </c>
      <c r="N282" t="s">
        <v>357</v>
      </c>
      <c r="O282">
        <v>0</v>
      </c>
      <c r="P282" s="294" t="s">
        <v>1707</v>
      </c>
      <c r="Q282">
        <v>2</v>
      </c>
      <c r="R282"/>
      <c r="S282" t="s">
        <v>1770</v>
      </c>
      <c r="T282" t="s">
        <v>1770</v>
      </c>
      <c r="U282" s="303">
        <v>66798.986666666664</v>
      </c>
      <c r="V282" s="190">
        <v>0</v>
      </c>
    </row>
    <row r="283" spans="2:22" s="188" customFormat="1" x14ac:dyDescent="0.35">
      <c r="B283" t="s">
        <v>282</v>
      </c>
      <c r="C283" t="s">
        <v>534</v>
      </c>
      <c r="D283">
        <v>100</v>
      </c>
      <c r="E283" s="312" t="s">
        <v>1072</v>
      </c>
      <c r="F283" s="312" t="s">
        <v>1073</v>
      </c>
      <c r="G283" t="s">
        <v>1361</v>
      </c>
      <c r="H283" t="s">
        <v>1376</v>
      </c>
      <c r="I283" s="55" t="s">
        <v>1769</v>
      </c>
      <c r="J283">
        <v>83101</v>
      </c>
      <c r="K283">
        <v>1</v>
      </c>
      <c r="L283">
        <v>17</v>
      </c>
      <c r="M283">
        <v>10</v>
      </c>
      <c r="N283" t="s">
        <v>357</v>
      </c>
      <c r="O283">
        <v>0</v>
      </c>
      <c r="P283" s="294" t="s">
        <v>1708</v>
      </c>
      <c r="Q283">
        <v>2</v>
      </c>
      <c r="R283"/>
      <c r="S283" t="s">
        <v>1770</v>
      </c>
      <c r="T283" t="s">
        <v>1770</v>
      </c>
      <c r="U283" s="303">
        <v>66798.986666666664</v>
      </c>
      <c r="V283" s="190">
        <v>0</v>
      </c>
    </row>
    <row r="284" spans="2:22" s="188" customFormat="1" x14ac:dyDescent="0.35">
      <c r="B284" t="s">
        <v>282</v>
      </c>
      <c r="C284" t="s">
        <v>534</v>
      </c>
      <c r="D284">
        <v>100</v>
      </c>
      <c r="E284" s="312" t="s">
        <v>1074</v>
      </c>
      <c r="F284" s="312" t="s">
        <v>1075</v>
      </c>
      <c r="G284" t="s">
        <v>1362</v>
      </c>
      <c r="H284" t="s">
        <v>1376</v>
      </c>
      <c r="I284" s="55" t="s">
        <v>1769</v>
      </c>
      <c r="J284">
        <v>83101</v>
      </c>
      <c r="K284">
        <v>1</v>
      </c>
      <c r="L284">
        <v>17</v>
      </c>
      <c r="M284">
        <v>30</v>
      </c>
      <c r="N284" t="s">
        <v>357</v>
      </c>
      <c r="O284">
        <v>0</v>
      </c>
      <c r="P284" s="294" t="s">
        <v>1709</v>
      </c>
      <c r="Q284">
        <v>2</v>
      </c>
      <c r="R284"/>
      <c r="S284" t="s">
        <v>1770</v>
      </c>
      <c r="T284" t="s">
        <v>1770</v>
      </c>
      <c r="U284" s="303">
        <v>66798.986666666664</v>
      </c>
      <c r="V284" s="190">
        <v>0</v>
      </c>
    </row>
    <row r="285" spans="2:22" s="188" customFormat="1" x14ac:dyDescent="0.35">
      <c r="B285" t="s">
        <v>282</v>
      </c>
      <c r="C285" t="s">
        <v>534</v>
      </c>
      <c r="D285">
        <v>100</v>
      </c>
      <c r="E285" s="312" t="s">
        <v>1076</v>
      </c>
      <c r="F285" s="312" t="s">
        <v>1077</v>
      </c>
      <c r="G285" t="s">
        <v>1363</v>
      </c>
      <c r="H285" t="s">
        <v>1373</v>
      </c>
      <c r="I285" s="55" t="s">
        <v>1769</v>
      </c>
      <c r="J285">
        <v>83101</v>
      </c>
      <c r="K285">
        <v>1</v>
      </c>
      <c r="L285">
        <v>12</v>
      </c>
      <c r="M285">
        <v>47</v>
      </c>
      <c r="N285" t="s">
        <v>305</v>
      </c>
      <c r="O285">
        <v>0</v>
      </c>
      <c r="P285" s="294" t="s">
        <v>1710</v>
      </c>
      <c r="Q285">
        <v>2</v>
      </c>
      <c r="R285"/>
      <c r="S285" t="s">
        <v>1770</v>
      </c>
      <c r="T285" t="s">
        <v>1770</v>
      </c>
      <c r="U285" s="303">
        <v>54716.365880000005</v>
      </c>
      <c r="V285" s="190">
        <v>0</v>
      </c>
    </row>
    <row r="286" spans="2:22" s="188" customFormat="1" x14ac:dyDescent="0.35">
      <c r="B286" t="s">
        <v>282</v>
      </c>
      <c r="C286" t="s">
        <v>534</v>
      </c>
      <c r="D286">
        <v>100</v>
      </c>
      <c r="E286" s="312" t="s">
        <v>1078</v>
      </c>
      <c r="F286" s="312" t="s">
        <v>1079</v>
      </c>
      <c r="G286" t="s">
        <v>1364</v>
      </c>
      <c r="H286" t="s">
        <v>363</v>
      </c>
      <c r="I286" s="55" t="s">
        <v>1769</v>
      </c>
      <c r="J286">
        <v>83101</v>
      </c>
      <c r="K286">
        <v>1</v>
      </c>
      <c r="L286">
        <v>17</v>
      </c>
      <c r="M286">
        <v>55</v>
      </c>
      <c r="N286" t="s">
        <v>362</v>
      </c>
      <c r="O286">
        <v>0</v>
      </c>
      <c r="P286" s="294" t="s">
        <v>1711</v>
      </c>
      <c r="Q286">
        <v>2</v>
      </c>
      <c r="R286"/>
      <c r="S286" t="s">
        <v>1770</v>
      </c>
      <c r="T286" t="s">
        <v>1770</v>
      </c>
      <c r="U286" s="303">
        <v>78044.873333333322</v>
      </c>
      <c r="V286" s="190">
        <v>0</v>
      </c>
    </row>
    <row r="287" spans="2:22" s="188" customFormat="1" x14ac:dyDescent="0.35">
      <c r="B287" t="s">
        <v>282</v>
      </c>
      <c r="C287" t="s">
        <v>534</v>
      </c>
      <c r="D287">
        <v>100</v>
      </c>
      <c r="E287" s="312" t="s">
        <v>1080</v>
      </c>
      <c r="F287" s="312" t="s">
        <v>1081</v>
      </c>
      <c r="G287" t="s">
        <v>1365</v>
      </c>
      <c r="H287" t="s">
        <v>1376</v>
      </c>
      <c r="I287" s="55" t="s">
        <v>1769</v>
      </c>
      <c r="J287">
        <v>83101</v>
      </c>
      <c r="K287">
        <v>1</v>
      </c>
      <c r="L287">
        <v>17</v>
      </c>
      <c r="M287">
        <v>10</v>
      </c>
      <c r="N287" t="s">
        <v>357</v>
      </c>
      <c r="O287">
        <v>0</v>
      </c>
      <c r="P287" s="294" t="s">
        <v>1712</v>
      </c>
      <c r="Q287">
        <v>2</v>
      </c>
      <c r="R287"/>
      <c r="S287" t="s">
        <v>1770</v>
      </c>
      <c r="T287" t="s">
        <v>1770</v>
      </c>
      <c r="U287" s="303">
        <v>64076.76</v>
      </c>
      <c r="V287" s="190">
        <v>0</v>
      </c>
    </row>
    <row r="288" spans="2:22" s="188" customFormat="1" x14ac:dyDescent="0.35">
      <c r="B288" t="s">
        <v>282</v>
      </c>
      <c r="C288" t="s">
        <v>534</v>
      </c>
      <c r="D288">
        <v>100</v>
      </c>
      <c r="E288" s="312" t="s">
        <v>309</v>
      </c>
      <c r="F288" s="312" t="s">
        <v>310</v>
      </c>
      <c r="G288" t="s">
        <v>319</v>
      </c>
      <c r="H288" t="s">
        <v>1373</v>
      </c>
      <c r="I288" s="55" t="s">
        <v>1769</v>
      </c>
      <c r="J288">
        <v>83101</v>
      </c>
      <c r="K288">
        <v>1</v>
      </c>
      <c r="L288">
        <v>11</v>
      </c>
      <c r="M288">
        <v>20</v>
      </c>
      <c r="N288" t="s">
        <v>305</v>
      </c>
      <c r="O288">
        <v>0</v>
      </c>
      <c r="P288" s="294" t="s">
        <v>1713</v>
      </c>
      <c r="Q288">
        <v>2</v>
      </c>
      <c r="R288"/>
      <c r="S288" t="s">
        <v>1770</v>
      </c>
      <c r="T288" t="s">
        <v>1770</v>
      </c>
      <c r="U288" s="303">
        <v>52538.47</v>
      </c>
      <c r="V288" s="190">
        <v>0</v>
      </c>
    </row>
    <row r="289" spans="2:22" s="188" customFormat="1" x14ac:dyDescent="0.35">
      <c r="B289" t="s">
        <v>282</v>
      </c>
      <c r="C289" t="s">
        <v>534</v>
      </c>
      <c r="D289">
        <v>100</v>
      </c>
      <c r="E289" s="312" t="s">
        <v>1082</v>
      </c>
      <c r="F289" s="312" t="s">
        <v>1083</v>
      </c>
      <c r="G289" t="s">
        <v>1366</v>
      </c>
      <c r="H289" t="s">
        <v>334</v>
      </c>
      <c r="I289" s="55" t="s">
        <v>1769</v>
      </c>
      <c r="J289">
        <v>83101</v>
      </c>
      <c r="K289">
        <v>1</v>
      </c>
      <c r="L289">
        <v>16</v>
      </c>
      <c r="M289">
        <v>10</v>
      </c>
      <c r="N289" t="s">
        <v>333</v>
      </c>
      <c r="O289">
        <v>0</v>
      </c>
      <c r="P289" s="294" t="s">
        <v>1714</v>
      </c>
      <c r="Q289">
        <v>2</v>
      </c>
      <c r="R289"/>
      <c r="S289" t="s">
        <v>1770</v>
      </c>
      <c r="T289" t="s">
        <v>1770</v>
      </c>
      <c r="U289" s="303">
        <v>52520.3</v>
      </c>
      <c r="V289" s="190">
        <v>0</v>
      </c>
    </row>
    <row r="290" spans="2:22" s="188" customFormat="1" x14ac:dyDescent="0.35">
      <c r="B290" t="s">
        <v>282</v>
      </c>
      <c r="C290" t="s">
        <v>534</v>
      </c>
      <c r="D290">
        <v>100</v>
      </c>
      <c r="E290" s="312" t="s">
        <v>1084</v>
      </c>
      <c r="F290" s="312" t="s">
        <v>1085</v>
      </c>
      <c r="G290" t="s">
        <v>1367</v>
      </c>
      <c r="H290" t="s">
        <v>1372</v>
      </c>
      <c r="I290" s="55" t="s">
        <v>1769</v>
      </c>
      <c r="J290">
        <v>83101</v>
      </c>
      <c r="K290">
        <v>1</v>
      </c>
      <c r="L290">
        <v>17</v>
      </c>
      <c r="M290">
        <v>30</v>
      </c>
      <c r="N290" t="s">
        <v>342</v>
      </c>
      <c r="O290">
        <v>0</v>
      </c>
      <c r="P290" s="294" t="s">
        <v>1715</v>
      </c>
      <c r="Q290">
        <v>2</v>
      </c>
      <c r="R290"/>
      <c r="S290" t="s">
        <v>1770</v>
      </c>
      <c r="T290" t="s">
        <v>1770</v>
      </c>
      <c r="U290" s="303">
        <v>52891.380000000005</v>
      </c>
      <c r="V290" s="190">
        <v>0</v>
      </c>
    </row>
    <row r="291" spans="2:22" s="188" customFormat="1" x14ac:dyDescent="0.35">
      <c r="B291" t="s">
        <v>282</v>
      </c>
      <c r="C291" t="s">
        <v>534</v>
      </c>
      <c r="D291">
        <v>100</v>
      </c>
      <c r="E291" s="312" t="s">
        <v>1086</v>
      </c>
      <c r="F291" s="312" t="s">
        <v>1087</v>
      </c>
      <c r="G291" t="s">
        <v>1368</v>
      </c>
      <c r="H291" t="s">
        <v>1372</v>
      </c>
      <c r="I291" s="55" t="s">
        <v>1769</v>
      </c>
      <c r="J291">
        <v>83101</v>
      </c>
      <c r="K291">
        <v>1</v>
      </c>
      <c r="L291">
        <v>17</v>
      </c>
      <c r="M291">
        <v>40</v>
      </c>
      <c r="N291" t="s">
        <v>342</v>
      </c>
      <c r="O291">
        <v>0</v>
      </c>
      <c r="P291" s="294" t="s">
        <v>1716</v>
      </c>
      <c r="Q291">
        <v>2</v>
      </c>
      <c r="R291"/>
      <c r="S291" t="s">
        <v>1770</v>
      </c>
      <c r="T291" t="s">
        <v>1770</v>
      </c>
      <c r="U291" s="303">
        <v>53198.37</v>
      </c>
      <c r="V291" s="190">
        <v>0</v>
      </c>
    </row>
    <row r="292" spans="2:22" s="188" customFormat="1" x14ac:dyDescent="0.35">
      <c r="B292" t="s">
        <v>282</v>
      </c>
      <c r="C292" t="s">
        <v>534</v>
      </c>
      <c r="D292">
        <v>100</v>
      </c>
      <c r="E292" s="312" t="s">
        <v>1088</v>
      </c>
      <c r="F292" s="312" t="s">
        <v>1089</v>
      </c>
      <c r="G292" t="s">
        <v>1369</v>
      </c>
      <c r="H292" t="s">
        <v>1375</v>
      </c>
      <c r="I292" s="55" t="s">
        <v>1769</v>
      </c>
      <c r="J292">
        <v>83101</v>
      </c>
      <c r="K292">
        <v>1</v>
      </c>
      <c r="L292">
        <v>12</v>
      </c>
      <c r="M292">
        <v>10</v>
      </c>
      <c r="N292" t="s">
        <v>365</v>
      </c>
      <c r="O292">
        <v>0</v>
      </c>
      <c r="P292" s="294" t="s">
        <v>1717</v>
      </c>
      <c r="Q292">
        <v>2</v>
      </c>
      <c r="R292"/>
      <c r="S292" t="s">
        <v>1770</v>
      </c>
      <c r="T292" t="s">
        <v>1770</v>
      </c>
      <c r="U292" s="303">
        <v>72439.569999999992</v>
      </c>
      <c r="V292" s="190">
        <v>0</v>
      </c>
    </row>
    <row r="293" spans="2:22" s="188" customFormat="1" x14ac:dyDescent="0.35">
      <c r="B293" t="s">
        <v>282</v>
      </c>
      <c r="C293" t="s">
        <v>534</v>
      </c>
      <c r="D293">
        <v>100</v>
      </c>
      <c r="E293" s="312" t="s">
        <v>315</v>
      </c>
      <c r="F293" s="312" t="s">
        <v>316</v>
      </c>
      <c r="G293" t="s">
        <v>322</v>
      </c>
      <c r="H293" t="s">
        <v>1375</v>
      </c>
      <c r="I293" s="55" t="s">
        <v>1769</v>
      </c>
      <c r="J293">
        <v>83101</v>
      </c>
      <c r="K293">
        <v>1</v>
      </c>
      <c r="L293">
        <v>12</v>
      </c>
      <c r="M293">
        <v>20</v>
      </c>
      <c r="N293" t="s">
        <v>365</v>
      </c>
      <c r="O293">
        <v>0</v>
      </c>
      <c r="P293" s="294" t="s">
        <v>1718</v>
      </c>
      <c r="Q293">
        <v>2</v>
      </c>
      <c r="R293"/>
      <c r="S293" t="s">
        <v>1770</v>
      </c>
      <c r="T293" t="s">
        <v>1770</v>
      </c>
      <c r="U293" s="303">
        <v>71363.066666666666</v>
      </c>
      <c r="V293" s="190">
        <v>0</v>
      </c>
    </row>
    <row r="294" spans="2:22" s="188" customFormat="1" x14ac:dyDescent="0.35">
      <c r="B294" t="s">
        <v>282</v>
      </c>
      <c r="C294" t="s">
        <v>534</v>
      </c>
      <c r="D294">
        <v>100</v>
      </c>
      <c r="E294" s="312" t="s">
        <v>1383</v>
      </c>
      <c r="F294" s="312" t="s">
        <v>1384</v>
      </c>
      <c r="G294" t="s">
        <v>1413</v>
      </c>
      <c r="H294" t="s">
        <v>363</v>
      </c>
      <c r="I294" s="55" t="s">
        <v>1769</v>
      </c>
      <c r="J294">
        <v>83101</v>
      </c>
      <c r="K294">
        <v>1</v>
      </c>
      <c r="L294">
        <v>17</v>
      </c>
      <c r="M294">
        <v>45</v>
      </c>
      <c r="N294" t="s">
        <v>362</v>
      </c>
      <c r="O294">
        <v>0</v>
      </c>
      <c r="P294" s="294" t="s">
        <v>1719</v>
      </c>
      <c r="Q294">
        <v>2</v>
      </c>
      <c r="R294"/>
      <c r="S294" t="s">
        <v>1770</v>
      </c>
      <c r="T294" t="s">
        <v>1770</v>
      </c>
      <c r="U294" s="303">
        <v>71363.066666666666</v>
      </c>
      <c r="V294" s="190">
        <v>0</v>
      </c>
    </row>
    <row r="295" spans="2:22" s="188" customFormat="1" x14ac:dyDescent="0.35">
      <c r="B295" t="s">
        <v>282</v>
      </c>
      <c r="C295" t="s">
        <v>534</v>
      </c>
      <c r="D295">
        <v>100</v>
      </c>
      <c r="E295" s="312" t="s">
        <v>1385</v>
      </c>
      <c r="F295" s="312" t="s">
        <v>1386</v>
      </c>
      <c r="G295" t="s">
        <v>1414</v>
      </c>
      <c r="H295" t="s">
        <v>363</v>
      </c>
      <c r="I295" s="55" t="s">
        <v>1769</v>
      </c>
      <c r="J295">
        <v>83101</v>
      </c>
      <c r="K295">
        <v>1</v>
      </c>
      <c r="L295">
        <v>17</v>
      </c>
      <c r="M295">
        <v>42</v>
      </c>
      <c r="N295" t="s">
        <v>362</v>
      </c>
      <c r="O295">
        <v>0</v>
      </c>
      <c r="P295" s="294" t="s">
        <v>1720</v>
      </c>
      <c r="Q295">
        <v>2</v>
      </c>
      <c r="R295"/>
      <c r="S295" t="s">
        <v>1770</v>
      </c>
      <c r="T295" t="s">
        <v>1770</v>
      </c>
      <c r="U295" s="303">
        <v>71363.066666666666</v>
      </c>
      <c r="V295" s="190">
        <v>0</v>
      </c>
    </row>
    <row r="296" spans="2:22" s="188" customFormat="1" x14ac:dyDescent="0.35">
      <c r="B296" t="s">
        <v>282</v>
      </c>
      <c r="C296" t="s">
        <v>534</v>
      </c>
      <c r="D296">
        <v>100</v>
      </c>
      <c r="E296" s="312" t="s">
        <v>1387</v>
      </c>
      <c r="F296" s="312" t="s">
        <v>1388</v>
      </c>
      <c r="G296" t="s">
        <v>1415</v>
      </c>
      <c r="H296" t="s">
        <v>363</v>
      </c>
      <c r="I296" s="55" t="s">
        <v>1769</v>
      </c>
      <c r="J296">
        <v>83101</v>
      </c>
      <c r="K296">
        <v>1</v>
      </c>
      <c r="L296">
        <v>11</v>
      </c>
      <c r="M296" s="309" t="s">
        <v>1380</v>
      </c>
      <c r="N296" t="s">
        <v>362</v>
      </c>
      <c r="O296">
        <v>0</v>
      </c>
      <c r="P296" s="294" t="s">
        <v>1721</v>
      </c>
      <c r="Q296">
        <v>2</v>
      </c>
      <c r="R296"/>
      <c r="S296" t="s">
        <v>1770</v>
      </c>
      <c r="T296" t="s">
        <v>1770</v>
      </c>
      <c r="U296" s="303">
        <v>71363.066666666666</v>
      </c>
      <c r="V296" s="190">
        <v>0</v>
      </c>
    </row>
    <row r="297" spans="2:22" s="188" customFormat="1" x14ac:dyDescent="0.35">
      <c r="B297" t="s">
        <v>282</v>
      </c>
      <c r="C297" t="s">
        <v>534</v>
      </c>
      <c r="D297">
        <v>100</v>
      </c>
      <c r="E297" s="312" t="s">
        <v>1389</v>
      </c>
      <c r="F297" s="312" t="s">
        <v>1390</v>
      </c>
      <c r="G297" t="s">
        <v>1416</v>
      </c>
      <c r="H297" t="s">
        <v>363</v>
      </c>
      <c r="I297" s="55" t="s">
        <v>1769</v>
      </c>
      <c r="J297">
        <v>83101</v>
      </c>
      <c r="K297">
        <v>1</v>
      </c>
      <c r="L297">
        <v>17</v>
      </c>
      <c r="M297">
        <v>10</v>
      </c>
      <c r="N297" t="s">
        <v>362</v>
      </c>
      <c r="O297">
        <v>0</v>
      </c>
      <c r="P297" s="294" t="s">
        <v>1722</v>
      </c>
      <c r="Q297">
        <v>2</v>
      </c>
      <c r="R297"/>
      <c r="S297" t="s">
        <v>1770</v>
      </c>
      <c r="T297" t="s">
        <v>1770</v>
      </c>
      <c r="U297" s="303">
        <v>69135.799999999988</v>
      </c>
      <c r="V297" s="190">
        <v>0</v>
      </c>
    </row>
    <row r="298" spans="2:22" s="188" customFormat="1" x14ac:dyDescent="0.35">
      <c r="B298" t="s">
        <v>282</v>
      </c>
      <c r="C298" t="s">
        <v>534</v>
      </c>
      <c r="D298">
        <v>100</v>
      </c>
      <c r="E298" s="312" t="s">
        <v>1391</v>
      </c>
      <c r="F298" s="312" t="s">
        <v>1392</v>
      </c>
      <c r="G298" t="s">
        <v>1417</v>
      </c>
      <c r="H298" t="s">
        <v>1373</v>
      </c>
      <c r="I298" s="55" t="s">
        <v>1769</v>
      </c>
      <c r="J298">
        <v>83101</v>
      </c>
      <c r="K298">
        <v>1</v>
      </c>
      <c r="L298">
        <v>17</v>
      </c>
      <c r="M298">
        <v>33</v>
      </c>
      <c r="N298" t="s">
        <v>305</v>
      </c>
      <c r="O298">
        <v>0</v>
      </c>
      <c r="P298" s="294" t="s">
        <v>1723</v>
      </c>
      <c r="Q298">
        <v>2</v>
      </c>
      <c r="R298"/>
      <c r="S298" t="s">
        <v>1770</v>
      </c>
      <c r="T298" t="s">
        <v>1770</v>
      </c>
      <c r="U298" s="303">
        <v>50688.36</v>
      </c>
      <c r="V298" s="190">
        <v>0</v>
      </c>
    </row>
    <row r="299" spans="2:22" s="188" customFormat="1" x14ac:dyDescent="0.35">
      <c r="B299" t="s">
        <v>282</v>
      </c>
      <c r="C299" t="s">
        <v>534</v>
      </c>
      <c r="D299">
        <v>100</v>
      </c>
      <c r="E299" s="312" t="s">
        <v>1393</v>
      </c>
      <c r="F299" s="312" t="s">
        <v>1394</v>
      </c>
      <c r="G299" t="s">
        <v>1418</v>
      </c>
      <c r="H299" t="s">
        <v>1371</v>
      </c>
      <c r="I299" s="55" t="s">
        <v>1769</v>
      </c>
      <c r="J299">
        <v>83101</v>
      </c>
      <c r="K299">
        <v>1</v>
      </c>
      <c r="L299">
        <v>17</v>
      </c>
      <c r="M299">
        <v>36</v>
      </c>
      <c r="N299" t="s">
        <v>307</v>
      </c>
      <c r="O299">
        <v>0</v>
      </c>
      <c r="P299" s="294" t="s">
        <v>1724</v>
      </c>
      <c r="Q299">
        <v>2</v>
      </c>
      <c r="R299"/>
      <c r="S299" t="s">
        <v>1770</v>
      </c>
      <c r="T299" t="s">
        <v>1770</v>
      </c>
      <c r="U299" s="303">
        <v>58628.630000000005</v>
      </c>
      <c r="V299" s="190">
        <v>0</v>
      </c>
    </row>
    <row r="300" spans="2:22" s="188" customFormat="1" x14ac:dyDescent="0.35">
      <c r="B300" t="s">
        <v>282</v>
      </c>
      <c r="C300" t="s">
        <v>534</v>
      </c>
      <c r="D300">
        <v>100</v>
      </c>
      <c r="E300" s="312" t="s">
        <v>1395</v>
      </c>
      <c r="F300" s="312" t="s">
        <v>1396</v>
      </c>
      <c r="G300" t="s">
        <v>1419</v>
      </c>
      <c r="H300" t="s">
        <v>1371</v>
      </c>
      <c r="I300" s="55" t="s">
        <v>1769</v>
      </c>
      <c r="J300">
        <v>83101</v>
      </c>
      <c r="K300">
        <v>1</v>
      </c>
      <c r="L300">
        <v>17</v>
      </c>
      <c r="M300">
        <v>36</v>
      </c>
      <c r="N300" t="s">
        <v>307</v>
      </c>
      <c r="O300">
        <v>0</v>
      </c>
      <c r="P300" s="294" t="s">
        <v>1725</v>
      </c>
      <c r="Q300">
        <v>2</v>
      </c>
      <c r="R300"/>
      <c r="S300" t="s">
        <v>1770</v>
      </c>
      <c r="T300" t="s">
        <v>1770</v>
      </c>
      <c r="U300" s="303">
        <v>58628.630000000005</v>
      </c>
      <c r="V300" s="190">
        <v>0</v>
      </c>
    </row>
    <row r="301" spans="2:22" s="188" customFormat="1" x14ac:dyDescent="0.35">
      <c r="B301" t="s">
        <v>282</v>
      </c>
      <c r="C301" t="s">
        <v>534</v>
      </c>
      <c r="D301">
        <v>100</v>
      </c>
      <c r="E301" s="312" t="s">
        <v>1397</v>
      </c>
      <c r="F301" s="312" t="s">
        <v>1398</v>
      </c>
      <c r="G301" t="s">
        <v>1420</v>
      </c>
      <c r="H301" t="s">
        <v>1371</v>
      </c>
      <c r="I301" s="55" t="s">
        <v>1769</v>
      </c>
      <c r="J301">
        <v>83101</v>
      </c>
      <c r="K301">
        <v>1</v>
      </c>
      <c r="L301">
        <v>17</v>
      </c>
      <c r="M301">
        <v>52</v>
      </c>
      <c r="N301" t="s">
        <v>307</v>
      </c>
      <c r="O301">
        <v>0</v>
      </c>
      <c r="P301" s="294" t="s">
        <v>1726</v>
      </c>
      <c r="Q301">
        <v>2</v>
      </c>
      <c r="R301"/>
      <c r="S301" t="s">
        <v>1770</v>
      </c>
      <c r="T301" t="s">
        <v>1770</v>
      </c>
      <c r="U301" s="303">
        <v>58628.630000000005</v>
      </c>
      <c r="V301" s="190">
        <v>0</v>
      </c>
    </row>
    <row r="302" spans="2:22" s="188" customFormat="1" x14ac:dyDescent="0.35">
      <c r="B302" t="s">
        <v>282</v>
      </c>
      <c r="C302" t="s">
        <v>534</v>
      </c>
      <c r="D302">
        <v>100</v>
      </c>
      <c r="E302" s="312" t="s">
        <v>1399</v>
      </c>
      <c r="F302" s="312" t="s">
        <v>1400</v>
      </c>
      <c r="G302" t="s">
        <v>1421</v>
      </c>
      <c r="H302" t="s">
        <v>1371</v>
      </c>
      <c r="I302" s="55" t="s">
        <v>1769</v>
      </c>
      <c r="J302">
        <v>83101</v>
      </c>
      <c r="K302">
        <v>1</v>
      </c>
      <c r="L302">
        <v>17</v>
      </c>
      <c r="M302">
        <v>36</v>
      </c>
      <c r="N302" t="s">
        <v>307</v>
      </c>
      <c r="O302">
        <v>0</v>
      </c>
      <c r="P302" s="294" t="s">
        <v>1727</v>
      </c>
      <c r="Q302">
        <v>2</v>
      </c>
      <c r="R302"/>
      <c r="S302" t="s">
        <v>1770</v>
      </c>
      <c r="T302" t="s">
        <v>1770</v>
      </c>
      <c r="U302" s="303">
        <v>58628.630000000005</v>
      </c>
      <c r="V302" s="190">
        <v>0</v>
      </c>
    </row>
    <row r="303" spans="2:22" s="188" customFormat="1" x14ac:dyDescent="0.35">
      <c r="B303" t="s">
        <v>282</v>
      </c>
      <c r="C303" t="s">
        <v>534</v>
      </c>
      <c r="D303">
        <v>100</v>
      </c>
      <c r="E303" s="312" t="s">
        <v>1401</v>
      </c>
      <c r="F303" s="312" t="s">
        <v>1402</v>
      </c>
      <c r="G303" t="s">
        <v>1422</v>
      </c>
      <c r="H303" t="s">
        <v>1371</v>
      </c>
      <c r="I303" s="55" t="s">
        <v>1769</v>
      </c>
      <c r="J303">
        <v>83101</v>
      </c>
      <c r="K303">
        <v>1</v>
      </c>
      <c r="L303">
        <v>17</v>
      </c>
      <c r="M303">
        <v>52</v>
      </c>
      <c r="N303" t="s">
        <v>307</v>
      </c>
      <c r="O303">
        <v>0</v>
      </c>
      <c r="P303" s="294" t="s">
        <v>1728</v>
      </c>
      <c r="Q303">
        <v>2</v>
      </c>
      <c r="R303"/>
      <c r="S303" t="s">
        <v>1770</v>
      </c>
      <c r="T303" t="s">
        <v>1770</v>
      </c>
      <c r="U303" s="303">
        <v>1439.19</v>
      </c>
      <c r="V303" s="190">
        <v>0</v>
      </c>
    </row>
    <row r="304" spans="2:22" s="188" customFormat="1" x14ac:dyDescent="0.35">
      <c r="B304" t="s">
        <v>282</v>
      </c>
      <c r="C304" t="s">
        <v>534</v>
      </c>
      <c r="D304">
        <v>100</v>
      </c>
      <c r="E304" s="312" t="s">
        <v>1403</v>
      </c>
      <c r="F304" s="312" t="s">
        <v>1404</v>
      </c>
      <c r="G304" t="s">
        <v>1423</v>
      </c>
      <c r="H304" t="s">
        <v>1371</v>
      </c>
      <c r="I304" s="55" t="s">
        <v>1769</v>
      </c>
      <c r="J304">
        <v>83101</v>
      </c>
      <c r="K304">
        <v>1</v>
      </c>
      <c r="L304">
        <v>17</v>
      </c>
      <c r="M304">
        <v>31</v>
      </c>
      <c r="N304" t="s">
        <v>307</v>
      </c>
      <c r="O304">
        <v>0</v>
      </c>
      <c r="P304" s="294" t="s">
        <v>1729</v>
      </c>
      <c r="Q304">
        <v>2</v>
      </c>
      <c r="R304"/>
      <c r="S304" t="s">
        <v>1770</v>
      </c>
      <c r="T304" t="s">
        <v>1770</v>
      </c>
      <c r="U304" s="303">
        <v>58254.220000000008</v>
      </c>
      <c r="V304" s="190">
        <v>0</v>
      </c>
    </row>
    <row r="305" spans="2:22" s="188" customFormat="1" x14ac:dyDescent="0.35">
      <c r="B305" t="s">
        <v>282</v>
      </c>
      <c r="C305" t="s">
        <v>534</v>
      </c>
      <c r="D305">
        <v>100</v>
      </c>
      <c r="E305" s="312" t="s">
        <v>1405</v>
      </c>
      <c r="F305" s="312" t="s">
        <v>1406</v>
      </c>
      <c r="G305" t="s">
        <v>1424</v>
      </c>
      <c r="H305" t="s">
        <v>1371</v>
      </c>
      <c r="I305" s="55" t="s">
        <v>1769</v>
      </c>
      <c r="J305">
        <v>83101</v>
      </c>
      <c r="K305">
        <v>1</v>
      </c>
      <c r="L305">
        <v>17</v>
      </c>
      <c r="M305">
        <v>36</v>
      </c>
      <c r="N305" t="s">
        <v>307</v>
      </c>
      <c r="O305">
        <v>0</v>
      </c>
      <c r="P305" s="294" t="s">
        <v>1730</v>
      </c>
      <c r="Q305">
        <v>2</v>
      </c>
      <c r="R305"/>
      <c r="S305" t="s">
        <v>1770</v>
      </c>
      <c r="T305" t="s">
        <v>1770</v>
      </c>
      <c r="U305" s="303">
        <v>58254.220000000008</v>
      </c>
      <c r="V305" s="190">
        <v>0</v>
      </c>
    </row>
    <row r="306" spans="2:22" s="188" customFormat="1" x14ac:dyDescent="0.35">
      <c r="B306" t="s">
        <v>282</v>
      </c>
      <c r="C306" t="s">
        <v>534</v>
      </c>
      <c r="D306">
        <v>100</v>
      </c>
      <c r="E306" s="312" t="s">
        <v>1407</v>
      </c>
      <c r="F306" s="312" t="s">
        <v>1408</v>
      </c>
      <c r="G306" t="s">
        <v>1425</v>
      </c>
      <c r="H306" t="s">
        <v>1371</v>
      </c>
      <c r="I306" s="55" t="s">
        <v>1769</v>
      </c>
      <c r="J306">
        <v>83101</v>
      </c>
      <c r="K306">
        <v>1</v>
      </c>
      <c r="L306">
        <v>17</v>
      </c>
      <c r="M306">
        <v>36</v>
      </c>
      <c r="N306" t="s">
        <v>307</v>
      </c>
      <c r="O306">
        <v>0</v>
      </c>
      <c r="P306" s="294" t="s">
        <v>1731</v>
      </c>
      <c r="Q306">
        <v>2</v>
      </c>
      <c r="R306"/>
      <c r="S306" t="s">
        <v>1770</v>
      </c>
      <c r="T306" t="s">
        <v>1770</v>
      </c>
      <c r="U306" s="303">
        <v>58254.220000000008</v>
      </c>
      <c r="V306" s="190">
        <v>0</v>
      </c>
    </row>
    <row r="307" spans="2:22" s="188" customFormat="1" x14ac:dyDescent="0.35">
      <c r="B307" t="s">
        <v>282</v>
      </c>
      <c r="C307" t="s">
        <v>534</v>
      </c>
      <c r="D307">
        <v>100</v>
      </c>
      <c r="E307" s="312" t="s">
        <v>1409</v>
      </c>
      <c r="F307" s="312" t="s">
        <v>1410</v>
      </c>
      <c r="G307" t="s">
        <v>1426</v>
      </c>
      <c r="H307" t="s">
        <v>1371</v>
      </c>
      <c r="I307" s="55" t="s">
        <v>1769</v>
      </c>
      <c r="J307">
        <v>83101</v>
      </c>
      <c r="K307">
        <v>1</v>
      </c>
      <c r="L307">
        <v>17</v>
      </c>
      <c r="M307">
        <v>55</v>
      </c>
      <c r="N307" t="s">
        <v>307</v>
      </c>
      <c r="O307">
        <v>0</v>
      </c>
      <c r="P307" s="294" t="s">
        <v>1732</v>
      </c>
      <c r="Q307">
        <v>2</v>
      </c>
      <c r="R307"/>
      <c r="S307" t="s">
        <v>1770</v>
      </c>
      <c r="T307" t="s">
        <v>1770</v>
      </c>
      <c r="U307" s="303">
        <v>58254.220000000008</v>
      </c>
      <c r="V307" s="190">
        <v>0</v>
      </c>
    </row>
    <row r="308" spans="2:22" s="188" customFormat="1" x14ac:dyDescent="0.35">
      <c r="B308" t="s">
        <v>282</v>
      </c>
      <c r="C308" t="s">
        <v>534</v>
      </c>
      <c r="D308">
        <v>100</v>
      </c>
      <c r="E308" s="312" t="s">
        <v>1411</v>
      </c>
      <c r="F308" s="312" t="s">
        <v>1412</v>
      </c>
      <c r="G308" t="s">
        <v>1427</v>
      </c>
      <c r="H308" t="s">
        <v>1373</v>
      </c>
      <c r="I308" s="55" t="s">
        <v>1769</v>
      </c>
      <c r="J308">
        <v>83101</v>
      </c>
      <c r="K308">
        <v>1</v>
      </c>
      <c r="L308">
        <v>17</v>
      </c>
      <c r="M308">
        <v>34</v>
      </c>
      <c r="N308" t="s">
        <v>305</v>
      </c>
      <c r="O308">
        <v>0</v>
      </c>
      <c r="P308" s="294" t="s">
        <v>1733</v>
      </c>
      <c r="Q308">
        <v>2</v>
      </c>
      <c r="R308"/>
      <c r="S308" t="s">
        <v>1770</v>
      </c>
      <c r="T308" t="s">
        <v>1770</v>
      </c>
      <c r="U308" s="303">
        <v>50086.71</v>
      </c>
      <c r="V308" s="190">
        <v>0</v>
      </c>
    </row>
    <row r="309" spans="2:22" s="188" customFormat="1" x14ac:dyDescent="0.35">
      <c r="B309" t="s">
        <v>282</v>
      </c>
      <c r="C309" t="s">
        <v>534</v>
      </c>
      <c r="D309">
        <v>100</v>
      </c>
      <c r="E309" s="312" t="s">
        <v>1743</v>
      </c>
      <c r="F309" s="312" t="s">
        <v>1744</v>
      </c>
      <c r="G309" t="s">
        <v>1745</v>
      </c>
      <c r="H309" t="s">
        <v>363</v>
      </c>
      <c r="I309" s="55" t="s">
        <v>1769</v>
      </c>
      <c r="J309">
        <v>83101</v>
      </c>
      <c r="K309">
        <v>1</v>
      </c>
      <c r="L309">
        <v>17</v>
      </c>
      <c r="M309">
        <v>33</v>
      </c>
      <c r="N309" t="s">
        <v>362</v>
      </c>
      <c r="O309">
        <v>0</v>
      </c>
      <c r="P309" s="294">
        <v>280</v>
      </c>
      <c r="Q309">
        <v>2</v>
      </c>
      <c r="R309"/>
      <c r="S309" t="s">
        <v>1770</v>
      </c>
      <c r="T309" t="s">
        <v>1770</v>
      </c>
      <c r="U309" s="303">
        <v>68022.16333333333</v>
      </c>
      <c r="V309" s="190">
        <v>0</v>
      </c>
    </row>
    <row r="310" spans="2:22" s="188" customFormat="1" x14ac:dyDescent="0.35">
      <c r="B310" t="s">
        <v>282</v>
      </c>
      <c r="C310" t="s">
        <v>534</v>
      </c>
      <c r="D310">
        <v>100</v>
      </c>
      <c r="E310" s="312" t="s">
        <v>1746</v>
      </c>
      <c r="F310" s="312" t="s">
        <v>1747</v>
      </c>
      <c r="G310" t="s">
        <v>1748</v>
      </c>
      <c r="H310" t="s">
        <v>1371</v>
      </c>
      <c r="I310" s="55" t="s">
        <v>1769</v>
      </c>
      <c r="J310">
        <v>83101</v>
      </c>
      <c r="K310">
        <v>1</v>
      </c>
      <c r="L310">
        <v>17</v>
      </c>
      <c r="M310">
        <v>33</v>
      </c>
      <c r="N310" t="s">
        <v>307</v>
      </c>
      <c r="O310">
        <v>0</v>
      </c>
      <c r="P310" s="294">
        <v>287</v>
      </c>
      <c r="Q310">
        <v>2</v>
      </c>
      <c r="R310"/>
      <c r="S310" t="s">
        <v>1770</v>
      </c>
      <c r="T310" t="s">
        <v>1770</v>
      </c>
      <c r="U310" s="303">
        <v>57926.596666666672</v>
      </c>
      <c r="V310" s="190">
        <v>0</v>
      </c>
    </row>
    <row r="311" spans="2:22" s="188" customFormat="1" x14ac:dyDescent="0.35">
      <c r="B311" t="s">
        <v>282</v>
      </c>
      <c r="C311" t="s">
        <v>534</v>
      </c>
      <c r="D311">
        <v>100</v>
      </c>
      <c r="E311" s="312" t="s">
        <v>311</v>
      </c>
      <c r="F311" s="312" t="s">
        <v>312</v>
      </c>
      <c r="G311" t="s">
        <v>320</v>
      </c>
      <c r="H311" t="s">
        <v>1376</v>
      </c>
      <c r="I311" s="55" t="s">
        <v>1769</v>
      </c>
      <c r="J311">
        <v>83101</v>
      </c>
      <c r="K311">
        <v>1</v>
      </c>
      <c r="L311">
        <v>13</v>
      </c>
      <c r="M311">
        <v>20</v>
      </c>
      <c r="N311" t="s">
        <v>357</v>
      </c>
      <c r="O311">
        <v>0</v>
      </c>
      <c r="P311" s="294">
        <v>1527</v>
      </c>
      <c r="Q311">
        <v>2</v>
      </c>
      <c r="R311"/>
      <c r="S311" t="s">
        <v>1770</v>
      </c>
      <c r="T311" t="s">
        <v>1770</v>
      </c>
      <c r="U311" s="303">
        <v>58971.9</v>
      </c>
      <c r="V311" s="190">
        <v>0</v>
      </c>
    </row>
    <row r="312" spans="2:22" s="188" customFormat="1" x14ac:dyDescent="0.35">
      <c r="B312" t="s">
        <v>282</v>
      </c>
      <c r="C312" t="s">
        <v>534</v>
      </c>
      <c r="D312">
        <v>100</v>
      </c>
      <c r="E312" s="312" t="s">
        <v>1763</v>
      </c>
      <c r="F312" s="312" t="s">
        <v>1764</v>
      </c>
      <c r="G312" t="s">
        <v>1765</v>
      </c>
      <c r="H312" t="s">
        <v>1371</v>
      </c>
      <c r="I312" s="55" t="s">
        <v>1769</v>
      </c>
      <c r="J312">
        <v>83101</v>
      </c>
      <c r="K312">
        <v>1</v>
      </c>
      <c r="L312">
        <v>17</v>
      </c>
      <c r="M312">
        <v>52</v>
      </c>
      <c r="N312" t="s">
        <v>307</v>
      </c>
      <c r="O312">
        <v>0</v>
      </c>
      <c r="P312" s="294">
        <v>1505</v>
      </c>
      <c r="Q312">
        <v>2</v>
      </c>
      <c r="R312"/>
      <c r="S312" t="s">
        <v>1770</v>
      </c>
      <c r="T312" t="s">
        <v>1770</v>
      </c>
      <c r="U312" s="303">
        <v>55537.320000000007</v>
      </c>
      <c r="V312" s="190">
        <v>0</v>
      </c>
    </row>
    <row r="313" spans="2:22" s="188" customFormat="1" x14ac:dyDescent="0.35">
      <c r="B313" t="s">
        <v>282</v>
      </c>
      <c r="C313" t="s">
        <v>534</v>
      </c>
      <c r="D313">
        <v>100</v>
      </c>
      <c r="E313" s="312" t="s">
        <v>850</v>
      </c>
      <c r="F313" s="312" t="s">
        <v>851</v>
      </c>
      <c r="G313" t="s">
        <v>1250</v>
      </c>
      <c r="H313" t="s">
        <v>363</v>
      </c>
      <c r="I313" s="55" t="s">
        <v>1769</v>
      </c>
      <c r="J313">
        <v>83101</v>
      </c>
      <c r="K313">
        <v>1</v>
      </c>
      <c r="L313">
        <v>16</v>
      </c>
      <c r="M313">
        <v>20</v>
      </c>
      <c r="N313" t="s">
        <v>362</v>
      </c>
      <c r="O313">
        <v>0</v>
      </c>
      <c r="P313" s="294">
        <v>136</v>
      </c>
      <c r="Q313">
        <v>2</v>
      </c>
      <c r="R313"/>
      <c r="S313" t="s">
        <v>1770</v>
      </c>
      <c r="T313" t="s">
        <v>1770</v>
      </c>
      <c r="U313" s="303">
        <v>69129.085879999999</v>
      </c>
      <c r="V313" s="190">
        <v>0</v>
      </c>
    </row>
    <row r="314" spans="2:22" s="188" customFormat="1" x14ac:dyDescent="0.35">
      <c r="B314" t="s">
        <v>282</v>
      </c>
      <c r="C314" t="s">
        <v>534</v>
      </c>
      <c r="D314">
        <v>100</v>
      </c>
      <c r="E314" s="312" t="s">
        <v>1760</v>
      </c>
      <c r="F314" s="312" t="s">
        <v>1761</v>
      </c>
      <c r="G314" t="s">
        <v>1762</v>
      </c>
      <c r="H314" t="s">
        <v>1375</v>
      </c>
      <c r="I314" s="55" t="s">
        <v>1769</v>
      </c>
      <c r="J314">
        <v>83101</v>
      </c>
      <c r="K314">
        <v>1</v>
      </c>
      <c r="L314">
        <v>13</v>
      </c>
      <c r="M314">
        <v>10</v>
      </c>
      <c r="N314" t="s">
        <v>365</v>
      </c>
      <c r="O314">
        <v>0</v>
      </c>
      <c r="P314" s="294">
        <v>16</v>
      </c>
      <c r="Q314">
        <v>2</v>
      </c>
      <c r="R314"/>
      <c r="S314" t="s">
        <v>1770</v>
      </c>
      <c r="T314" t="s">
        <v>1770</v>
      </c>
      <c r="U314" s="303">
        <v>10780.21</v>
      </c>
      <c r="V314" s="190">
        <v>0</v>
      </c>
    </row>
    <row r="315" spans="2:22" s="188" customFormat="1" x14ac:dyDescent="0.35">
      <c r="B315" t="s">
        <v>282</v>
      </c>
      <c r="C315" t="s">
        <v>534</v>
      </c>
      <c r="D315">
        <v>100</v>
      </c>
      <c r="E315" s="312" t="s">
        <v>1757</v>
      </c>
      <c r="F315" s="312" t="s">
        <v>1758</v>
      </c>
      <c r="G315" t="s">
        <v>1759</v>
      </c>
      <c r="H315" t="s">
        <v>1371</v>
      </c>
      <c r="I315" s="55" t="s">
        <v>1769</v>
      </c>
      <c r="J315">
        <v>83101</v>
      </c>
      <c r="K315">
        <v>1</v>
      </c>
      <c r="L315">
        <v>17</v>
      </c>
      <c r="M315">
        <v>36</v>
      </c>
      <c r="N315" t="s">
        <v>307</v>
      </c>
      <c r="O315">
        <v>0</v>
      </c>
      <c r="P315" s="294">
        <v>108</v>
      </c>
      <c r="Q315">
        <v>2</v>
      </c>
      <c r="R315"/>
      <c r="S315" t="s">
        <v>1770</v>
      </c>
      <c r="T315" t="s">
        <v>1770</v>
      </c>
      <c r="U315" s="303">
        <v>8788.15</v>
      </c>
      <c r="V315" s="190">
        <v>0</v>
      </c>
    </row>
    <row r="316" spans="2:22" s="188" customFormat="1" x14ac:dyDescent="0.35">
      <c r="B316" t="s">
        <v>282</v>
      </c>
      <c r="C316" t="s">
        <v>534</v>
      </c>
      <c r="D316">
        <v>100</v>
      </c>
      <c r="E316" s="312" t="s">
        <v>670</v>
      </c>
      <c r="F316" s="312" t="s">
        <v>671</v>
      </c>
      <c r="G316" t="s">
        <v>1756</v>
      </c>
      <c r="H316" t="s">
        <v>1371</v>
      </c>
      <c r="I316" s="55" t="s">
        <v>1769</v>
      </c>
      <c r="J316">
        <v>83101</v>
      </c>
      <c r="K316">
        <v>1</v>
      </c>
      <c r="L316">
        <v>17</v>
      </c>
      <c r="M316">
        <v>33</v>
      </c>
      <c r="N316" t="s">
        <v>307</v>
      </c>
      <c r="O316">
        <v>0</v>
      </c>
      <c r="P316" s="294">
        <v>248</v>
      </c>
      <c r="Q316">
        <v>2</v>
      </c>
      <c r="R316"/>
      <c r="S316" t="s">
        <v>1770</v>
      </c>
      <c r="T316" t="s">
        <v>1770</v>
      </c>
      <c r="U316" s="303">
        <v>72760.593333333323</v>
      </c>
      <c r="V316" s="190">
        <v>0</v>
      </c>
    </row>
    <row r="317" spans="2:22" s="188" customFormat="1" x14ac:dyDescent="0.35">
      <c r="B317" t="s">
        <v>282</v>
      </c>
      <c r="C317" t="s">
        <v>534</v>
      </c>
      <c r="D317">
        <v>100</v>
      </c>
      <c r="E317" t="s">
        <v>1381</v>
      </c>
      <c r="F317" t="s">
        <v>1381</v>
      </c>
      <c r="G317" t="s">
        <v>1381</v>
      </c>
      <c r="H317" t="s">
        <v>1382</v>
      </c>
      <c r="I317" s="55" t="s">
        <v>1769</v>
      </c>
      <c r="J317">
        <v>83101</v>
      </c>
      <c r="K317">
        <v>1</v>
      </c>
      <c r="L317">
        <v>17</v>
      </c>
      <c r="M317">
        <v>10</v>
      </c>
      <c r="N317" t="s">
        <v>348</v>
      </c>
      <c r="O317">
        <v>0</v>
      </c>
      <c r="P317" s="294">
        <v>3</v>
      </c>
      <c r="Q317">
        <v>2</v>
      </c>
      <c r="R317"/>
      <c r="S317" t="s">
        <v>1770</v>
      </c>
      <c r="T317" t="s">
        <v>1770</v>
      </c>
      <c r="U317" s="303">
        <v>0</v>
      </c>
      <c r="V317" s="190">
        <v>0</v>
      </c>
    </row>
    <row r="318" spans="2:22" s="188" customFormat="1" x14ac:dyDescent="0.35">
      <c r="B318" t="s">
        <v>282</v>
      </c>
      <c r="C318" t="s">
        <v>534</v>
      </c>
      <c r="D318">
        <v>100</v>
      </c>
      <c r="E318" t="s">
        <v>1381</v>
      </c>
      <c r="F318" t="s">
        <v>1381</v>
      </c>
      <c r="G318" t="s">
        <v>1381</v>
      </c>
      <c r="H318" t="s">
        <v>1374</v>
      </c>
      <c r="I318" s="55" t="s">
        <v>1769</v>
      </c>
      <c r="J318">
        <v>83101</v>
      </c>
      <c r="K318">
        <v>1</v>
      </c>
      <c r="L318">
        <v>17</v>
      </c>
      <c r="M318">
        <v>55</v>
      </c>
      <c r="N318" t="s">
        <v>340</v>
      </c>
      <c r="O318">
        <v>0</v>
      </c>
      <c r="P318" s="294">
        <v>18</v>
      </c>
      <c r="Q318">
        <v>2</v>
      </c>
      <c r="R318"/>
      <c r="S318" t="s">
        <v>1770</v>
      </c>
      <c r="T318" t="s">
        <v>1770</v>
      </c>
      <c r="U318" s="303">
        <v>0</v>
      </c>
      <c r="V318" s="190">
        <v>0</v>
      </c>
    </row>
    <row r="319" spans="2:22" s="188" customFormat="1" x14ac:dyDescent="0.35">
      <c r="B319" t="s">
        <v>282</v>
      </c>
      <c r="C319" t="s">
        <v>534</v>
      </c>
      <c r="D319">
        <v>100</v>
      </c>
      <c r="E319" t="s">
        <v>1381</v>
      </c>
      <c r="F319" t="s">
        <v>1381</v>
      </c>
      <c r="G319" t="s">
        <v>1381</v>
      </c>
      <c r="H319" t="s">
        <v>1373</v>
      </c>
      <c r="I319" s="55" t="s">
        <v>1769</v>
      </c>
      <c r="J319">
        <v>83101</v>
      </c>
      <c r="K319">
        <v>1</v>
      </c>
      <c r="L319">
        <v>17</v>
      </c>
      <c r="M319">
        <v>32</v>
      </c>
      <c r="N319" t="s">
        <v>305</v>
      </c>
      <c r="O319">
        <v>0</v>
      </c>
      <c r="P319" s="294">
        <v>20</v>
      </c>
      <c r="Q319">
        <v>2</v>
      </c>
      <c r="R319"/>
      <c r="S319" t="s">
        <v>1770</v>
      </c>
      <c r="T319" t="s">
        <v>1770</v>
      </c>
      <c r="U319" s="303">
        <v>0</v>
      </c>
      <c r="V319" s="190">
        <v>0</v>
      </c>
    </row>
    <row r="320" spans="2:22" s="188" customFormat="1" x14ac:dyDescent="0.35">
      <c r="B320" t="s">
        <v>282</v>
      </c>
      <c r="C320" t="s">
        <v>534</v>
      </c>
      <c r="D320">
        <v>100</v>
      </c>
      <c r="E320" t="s">
        <v>1381</v>
      </c>
      <c r="F320" t="s">
        <v>1381</v>
      </c>
      <c r="G320" t="s">
        <v>1381</v>
      </c>
      <c r="H320" t="s">
        <v>1372</v>
      </c>
      <c r="I320" s="55" t="s">
        <v>1769</v>
      </c>
      <c r="J320">
        <v>83101</v>
      </c>
      <c r="K320">
        <v>1</v>
      </c>
      <c r="L320">
        <v>17</v>
      </c>
      <c r="M320">
        <v>10</v>
      </c>
      <c r="N320" t="s">
        <v>342</v>
      </c>
      <c r="O320">
        <v>0</v>
      </c>
      <c r="P320" s="294" t="s">
        <v>1596</v>
      </c>
      <c r="Q320">
        <v>2</v>
      </c>
      <c r="R320"/>
      <c r="S320" t="s">
        <v>1770</v>
      </c>
      <c r="T320" t="s">
        <v>1770</v>
      </c>
      <c r="U320" s="303">
        <v>0</v>
      </c>
      <c r="V320" s="190">
        <v>0</v>
      </c>
    </row>
    <row r="321" spans="2:22" s="188" customFormat="1" x14ac:dyDescent="0.35">
      <c r="B321" t="s">
        <v>282</v>
      </c>
      <c r="C321" t="s">
        <v>534</v>
      </c>
      <c r="D321">
        <v>100</v>
      </c>
      <c r="E321" t="s">
        <v>1381</v>
      </c>
      <c r="F321" t="s">
        <v>1381</v>
      </c>
      <c r="G321" t="s">
        <v>1381</v>
      </c>
      <c r="H321" t="s">
        <v>363</v>
      </c>
      <c r="I321" s="55" t="s">
        <v>1769</v>
      </c>
      <c r="J321">
        <v>83101</v>
      </c>
      <c r="K321">
        <v>1</v>
      </c>
      <c r="L321">
        <v>12</v>
      </c>
      <c r="M321">
        <v>20</v>
      </c>
      <c r="N321" t="s">
        <v>362</v>
      </c>
      <c r="O321">
        <v>0</v>
      </c>
      <c r="P321" s="294">
        <v>30</v>
      </c>
      <c r="Q321">
        <v>2</v>
      </c>
      <c r="R321"/>
      <c r="S321" t="s">
        <v>1770</v>
      </c>
      <c r="T321" t="s">
        <v>1770</v>
      </c>
      <c r="U321" s="303">
        <v>0</v>
      </c>
      <c r="V321" s="190">
        <v>0</v>
      </c>
    </row>
    <row r="322" spans="2:22" s="188" customFormat="1" x14ac:dyDescent="0.35">
      <c r="B322" t="s">
        <v>282</v>
      </c>
      <c r="C322" t="s">
        <v>534</v>
      </c>
      <c r="D322">
        <v>100</v>
      </c>
      <c r="E322" t="s">
        <v>1381</v>
      </c>
      <c r="F322" t="s">
        <v>1381</v>
      </c>
      <c r="G322" t="s">
        <v>1381</v>
      </c>
      <c r="H322" t="s">
        <v>1371</v>
      </c>
      <c r="I322" s="55" t="s">
        <v>1769</v>
      </c>
      <c r="J322">
        <v>83101</v>
      </c>
      <c r="K322">
        <v>1</v>
      </c>
      <c r="L322">
        <v>17</v>
      </c>
      <c r="M322">
        <v>20</v>
      </c>
      <c r="N322" t="s">
        <v>307</v>
      </c>
      <c r="O322">
        <v>0</v>
      </c>
      <c r="P322" s="294">
        <v>40</v>
      </c>
      <c r="Q322">
        <v>2</v>
      </c>
      <c r="R322"/>
      <c r="S322" t="s">
        <v>1770</v>
      </c>
      <c r="T322" t="s">
        <v>1770</v>
      </c>
      <c r="U322" s="303">
        <v>0</v>
      </c>
      <c r="V322" s="190">
        <v>0</v>
      </c>
    </row>
    <row r="323" spans="2:22" s="188" customFormat="1" x14ac:dyDescent="0.35">
      <c r="B323" t="s">
        <v>282</v>
      </c>
      <c r="C323" t="s">
        <v>534</v>
      </c>
      <c r="D323">
        <v>100</v>
      </c>
      <c r="E323" t="s">
        <v>1381</v>
      </c>
      <c r="F323" t="s">
        <v>1381</v>
      </c>
      <c r="G323" t="s">
        <v>1381</v>
      </c>
      <c r="H323" t="s">
        <v>1371</v>
      </c>
      <c r="I323" s="55" t="s">
        <v>1769</v>
      </c>
      <c r="J323">
        <v>83101</v>
      </c>
      <c r="K323">
        <v>1</v>
      </c>
      <c r="L323">
        <v>17</v>
      </c>
      <c r="M323">
        <v>35</v>
      </c>
      <c r="N323" t="s">
        <v>307</v>
      </c>
      <c r="O323">
        <v>0</v>
      </c>
      <c r="P323" s="294">
        <v>48</v>
      </c>
      <c r="Q323">
        <v>2</v>
      </c>
      <c r="R323"/>
      <c r="S323" t="s">
        <v>1770</v>
      </c>
      <c r="T323" t="s">
        <v>1770</v>
      </c>
      <c r="U323" s="303">
        <v>0</v>
      </c>
      <c r="V323" s="190">
        <v>0</v>
      </c>
    </row>
    <row r="324" spans="2:22" s="188" customFormat="1" x14ac:dyDescent="0.35">
      <c r="B324" t="s">
        <v>282</v>
      </c>
      <c r="C324" t="s">
        <v>534</v>
      </c>
      <c r="D324">
        <v>100</v>
      </c>
      <c r="E324" t="s">
        <v>1381</v>
      </c>
      <c r="F324" t="s">
        <v>1381</v>
      </c>
      <c r="G324" t="s">
        <v>1381</v>
      </c>
      <c r="H324" t="s">
        <v>345</v>
      </c>
      <c r="I324" s="55" t="s">
        <v>1769</v>
      </c>
      <c r="J324">
        <v>83101</v>
      </c>
      <c r="K324">
        <v>1</v>
      </c>
      <c r="L324">
        <v>17</v>
      </c>
      <c r="M324">
        <v>34</v>
      </c>
      <c r="N324" t="s">
        <v>344</v>
      </c>
      <c r="O324">
        <v>0</v>
      </c>
      <c r="P324" s="294">
        <v>50</v>
      </c>
      <c r="Q324">
        <v>2</v>
      </c>
      <c r="R324"/>
      <c r="S324" t="s">
        <v>1770</v>
      </c>
      <c r="T324" t="s">
        <v>1770</v>
      </c>
      <c r="U324" s="303">
        <v>0</v>
      </c>
      <c r="V324" s="190">
        <v>0</v>
      </c>
    </row>
    <row r="325" spans="2:22" s="188" customFormat="1" x14ac:dyDescent="0.35">
      <c r="B325" t="s">
        <v>282</v>
      </c>
      <c r="C325" t="s">
        <v>534</v>
      </c>
      <c r="D325">
        <v>100</v>
      </c>
      <c r="E325" t="s">
        <v>1381</v>
      </c>
      <c r="F325" t="s">
        <v>1381</v>
      </c>
      <c r="G325" t="s">
        <v>1381</v>
      </c>
      <c r="H325" t="s">
        <v>1374</v>
      </c>
      <c r="I325" s="55" t="s">
        <v>1769</v>
      </c>
      <c r="J325">
        <v>83101</v>
      </c>
      <c r="K325">
        <v>1</v>
      </c>
      <c r="L325">
        <v>17</v>
      </c>
      <c r="M325">
        <v>46</v>
      </c>
      <c r="N325" t="s">
        <v>340</v>
      </c>
      <c r="O325">
        <v>0</v>
      </c>
      <c r="P325" s="294">
        <v>52</v>
      </c>
      <c r="Q325">
        <v>2</v>
      </c>
      <c r="R325"/>
      <c r="S325" t="s">
        <v>1770</v>
      </c>
      <c r="T325" t="s">
        <v>1770</v>
      </c>
      <c r="U325" s="303">
        <v>0</v>
      </c>
      <c r="V325" s="190">
        <v>0</v>
      </c>
    </row>
    <row r="326" spans="2:22" s="188" customFormat="1" x14ac:dyDescent="0.35">
      <c r="B326" t="s">
        <v>282</v>
      </c>
      <c r="C326" t="s">
        <v>534</v>
      </c>
      <c r="D326">
        <v>100</v>
      </c>
      <c r="E326" t="s">
        <v>1381</v>
      </c>
      <c r="F326" t="s">
        <v>1381</v>
      </c>
      <c r="G326" t="s">
        <v>1381</v>
      </c>
      <c r="H326" t="s">
        <v>1371</v>
      </c>
      <c r="I326" s="55" t="s">
        <v>1769</v>
      </c>
      <c r="J326">
        <v>83101</v>
      </c>
      <c r="K326">
        <v>1</v>
      </c>
      <c r="L326">
        <v>17</v>
      </c>
      <c r="M326">
        <v>54</v>
      </c>
      <c r="N326" t="s">
        <v>307</v>
      </c>
      <c r="O326">
        <v>0</v>
      </c>
      <c r="P326" s="294">
        <v>67</v>
      </c>
      <c r="Q326">
        <v>2</v>
      </c>
      <c r="R326"/>
      <c r="S326" t="s">
        <v>1770</v>
      </c>
      <c r="T326" t="s">
        <v>1770</v>
      </c>
      <c r="U326" s="303">
        <v>0</v>
      </c>
      <c r="V326" s="190">
        <v>0</v>
      </c>
    </row>
    <row r="327" spans="2:22" s="188" customFormat="1" x14ac:dyDescent="0.35">
      <c r="B327" t="s">
        <v>282</v>
      </c>
      <c r="C327" t="s">
        <v>534</v>
      </c>
      <c r="D327">
        <v>100</v>
      </c>
      <c r="E327" t="s">
        <v>1381</v>
      </c>
      <c r="F327" t="s">
        <v>1381</v>
      </c>
      <c r="G327" t="s">
        <v>1381</v>
      </c>
      <c r="H327" t="s">
        <v>1373</v>
      </c>
      <c r="I327" s="55" t="s">
        <v>1769</v>
      </c>
      <c r="J327">
        <v>83101</v>
      </c>
      <c r="K327">
        <v>1</v>
      </c>
      <c r="L327">
        <v>17</v>
      </c>
      <c r="M327">
        <v>42</v>
      </c>
      <c r="N327" t="s">
        <v>305</v>
      </c>
      <c r="O327">
        <v>0</v>
      </c>
      <c r="P327" s="294">
        <v>75</v>
      </c>
      <c r="Q327">
        <v>2</v>
      </c>
      <c r="R327"/>
      <c r="S327" t="s">
        <v>1770</v>
      </c>
      <c r="T327" t="s">
        <v>1770</v>
      </c>
      <c r="U327" s="303">
        <v>0</v>
      </c>
      <c r="V327" s="190">
        <v>0</v>
      </c>
    </row>
    <row r="328" spans="2:22" s="188" customFormat="1" x14ac:dyDescent="0.35">
      <c r="B328" t="s">
        <v>282</v>
      </c>
      <c r="C328" t="s">
        <v>534</v>
      </c>
      <c r="D328">
        <v>100</v>
      </c>
      <c r="E328" t="s">
        <v>1381</v>
      </c>
      <c r="F328" t="s">
        <v>1381</v>
      </c>
      <c r="G328" t="s">
        <v>1381</v>
      </c>
      <c r="H328" t="s">
        <v>339</v>
      </c>
      <c r="I328" s="55" t="s">
        <v>1769</v>
      </c>
      <c r="J328">
        <v>83101</v>
      </c>
      <c r="K328">
        <v>1</v>
      </c>
      <c r="L328">
        <v>17</v>
      </c>
      <c r="M328">
        <v>32</v>
      </c>
      <c r="N328" t="s">
        <v>338</v>
      </c>
      <c r="O328">
        <v>0</v>
      </c>
      <c r="P328" s="294">
        <v>77</v>
      </c>
      <c r="Q328">
        <v>2</v>
      </c>
      <c r="R328"/>
      <c r="S328" t="s">
        <v>1770</v>
      </c>
      <c r="T328" t="s">
        <v>1770</v>
      </c>
      <c r="U328" s="303">
        <v>0</v>
      </c>
      <c r="V328" s="190">
        <v>0</v>
      </c>
    </row>
    <row r="329" spans="2:22" s="188" customFormat="1" x14ac:dyDescent="0.35">
      <c r="B329" t="s">
        <v>282</v>
      </c>
      <c r="C329" t="s">
        <v>534</v>
      </c>
      <c r="D329">
        <v>100</v>
      </c>
      <c r="E329" t="s">
        <v>1381</v>
      </c>
      <c r="F329" t="s">
        <v>1381</v>
      </c>
      <c r="G329" t="s">
        <v>1381</v>
      </c>
      <c r="H329" t="s">
        <v>1371</v>
      </c>
      <c r="I329" s="55" t="s">
        <v>1769</v>
      </c>
      <c r="J329">
        <v>83101</v>
      </c>
      <c r="K329">
        <v>1</v>
      </c>
      <c r="L329">
        <v>17</v>
      </c>
      <c r="M329">
        <v>33</v>
      </c>
      <c r="N329" t="s">
        <v>307</v>
      </c>
      <c r="O329">
        <v>0</v>
      </c>
      <c r="P329" s="294">
        <v>81</v>
      </c>
      <c r="Q329">
        <v>2</v>
      </c>
      <c r="R329"/>
      <c r="S329" t="s">
        <v>1770</v>
      </c>
      <c r="T329" t="s">
        <v>1770</v>
      </c>
      <c r="U329" s="303">
        <v>0</v>
      </c>
      <c r="V329" s="190">
        <v>0</v>
      </c>
    </row>
    <row r="330" spans="2:22" s="188" customFormat="1" x14ac:dyDescent="0.35">
      <c r="B330" t="s">
        <v>282</v>
      </c>
      <c r="C330" t="s">
        <v>534</v>
      </c>
      <c r="D330">
        <v>100</v>
      </c>
      <c r="E330" t="s">
        <v>1381</v>
      </c>
      <c r="F330" t="s">
        <v>1381</v>
      </c>
      <c r="G330" t="s">
        <v>1381</v>
      </c>
      <c r="H330" t="s">
        <v>1373</v>
      </c>
      <c r="I330" s="55" t="s">
        <v>1769</v>
      </c>
      <c r="J330">
        <v>83101</v>
      </c>
      <c r="K330">
        <v>1</v>
      </c>
      <c r="L330">
        <v>17</v>
      </c>
      <c r="M330">
        <v>44</v>
      </c>
      <c r="N330" t="s">
        <v>305</v>
      </c>
      <c r="O330">
        <v>0</v>
      </c>
      <c r="P330" s="294">
        <v>87</v>
      </c>
      <c r="Q330">
        <v>2</v>
      </c>
      <c r="R330"/>
      <c r="S330" t="s">
        <v>1770</v>
      </c>
      <c r="T330" t="s">
        <v>1770</v>
      </c>
      <c r="U330" s="303">
        <v>0</v>
      </c>
      <c r="V330" s="190">
        <v>0</v>
      </c>
    </row>
    <row r="331" spans="2:22" s="188" customFormat="1" x14ac:dyDescent="0.35">
      <c r="B331" t="s">
        <v>282</v>
      </c>
      <c r="C331" t="s">
        <v>534</v>
      </c>
      <c r="D331">
        <v>100</v>
      </c>
      <c r="E331" t="s">
        <v>1381</v>
      </c>
      <c r="F331" t="s">
        <v>1381</v>
      </c>
      <c r="G331" t="s">
        <v>1381</v>
      </c>
      <c r="H331" t="s">
        <v>1372</v>
      </c>
      <c r="I331" s="55" t="s">
        <v>1769</v>
      </c>
      <c r="J331">
        <v>83101</v>
      </c>
      <c r="K331">
        <v>1</v>
      </c>
      <c r="L331">
        <v>17</v>
      </c>
      <c r="M331">
        <v>36</v>
      </c>
      <c r="N331" t="s">
        <v>342</v>
      </c>
      <c r="O331">
        <v>0</v>
      </c>
      <c r="P331" s="294">
        <v>100</v>
      </c>
      <c r="Q331">
        <v>2</v>
      </c>
      <c r="R331"/>
      <c r="S331" t="s">
        <v>1770</v>
      </c>
      <c r="T331" t="s">
        <v>1770</v>
      </c>
      <c r="U331" s="303">
        <v>0</v>
      </c>
      <c r="V331" s="190">
        <v>0</v>
      </c>
    </row>
    <row r="332" spans="2:22" s="188" customFormat="1" x14ac:dyDescent="0.35">
      <c r="B332" t="s">
        <v>282</v>
      </c>
      <c r="C332" t="s">
        <v>534</v>
      </c>
      <c r="D332">
        <v>100</v>
      </c>
      <c r="E332" t="s">
        <v>1381</v>
      </c>
      <c r="F332" t="s">
        <v>1381</v>
      </c>
      <c r="G332" t="s">
        <v>1381</v>
      </c>
      <c r="H332" t="s">
        <v>1371</v>
      </c>
      <c r="I332" s="55" t="s">
        <v>1769</v>
      </c>
      <c r="J332">
        <v>83101</v>
      </c>
      <c r="K332">
        <v>1</v>
      </c>
      <c r="L332">
        <v>17</v>
      </c>
      <c r="M332">
        <v>33</v>
      </c>
      <c r="N332" t="s">
        <v>307</v>
      </c>
      <c r="O332">
        <v>0</v>
      </c>
      <c r="P332" s="294">
        <v>106</v>
      </c>
      <c r="Q332">
        <v>2</v>
      </c>
      <c r="R332"/>
      <c r="S332" t="s">
        <v>1770</v>
      </c>
      <c r="T332" t="s">
        <v>1770</v>
      </c>
      <c r="U332" s="303">
        <v>0</v>
      </c>
      <c r="V332" s="190">
        <v>0</v>
      </c>
    </row>
    <row r="333" spans="2:22" s="188" customFormat="1" x14ac:dyDescent="0.35">
      <c r="B333" t="s">
        <v>282</v>
      </c>
      <c r="C333" t="s">
        <v>534</v>
      </c>
      <c r="D333">
        <v>100</v>
      </c>
      <c r="E333" t="s">
        <v>1381</v>
      </c>
      <c r="F333" t="s">
        <v>1381</v>
      </c>
      <c r="G333" t="s">
        <v>1381</v>
      </c>
      <c r="H333" t="s">
        <v>347</v>
      </c>
      <c r="I333" s="55" t="s">
        <v>1769</v>
      </c>
      <c r="J333">
        <v>83101</v>
      </c>
      <c r="K333">
        <v>1</v>
      </c>
      <c r="L333">
        <v>17</v>
      </c>
      <c r="M333">
        <v>42</v>
      </c>
      <c r="N333" t="s">
        <v>306</v>
      </c>
      <c r="O333">
        <v>0</v>
      </c>
      <c r="P333" s="294" t="s">
        <v>1441</v>
      </c>
      <c r="Q333">
        <v>2</v>
      </c>
      <c r="R333"/>
      <c r="S333" t="s">
        <v>1770</v>
      </c>
      <c r="T333" t="s">
        <v>1770</v>
      </c>
      <c r="U333" s="303">
        <v>0</v>
      </c>
      <c r="V333" s="190">
        <v>0</v>
      </c>
    </row>
    <row r="334" spans="2:22" s="188" customFormat="1" x14ac:dyDescent="0.35">
      <c r="B334" t="s">
        <v>282</v>
      </c>
      <c r="C334" t="s">
        <v>534</v>
      </c>
      <c r="D334">
        <v>100</v>
      </c>
      <c r="E334" t="s">
        <v>1381</v>
      </c>
      <c r="F334" t="s">
        <v>1381</v>
      </c>
      <c r="G334" t="s">
        <v>1381</v>
      </c>
      <c r="H334" t="s">
        <v>1372</v>
      </c>
      <c r="I334" s="55" t="s">
        <v>1769</v>
      </c>
      <c r="J334">
        <v>83101</v>
      </c>
      <c r="K334">
        <v>1</v>
      </c>
      <c r="L334">
        <v>17</v>
      </c>
      <c r="M334">
        <v>52</v>
      </c>
      <c r="N334" t="s">
        <v>342</v>
      </c>
      <c r="O334">
        <v>0</v>
      </c>
      <c r="P334" s="294">
        <v>115</v>
      </c>
      <c r="Q334">
        <v>2</v>
      </c>
      <c r="R334"/>
      <c r="S334" t="s">
        <v>1770</v>
      </c>
      <c r="T334" t="s">
        <v>1770</v>
      </c>
      <c r="U334" s="303">
        <v>0</v>
      </c>
      <c r="V334" s="190">
        <v>0</v>
      </c>
    </row>
    <row r="335" spans="2:22" s="188" customFormat="1" x14ac:dyDescent="0.35">
      <c r="B335" t="s">
        <v>282</v>
      </c>
      <c r="C335" t="s">
        <v>534</v>
      </c>
      <c r="D335">
        <v>100</v>
      </c>
      <c r="E335" t="s">
        <v>1381</v>
      </c>
      <c r="F335" t="s">
        <v>1381</v>
      </c>
      <c r="G335" t="s">
        <v>1381</v>
      </c>
      <c r="H335" t="s">
        <v>345</v>
      </c>
      <c r="I335" s="55" t="s">
        <v>1769</v>
      </c>
      <c r="J335">
        <v>83101</v>
      </c>
      <c r="K335">
        <v>1</v>
      </c>
      <c r="L335">
        <v>17</v>
      </c>
      <c r="M335">
        <v>36</v>
      </c>
      <c r="N335" t="s">
        <v>344</v>
      </c>
      <c r="O335">
        <v>0</v>
      </c>
      <c r="P335" s="294" t="s">
        <v>1443</v>
      </c>
      <c r="Q335">
        <v>2</v>
      </c>
      <c r="R335"/>
      <c r="S335" t="s">
        <v>1770</v>
      </c>
      <c r="T335" t="s">
        <v>1770</v>
      </c>
      <c r="U335" s="303">
        <v>0</v>
      </c>
      <c r="V335" s="190">
        <v>0</v>
      </c>
    </row>
    <row r="336" spans="2:22" s="188" customFormat="1" x14ac:dyDescent="0.35">
      <c r="B336" t="s">
        <v>282</v>
      </c>
      <c r="C336" t="s">
        <v>534</v>
      </c>
      <c r="D336">
        <v>100</v>
      </c>
      <c r="E336" t="s">
        <v>1381</v>
      </c>
      <c r="F336" t="s">
        <v>1381</v>
      </c>
      <c r="G336" t="s">
        <v>1381</v>
      </c>
      <c r="H336" t="s">
        <v>1375</v>
      </c>
      <c r="I336" s="55" t="s">
        <v>1769</v>
      </c>
      <c r="J336">
        <v>83101</v>
      </c>
      <c r="K336">
        <v>1</v>
      </c>
      <c r="L336">
        <v>17</v>
      </c>
      <c r="M336">
        <v>33</v>
      </c>
      <c r="N336" t="s">
        <v>365</v>
      </c>
      <c r="O336">
        <v>0</v>
      </c>
      <c r="P336" s="294">
        <v>138</v>
      </c>
      <c r="Q336">
        <v>2</v>
      </c>
      <c r="R336"/>
      <c r="S336" t="s">
        <v>1770</v>
      </c>
      <c r="T336" t="s">
        <v>1770</v>
      </c>
      <c r="U336" s="303">
        <v>0</v>
      </c>
      <c r="V336" s="190">
        <v>0</v>
      </c>
    </row>
    <row r="337" spans="2:22" s="188" customFormat="1" x14ac:dyDescent="0.35">
      <c r="B337" t="s">
        <v>282</v>
      </c>
      <c r="C337" t="s">
        <v>534</v>
      </c>
      <c r="D337">
        <v>100</v>
      </c>
      <c r="E337" t="s">
        <v>1381</v>
      </c>
      <c r="F337" t="s">
        <v>1381</v>
      </c>
      <c r="G337" t="s">
        <v>1381</v>
      </c>
      <c r="H337" t="s">
        <v>347</v>
      </c>
      <c r="I337" s="55" t="s">
        <v>1769</v>
      </c>
      <c r="J337">
        <v>83101</v>
      </c>
      <c r="K337">
        <v>1</v>
      </c>
      <c r="L337">
        <v>17</v>
      </c>
      <c r="M337">
        <v>53</v>
      </c>
      <c r="N337" t="s">
        <v>306</v>
      </c>
      <c r="O337">
        <v>0</v>
      </c>
      <c r="P337" s="294">
        <v>148</v>
      </c>
      <c r="Q337">
        <v>2</v>
      </c>
      <c r="R337"/>
      <c r="S337" t="s">
        <v>1770</v>
      </c>
      <c r="T337" t="s">
        <v>1770</v>
      </c>
      <c r="U337" s="303">
        <v>0</v>
      </c>
      <c r="V337" s="190">
        <v>0</v>
      </c>
    </row>
    <row r="338" spans="2:22" s="188" customFormat="1" x14ac:dyDescent="0.35">
      <c r="B338" t="s">
        <v>282</v>
      </c>
      <c r="C338" t="s">
        <v>534</v>
      </c>
      <c r="D338">
        <v>100</v>
      </c>
      <c r="E338" t="s">
        <v>1381</v>
      </c>
      <c r="F338" t="s">
        <v>1381</v>
      </c>
      <c r="G338" t="s">
        <v>1381</v>
      </c>
      <c r="H338" t="s">
        <v>345</v>
      </c>
      <c r="I338" s="55" t="s">
        <v>1769</v>
      </c>
      <c r="J338">
        <v>83101</v>
      </c>
      <c r="K338">
        <v>1</v>
      </c>
      <c r="L338">
        <v>17</v>
      </c>
      <c r="M338">
        <v>52</v>
      </c>
      <c r="N338" t="s">
        <v>344</v>
      </c>
      <c r="O338">
        <v>0</v>
      </c>
      <c r="P338" s="294">
        <v>150</v>
      </c>
      <c r="Q338">
        <v>2</v>
      </c>
      <c r="R338"/>
      <c r="S338" t="s">
        <v>1770</v>
      </c>
      <c r="T338" t="s">
        <v>1770</v>
      </c>
      <c r="U338" s="303">
        <v>0</v>
      </c>
      <c r="V338" s="190">
        <v>0</v>
      </c>
    </row>
    <row r="339" spans="2:22" s="188" customFormat="1" x14ac:dyDescent="0.35">
      <c r="B339" t="s">
        <v>282</v>
      </c>
      <c r="C339" t="s">
        <v>534</v>
      </c>
      <c r="D339">
        <v>100</v>
      </c>
      <c r="E339" t="s">
        <v>1381</v>
      </c>
      <c r="F339" t="s">
        <v>1381</v>
      </c>
      <c r="G339" t="s">
        <v>1381</v>
      </c>
      <c r="H339" t="s">
        <v>1371</v>
      </c>
      <c r="I339" s="55" t="s">
        <v>1769</v>
      </c>
      <c r="J339">
        <v>83101</v>
      </c>
      <c r="K339">
        <v>1</v>
      </c>
      <c r="L339">
        <v>17</v>
      </c>
      <c r="M339">
        <v>45</v>
      </c>
      <c r="N339" t="s">
        <v>307</v>
      </c>
      <c r="O339">
        <v>0</v>
      </c>
      <c r="P339" s="294">
        <v>159</v>
      </c>
      <c r="Q339">
        <v>2</v>
      </c>
      <c r="R339"/>
      <c r="S339" t="s">
        <v>1770</v>
      </c>
      <c r="T339" t="s">
        <v>1770</v>
      </c>
      <c r="U339" s="303">
        <v>0</v>
      </c>
      <c r="V339" s="190">
        <v>0</v>
      </c>
    </row>
    <row r="340" spans="2:22" s="188" customFormat="1" x14ac:dyDescent="0.35">
      <c r="B340" t="s">
        <v>282</v>
      </c>
      <c r="C340" t="s">
        <v>534</v>
      </c>
      <c r="D340">
        <v>100</v>
      </c>
      <c r="E340" t="s">
        <v>1381</v>
      </c>
      <c r="F340" t="s">
        <v>1381</v>
      </c>
      <c r="G340" t="s">
        <v>1381</v>
      </c>
      <c r="H340" t="s">
        <v>1371</v>
      </c>
      <c r="I340" s="55" t="s">
        <v>1769</v>
      </c>
      <c r="J340">
        <v>83101</v>
      </c>
      <c r="K340">
        <v>1</v>
      </c>
      <c r="L340">
        <v>17</v>
      </c>
      <c r="M340">
        <v>52</v>
      </c>
      <c r="N340" t="s">
        <v>307</v>
      </c>
      <c r="O340">
        <v>0</v>
      </c>
      <c r="P340" s="294">
        <v>161</v>
      </c>
      <c r="Q340">
        <v>2</v>
      </c>
      <c r="R340"/>
      <c r="S340" t="s">
        <v>1770</v>
      </c>
      <c r="T340" t="s">
        <v>1770</v>
      </c>
      <c r="U340" s="303">
        <v>0</v>
      </c>
      <c r="V340" s="190">
        <v>0</v>
      </c>
    </row>
    <row r="341" spans="2:22" s="188" customFormat="1" x14ac:dyDescent="0.35">
      <c r="B341" t="s">
        <v>282</v>
      </c>
      <c r="C341" t="s">
        <v>534</v>
      </c>
      <c r="D341">
        <v>100</v>
      </c>
      <c r="E341" t="s">
        <v>1381</v>
      </c>
      <c r="F341" t="s">
        <v>1381</v>
      </c>
      <c r="G341" t="s">
        <v>1381</v>
      </c>
      <c r="H341" t="s">
        <v>345</v>
      </c>
      <c r="I341" s="55" t="s">
        <v>1769</v>
      </c>
      <c r="J341">
        <v>83101</v>
      </c>
      <c r="K341">
        <v>1</v>
      </c>
      <c r="L341">
        <v>17</v>
      </c>
      <c r="M341">
        <v>52</v>
      </c>
      <c r="N341" t="s">
        <v>344</v>
      </c>
      <c r="O341">
        <v>0</v>
      </c>
      <c r="P341" s="294">
        <v>162</v>
      </c>
      <c r="Q341">
        <v>2</v>
      </c>
      <c r="R341"/>
      <c r="S341" t="s">
        <v>1770</v>
      </c>
      <c r="T341" t="s">
        <v>1770</v>
      </c>
      <c r="U341" s="303">
        <v>0</v>
      </c>
      <c r="V341" s="190">
        <v>0</v>
      </c>
    </row>
    <row r="342" spans="2:22" s="188" customFormat="1" x14ac:dyDescent="0.35">
      <c r="B342" t="s">
        <v>282</v>
      </c>
      <c r="C342" t="s">
        <v>534</v>
      </c>
      <c r="D342">
        <v>100</v>
      </c>
      <c r="E342" t="s">
        <v>1381</v>
      </c>
      <c r="F342" t="s">
        <v>1381</v>
      </c>
      <c r="G342" t="s">
        <v>1381</v>
      </c>
      <c r="H342" t="s">
        <v>345</v>
      </c>
      <c r="I342" s="55" t="s">
        <v>1769</v>
      </c>
      <c r="J342">
        <v>83101</v>
      </c>
      <c r="K342">
        <v>1</v>
      </c>
      <c r="L342">
        <v>17</v>
      </c>
      <c r="M342">
        <v>57</v>
      </c>
      <c r="N342" t="s">
        <v>344</v>
      </c>
      <c r="O342">
        <v>0</v>
      </c>
      <c r="P342" s="294" t="s">
        <v>1447</v>
      </c>
      <c r="Q342">
        <v>2</v>
      </c>
      <c r="R342"/>
      <c r="S342" t="s">
        <v>1770</v>
      </c>
      <c r="T342" t="s">
        <v>1770</v>
      </c>
      <c r="U342" s="303">
        <v>0</v>
      </c>
      <c r="V342" s="190">
        <v>0</v>
      </c>
    </row>
    <row r="343" spans="2:22" s="188" customFormat="1" x14ac:dyDescent="0.35">
      <c r="B343" t="s">
        <v>282</v>
      </c>
      <c r="C343" t="s">
        <v>534</v>
      </c>
      <c r="D343">
        <v>100</v>
      </c>
      <c r="E343" t="s">
        <v>1381</v>
      </c>
      <c r="F343" t="s">
        <v>1381</v>
      </c>
      <c r="G343" t="s">
        <v>1381</v>
      </c>
      <c r="H343" t="s">
        <v>1371</v>
      </c>
      <c r="I343" s="55" t="s">
        <v>1769</v>
      </c>
      <c r="J343">
        <v>83101</v>
      </c>
      <c r="K343">
        <v>1</v>
      </c>
      <c r="L343">
        <v>17</v>
      </c>
      <c r="M343">
        <v>45</v>
      </c>
      <c r="N343" t="s">
        <v>307</v>
      </c>
      <c r="O343">
        <v>0</v>
      </c>
      <c r="P343" s="294">
        <v>175</v>
      </c>
      <c r="Q343">
        <v>2</v>
      </c>
      <c r="R343"/>
      <c r="S343" t="s">
        <v>1770</v>
      </c>
      <c r="T343" t="s">
        <v>1770</v>
      </c>
      <c r="U343" s="303">
        <v>0</v>
      </c>
      <c r="V343" s="190">
        <v>0</v>
      </c>
    </row>
    <row r="344" spans="2:22" s="188" customFormat="1" x14ac:dyDescent="0.35">
      <c r="B344" t="s">
        <v>282</v>
      </c>
      <c r="C344" t="s">
        <v>534</v>
      </c>
      <c r="D344">
        <v>100</v>
      </c>
      <c r="E344" t="s">
        <v>1381</v>
      </c>
      <c r="F344" t="s">
        <v>1381</v>
      </c>
      <c r="G344" t="s">
        <v>1381</v>
      </c>
      <c r="H344" t="s">
        <v>1371</v>
      </c>
      <c r="I344" s="55" t="s">
        <v>1769</v>
      </c>
      <c r="J344">
        <v>83101</v>
      </c>
      <c r="K344">
        <v>1</v>
      </c>
      <c r="L344">
        <v>17</v>
      </c>
      <c r="M344">
        <v>20</v>
      </c>
      <c r="N344" t="s">
        <v>307</v>
      </c>
      <c r="O344">
        <v>0</v>
      </c>
      <c r="P344" s="294">
        <v>180</v>
      </c>
      <c r="Q344">
        <v>2</v>
      </c>
      <c r="R344"/>
      <c r="S344" t="s">
        <v>1770</v>
      </c>
      <c r="T344" t="s">
        <v>1770</v>
      </c>
      <c r="U344" s="303">
        <v>0</v>
      </c>
      <c r="V344" s="190">
        <v>0</v>
      </c>
    </row>
    <row r="345" spans="2:22" s="188" customFormat="1" x14ac:dyDescent="0.35">
      <c r="B345" t="s">
        <v>282</v>
      </c>
      <c r="C345" t="s">
        <v>534</v>
      </c>
      <c r="D345">
        <v>100</v>
      </c>
      <c r="E345" t="s">
        <v>1381</v>
      </c>
      <c r="F345" t="s">
        <v>1381</v>
      </c>
      <c r="G345" t="s">
        <v>1381</v>
      </c>
      <c r="H345" t="s">
        <v>1371</v>
      </c>
      <c r="I345" s="55" t="s">
        <v>1769</v>
      </c>
      <c r="J345">
        <v>83101</v>
      </c>
      <c r="K345">
        <v>1</v>
      </c>
      <c r="L345">
        <v>17</v>
      </c>
      <c r="M345">
        <v>31</v>
      </c>
      <c r="N345" t="s">
        <v>307</v>
      </c>
      <c r="O345">
        <v>0</v>
      </c>
      <c r="P345" s="294">
        <v>184</v>
      </c>
      <c r="Q345">
        <v>2</v>
      </c>
      <c r="R345"/>
      <c r="S345" t="s">
        <v>1770</v>
      </c>
      <c r="T345" t="s">
        <v>1770</v>
      </c>
      <c r="U345" s="303">
        <v>0</v>
      </c>
      <c r="V345" s="190">
        <v>0</v>
      </c>
    </row>
    <row r="346" spans="2:22" s="188" customFormat="1" x14ac:dyDescent="0.35">
      <c r="B346" t="s">
        <v>282</v>
      </c>
      <c r="C346" t="s">
        <v>534</v>
      </c>
      <c r="D346">
        <v>100</v>
      </c>
      <c r="E346" t="s">
        <v>1381</v>
      </c>
      <c r="F346" t="s">
        <v>1381</v>
      </c>
      <c r="G346" t="s">
        <v>1381</v>
      </c>
      <c r="H346" t="s">
        <v>1371</v>
      </c>
      <c r="I346" s="55" t="s">
        <v>1769</v>
      </c>
      <c r="J346">
        <v>83101</v>
      </c>
      <c r="K346">
        <v>1</v>
      </c>
      <c r="L346">
        <v>17</v>
      </c>
      <c r="M346">
        <v>57</v>
      </c>
      <c r="N346" t="s">
        <v>307</v>
      </c>
      <c r="O346">
        <v>0</v>
      </c>
      <c r="P346" s="294">
        <v>187</v>
      </c>
      <c r="Q346">
        <v>2</v>
      </c>
      <c r="R346"/>
      <c r="S346" t="s">
        <v>1770</v>
      </c>
      <c r="T346" t="s">
        <v>1770</v>
      </c>
      <c r="U346" s="303">
        <v>0</v>
      </c>
      <c r="V346" s="190">
        <v>0</v>
      </c>
    </row>
    <row r="347" spans="2:22" s="188" customFormat="1" x14ac:dyDescent="0.35">
      <c r="B347" t="s">
        <v>282</v>
      </c>
      <c r="C347" t="s">
        <v>534</v>
      </c>
      <c r="D347">
        <v>100</v>
      </c>
      <c r="E347" t="s">
        <v>1381</v>
      </c>
      <c r="F347" t="s">
        <v>1381</v>
      </c>
      <c r="G347" t="s">
        <v>1381</v>
      </c>
      <c r="H347" t="s">
        <v>1371</v>
      </c>
      <c r="I347" s="55" t="s">
        <v>1769</v>
      </c>
      <c r="J347">
        <v>83101</v>
      </c>
      <c r="K347">
        <v>1</v>
      </c>
      <c r="L347">
        <v>17</v>
      </c>
      <c r="M347">
        <v>47</v>
      </c>
      <c r="N347" t="s">
        <v>307</v>
      </c>
      <c r="O347">
        <v>0</v>
      </c>
      <c r="P347" s="294" t="s">
        <v>1506</v>
      </c>
      <c r="Q347">
        <v>2</v>
      </c>
      <c r="R347"/>
      <c r="S347" t="s">
        <v>1770</v>
      </c>
      <c r="T347" t="s">
        <v>1770</v>
      </c>
      <c r="U347" s="303">
        <v>0</v>
      </c>
      <c r="V347" s="190">
        <v>0</v>
      </c>
    </row>
    <row r="348" spans="2:22" s="188" customFormat="1" x14ac:dyDescent="0.35">
      <c r="B348" t="s">
        <v>282</v>
      </c>
      <c r="C348" t="s">
        <v>534</v>
      </c>
      <c r="D348">
        <v>100</v>
      </c>
      <c r="E348" t="s">
        <v>1381</v>
      </c>
      <c r="F348" t="s">
        <v>1381</v>
      </c>
      <c r="G348" t="s">
        <v>1381</v>
      </c>
      <c r="H348" t="s">
        <v>1371</v>
      </c>
      <c r="I348" s="55" t="s">
        <v>1769</v>
      </c>
      <c r="J348">
        <v>83101</v>
      </c>
      <c r="K348">
        <v>1</v>
      </c>
      <c r="L348">
        <v>17</v>
      </c>
      <c r="M348">
        <v>33</v>
      </c>
      <c r="N348" t="s">
        <v>307</v>
      </c>
      <c r="O348">
        <v>0</v>
      </c>
      <c r="P348" s="294">
        <v>192</v>
      </c>
      <c r="Q348">
        <v>2</v>
      </c>
      <c r="R348"/>
      <c r="S348" t="s">
        <v>1770</v>
      </c>
      <c r="T348" t="s">
        <v>1770</v>
      </c>
      <c r="U348" s="303">
        <v>0</v>
      </c>
      <c r="V348" s="190">
        <v>0</v>
      </c>
    </row>
    <row r="349" spans="2:22" s="188" customFormat="1" x14ac:dyDescent="0.35">
      <c r="B349" t="s">
        <v>282</v>
      </c>
      <c r="C349" t="s">
        <v>534</v>
      </c>
      <c r="D349">
        <v>100</v>
      </c>
      <c r="E349" t="s">
        <v>1381</v>
      </c>
      <c r="F349" t="s">
        <v>1381</v>
      </c>
      <c r="G349" t="s">
        <v>1381</v>
      </c>
      <c r="H349" t="s">
        <v>1371</v>
      </c>
      <c r="I349" s="55" t="s">
        <v>1769</v>
      </c>
      <c r="J349">
        <v>83101</v>
      </c>
      <c r="K349">
        <v>1</v>
      </c>
      <c r="L349">
        <v>17</v>
      </c>
      <c r="M349">
        <v>43</v>
      </c>
      <c r="N349" t="s">
        <v>307</v>
      </c>
      <c r="O349">
        <v>0</v>
      </c>
      <c r="P349" s="294" t="s">
        <v>1445</v>
      </c>
      <c r="Q349">
        <v>2</v>
      </c>
      <c r="R349"/>
      <c r="S349" t="s">
        <v>1770</v>
      </c>
      <c r="T349" t="s">
        <v>1770</v>
      </c>
      <c r="U349" s="303">
        <v>0</v>
      </c>
      <c r="V349" s="190">
        <v>0</v>
      </c>
    </row>
    <row r="350" spans="2:22" s="188" customFormat="1" x14ac:dyDescent="0.35">
      <c r="B350" t="s">
        <v>282</v>
      </c>
      <c r="C350" t="s">
        <v>534</v>
      </c>
      <c r="D350">
        <v>100</v>
      </c>
      <c r="E350" t="s">
        <v>1381</v>
      </c>
      <c r="F350" t="s">
        <v>1381</v>
      </c>
      <c r="G350" t="s">
        <v>1381</v>
      </c>
      <c r="H350" t="s">
        <v>1371</v>
      </c>
      <c r="I350" s="55" t="s">
        <v>1769</v>
      </c>
      <c r="J350">
        <v>83101</v>
      </c>
      <c r="K350">
        <v>1</v>
      </c>
      <c r="L350">
        <v>17</v>
      </c>
      <c r="M350">
        <v>32</v>
      </c>
      <c r="N350" t="s">
        <v>307</v>
      </c>
      <c r="O350">
        <v>0</v>
      </c>
      <c r="P350" s="294" t="s">
        <v>1446</v>
      </c>
      <c r="Q350">
        <v>2</v>
      </c>
      <c r="R350"/>
      <c r="S350" t="s">
        <v>1770</v>
      </c>
      <c r="T350" t="s">
        <v>1770</v>
      </c>
      <c r="U350" s="303">
        <v>0</v>
      </c>
      <c r="V350" s="190">
        <v>0</v>
      </c>
    </row>
    <row r="351" spans="2:22" s="188" customFormat="1" x14ac:dyDescent="0.35">
      <c r="B351" t="s">
        <v>282</v>
      </c>
      <c r="C351" t="s">
        <v>534</v>
      </c>
      <c r="D351">
        <v>100</v>
      </c>
      <c r="E351" t="s">
        <v>1381</v>
      </c>
      <c r="F351" t="s">
        <v>1381</v>
      </c>
      <c r="G351" t="s">
        <v>1381</v>
      </c>
      <c r="H351" t="s">
        <v>1371</v>
      </c>
      <c r="I351" s="55" t="s">
        <v>1769</v>
      </c>
      <c r="J351">
        <v>83101</v>
      </c>
      <c r="K351">
        <v>1</v>
      </c>
      <c r="L351">
        <v>17</v>
      </c>
      <c r="M351">
        <v>47</v>
      </c>
      <c r="N351" t="s">
        <v>307</v>
      </c>
      <c r="O351">
        <v>0</v>
      </c>
      <c r="P351" s="294">
        <v>233</v>
      </c>
      <c r="Q351">
        <v>2</v>
      </c>
      <c r="R351"/>
      <c r="S351" t="s">
        <v>1770</v>
      </c>
      <c r="T351" t="s">
        <v>1770</v>
      </c>
      <c r="U351" s="303">
        <v>0</v>
      </c>
      <c r="V351" s="190">
        <v>0</v>
      </c>
    </row>
    <row r="352" spans="2:22" s="188" customFormat="1" x14ac:dyDescent="0.35">
      <c r="B352" t="s">
        <v>282</v>
      </c>
      <c r="C352" t="s">
        <v>534</v>
      </c>
      <c r="D352">
        <v>100</v>
      </c>
      <c r="E352" t="s">
        <v>1381</v>
      </c>
      <c r="F352" t="s">
        <v>1381</v>
      </c>
      <c r="G352" t="s">
        <v>1381</v>
      </c>
      <c r="H352" t="s">
        <v>1371</v>
      </c>
      <c r="I352" s="55" t="s">
        <v>1769</v>
      </c>
      <c r="J352">
        <v>83101</v>
      </c>
      <c r="K352">
        <v>1</v>
      </c>
      <c r="L352">
        <v>17</v>
      </c>
      <c r="M352">
        <v>43</v>
      </c>
      <c r="N352" t="s">
        <v>307</v>
      </c>
      <c r="O352">
        <v>0</v>
      </c>
      <c r="P352" s="294">
        <v>242</v>
      </c>
      <c r="Q352">
        <v>2</v>
      </c>
      <c r="R352"/>
      <c r="S352" t="s">
        <v>1770</v>
      </c>
      <c r="T352" t="s">
        <v>1770</v>
      </c>
      <c r="U352" s="303">
        <v>0</v>
      </c>
      <c r="V352" s="190">
        <v>0</v>
      </c>
    </row>
    <row r="353" spans="2:22" s="188" customFormat="1" x14ac:dyDescent="0.35">
      <c r="B353" t="s">
        <v>282</v>
      </c>
      <c r="C353" t="s">
        <v>534</v>
      </c>
      <c r="D353">
        <v>100</v>
      </c>
      <c r="E353" t="s">
        <v>1381</v>
      </c>
      <c r="F353" t="s">
        <v>1381</v>
      </c>
      <c r="G353" t="s">
        <v>1381</v>
      </c>
      <c r="H353" t="s">
        <v>1373</v>
      </c>
      <c r="I353" s="55" t="s">
        <v>1769</v>
      </c>
      <c r="J353">
        <v>83101</v>
      </c>
      <c r="K353">
        <v>1</v>
      </c>
      <c r="L353">
        <v>13</v>
      </c>
      <c r="M353">
        <v>30</v>
      </c>
      <c r="N353" t="s">
        <v>305</v>
      </c>
      <c r="O353">
        <v>0</v>
      </c>
      <c r="P353" s="294">
        <v>257</v>
      </c>
      <c r="Q353">
        <v>2</v>
      </c>
      <c r="R353"/>
      <c r="S353" t="s">
        <v>1770</v>
      </c>
      <c r="T353" t="s">
        <v>1770</v>
      </c>
      <c r="U353" s="303">
        <v>0</v>
      </c>
      <c r="V353" s="190">
        <v>0</v>
      </c>
    </row>
    <row r="354" spans="2:22" s="188" customFormat="1" x14ac:dyDescent="0.35">
      <c r="B354" t="s">
        <v>282</v>
      </c>
      <c r="C354" t="s">
        <v>534</v>
      </c>
      <c r="D354">
        <v>100</v>
      </c>
      <c r="E354" t="s">
        <v>1381</v>
      </c>
      <c r="F354" t="s">
        <v>1381</v>
      </c>
      <c r="G354" t="s">
        <v>1381</v>
      </c>
      <c r="H354" t="s">
        <v>1371</v>
      </c>
      <c r="I354" s="55" t="s">
        <v>1769</v>
      </c>
      <c r="J354">
        <v>83101</v>
      </c>
      <c r="K354">
        <v>1</v>
      </c>
      <c r="L354">
        <v>17</v>
      </c>
      <c r="M354">
        <v>51</v>
      </c>
      <c r="N354" t="s">
        <v>307</v>
      </c>
      <c r="O354">
        <v>0</v>
      </c>
      <c r="P354" s="294">
        <v>263</v>
      </c>
      <c r="Q354">
        <v>2</v>
      </c>
      <c r="R354"/>
      <c r="S354" t="s">
        <v>1770</v>
      </c>
      <c r="T354" t="s">
        <v>1770</v>
      </c>
      <c r="U354" s="303">
        <v>0</v>
      </c>
      <c r="V354" s="190">
        <v>0</v>
      </c>
    </row>
    <row r="355" spans="2:22" s="188" customFormat="1" x14ac:dyDescent="0.35">
      <c r="B355" t="s">
        <v>282</v>
      </c>
      <c r="C355" t="s">
        <v>534</v>
      </c>
      <c r="D355">
        <v>100</v>
      </c>
      <c r="E355" t="s">
        <v>1381</v>
      </c>
      <c r="F355" t="s">
        <v>1381</v>
      </c>
      <c r="G355" t="s">
        <v>1381</v>
      </c>
      <c r="H355" t="s">
        <v>1371</v>
      </c>
      <c r="I355" s="55" t="s">
        <v>1769</v>
      </c>
      <c r="J355">
        <v>83101</v>
      </c>
      <c r="K355">
        <v>1</v>
      </c>
      <c r="L355">
        <v>17</v>
      </c>
      <c r="M355">
        <v>33</v>
      </c>
      <c r="N355" t="s">
        <v>307</v>
      </c>
      <c r="O355">
        <v>0</v>
      </c>
      <c r="P355" s="294">
        <v>291</v>
      </c>
      <c r="Q355">
        <v>2</v>
      </c>
      <c r="R355"/>
      <c r="S355" t="s">
        <v>1770</v>
      </c>
      <c r="T355" t="s">
        <v>1770</v>
      </c>
      <c r="U355" s="303">
        <v>0</v>
      </c>
      <c r="V355" s="190">
        <v>0</v>
      </c>
    </row>
    <row r="356" spans="2:22" s="188" customFormat="1" x14ac:dyDescent="0.35">
      <c r="B356" t="s">
        <v>282</v>
      </c>
      <c r="C356" t="s">
        <v>534</v>
      </c>
      <c r="D356">
        <v>100</v>
      </c>
      <c r="E356" t="s">
        <v>1381</v>
      </c>
      <c r="F356" t="s">
        <v>1381</v>
      </c>
      <c r="G356" t="s">
        <v>1381</v>
      </c>
      <c r="H356" t="s">
        <v>1373</v>
      </c>
      <c r="I356" s="55" t="s">
        <v>1769</v>
      </c>
      <c r="J356">
        <v>83101</v>
      </c>
      <c r="K356">
        <v>1</v>
      </c>
      <c r="L356">
        <v>13</v>
      </c>
      <c r="M356">
        <v>30</v>
      </c>
      <c r="N356" t="s">
        <v>305</v>
      </c>
      <c r="O356">
        <v>0</v>
      </c>
      <c r="P356" s="294">
        <v>306</v>
      </c>
      <c r="Q356">
        <v>2</v>
      </c>
      <c r="R356"/>
      <c r="S356" t="s">
        <v>1770</v>
      </c>
      <c r="T356" t="s">
        <v>1770</v>
      </c>
      <c r="U356" s="303">
        <v>0</v>
      </c>
      <c r="V356" s="190">
        <v>0</v>
      </c>
    </row>
    <row r="357" spans="2:22" s="188" customFormat="1" x14ac:dyDescent="0.35">
      <c r="B357" t="s">
        <v>282</v>
      </c>
      <c r="C357" t="s">
        <v>534</v>
      </c>
      <c r="D357">
        <v>100</v>
      </c>
      <c r="E357" t="s">
        <v>1381</v>
      </c>
      <c r="F357" t="s">
        <v>1381</v>
      </c>
      <c r="G357" t="s">
        <v>1381</v>
      </c>
      <c r="H357" t="s">
        <v>1374</v>
      </c>
      <c r="I357" s="55" t="s">
        <v>1769</v>
      </c>
      <c r="J357">
        <v>83101</v>
      </c>
      <c r="K357">
        <v>1</v>
      </c>
      <c r="L357">
        <v>17</v>
      </c>
      <c r="M357">
        <v>34</v>
      </c>
      <c r="N357" t="s">
        <v>340</v>
      </c>
      <c r="O357">
        <v>0</v>
      </c>
      <c r="P357" s="294">
        <v>311</v>
      </c>
      <c r="Q357">
        <v>2</v>
      </c>
      <c r="R357"/>
      <c r="S357" t="s">
        <v>1770</v>
      </c>
      <c r="T357" t="s">
        <v>1770</v>
      </c>
      <c r="U357" s="303">
        <v>0</v>
      </c>
      <c r="V357" s="190">
        <v>0</v>
      </c>
    </row>
    <row r="358" spans="2:22" s="188" customFormat="1" x14ac:dyDescent="0.35">
      <c r="B358" t="s">
        <v>282</v>
      </c>
      <c r="C358" t="s">
        <v>534</v>
      </c>
      <c r="D358">
        <v>100</v>
      </c>
      <c r="E358" t="s">
        <v>1381</v>
      </c>
      <c r="F358" t="s">
        <v>1381</v>
      </c>
      <c r="G358" t="s">
        <v>1381</v>
      </c>
      <c r="H358" t="s">
        <v>334</v>
      </c>
      <c r="I358" s="55" t="s">
        <v>1769</v>
      </c>
      <c r="J358">
        <v>83101</v>
      </c>
      <c r="K358">
        <v>1</v>
      </c>
      <c r="L358">
        <v>17</v>
      </c>
      <c r="M358">
        <v>0</v>
      </c>
      <c r="N358" t="s">
        <v>333</v>
      </c>
      <c r="O358">
        <v>0</v>
      </c>
      <c r="P358" s="294" t="s">
        <v>1734</v>
      </c>
      <c r="Q358">
        <v>2</v>
      </c>
      <c r="R358"/>
      <c r="S358" t="s">
        <v>1770</v>
      </c>
      <c r="T358" t="s">
        <v>1770</v>
      </c>
      <c r="U358" s="303">
        <v>0</v>
      </c>
      <c r="V358" s="190">
        <v>0</v>
      </c>
    </row>
    <row r="359" spans="2:22" s="188" customFormat="1" x14ac:dyDescent="0.35">
      <c r="B359" t="s">
        <v>282</v>
      </c>
      <c r="C359" t="s">
        <v>534</v>
      </c>
      <c r="D359">
        <v>100</v>
      </c>
      <c r="E359" t="s">
        <v>1381</v>
      </c>
      <c r="F359" t="s">
        <v>1381</v>
      </c>
      <c r="G359" t="s">
        <v>1381</v>
      </c>
      <c r="H359" t="s">
        <v>345</v>
      </c>
      <c r="I359" s="55" t="s">
        <v>1769</v>
      </c>
      <c r="J359">
        <v>83101</v>
      </c>
      <c r="K359">
        <v>1</v>
      </c>
      <c r="L359">
        <v>14</v>
      </c>
      <c r="M359">
        <v>20</v>
      </c>
      <c r="N359" t="s">
        <v>344</v>
      </c>
      <c r="O359">
        <v>0</v>
      </c>
      <c r="P359" s="294">
        <v>1483</v>
      </c>
      <c r="Q359">
        <v>2</v>
      </c>
      <c r="R359"/>
      <c r="S359" t="s">
        <v>1770</v>
      </c>
      <c r="T359" t="s">
        <v>1770</v>
      </c>
      <c r="U359" s="303">
        <v>0</v>
      </c>
      <c r="V359" s="190">
        <v>0</v>
      </c>
    </row>
    <row r="360" spans="2:22" s="188" customFormat="1" x14ac:dyDescent="0.35">
      <c r="B360" t="s">
        <v>282</v>
      </c>
      <c r="C360" t="s">
        <v>534</v>
      </c>
      <c r="D360">
        <v>100</v>
      </c>
      <c r="E360" t="s">
        <v>1381</v>
      </c>
      <c r="F360" t="s">
        <v>1381</v>
      </c>
      <c r="G360" t="s">
        <v>1381</v>
      </c>
      <c r="H360" t="s">
        <v>347</v>
      </c>
      <c r="I360" s="55" t="s">
        <v>1769</v>
      </c>
      <c r="J360">
        <v>83101</v>
      </c>
      <c r="K360">
        <v>1</v>
      </c>
      <c r="L360">
        <v>14</v>
      </c>
      <c r="M360">
        <v>20</v>
      </c>
      <c r="N360" t="s">
        <v>306</v>
      </c>
      <c r="O360">
        <v>0</v>
      </c>
      <c r="P360" s="294">
        <v>1486</v>
      </c>
      <c r="Q360">
        <v>2</v>
      </c>
      <c r="R360"/>
      <c r="S360" t="s">
        <v>1770</v>
      </c>
      <c r="T360" t="s">
        <v>1770</v>
      </c>
      <c r="U360" s="303">
        <v>0</v>
      </c>
      <c r="V360" s="190">
        <v>0</v>
      </c>
    </row>
    <row r="361" spans="2:22" s="188" customFormat="1" x14ac:dyDescent="0.35">
      <c r="B361" t="s">
        <v>282</v>
      </c>
      <c r="C361" t="s">
        <v>534</v>
      </c>
      <c r="D361">
        <v>100</v>
      </c>
      <c r="E361" t="s">
        <v>1381</v>
      </c>
      <c r="F361" t="s">
        <v>1381</v>
      </c>
      <c r="G361" t="s">
        <v>1381</v>
      </c>
      <c r="H361" t="s">
        <v>347</v>
      </c>
      <c r="I361" s="55" t="s">
        <v>1769</v>
      </c>
      <c r="J361">
        <v>83101</v>
      </c>
      <c r="K361">
        <v>1</v>
      </c>
      <c r="L361">
        <v>14</v>
      </c>
      <c r="M361">
        <v>20</v>
      </c>
      <c r="N361" t="s">
        <v>306</v>
      </c>
      <c r="O361">
        <v>0</v>
      </c>
      <c r="P361" s="294">
        <v>1488</v>
      </c>
      <c r="Q361">
        <v>2</v>
      </c>
      <c r="R361"/>
      <c r="S361" t="s">
        <v>1770</v>
      </c>
      <c r="T361" t="s">
        <v>1770</v>
      </c>
      <c r="U361" s="303">
        <v>0</v>
      </c>
      <c r="V361" s="190">
        <v>0</v>
      </c>
    </row>
    <row r="362" spans="2:22" s="188" customFormat="1" x14ac:dyDescent="0.35">
      <c r="B362" t="s">
        <v>282</v>
      </c>
      <c r="C362" t="s">
        <v>534</v>
      </c>
      <c r="D362">
        <v>100</v>
      </c>
      <c r="E362" t="s">
        <v>1381</v>
      </c>
      <c r="F362" t="s">
        <v>1381</v>
      </c>
      <c r="G362" t="s">
        <v>1381</v>
      </c>
      <c r="H362" t="s">
        <v>347</v>
      </c>
      <c r="I362" s="55" t="s">
        <v>1769</v>
      </c>
      <c r="J362">
        <v>83101</v>
      </c>
      <c r="K362">
        <v>1</v>
      </c>
      <c r="L362">
        <v>17</v>
      </c>
      <c r="M362">
        <v>44</v>
      </c>
      <c r="N362" t="s">
        <v>306</v>
      </c>
      <c r="O362">
        <v>0</v>
      </c>
      <c r="P362" s="294" t="s">
        <v>1444</v>
      </c>
      <c r="Q362">
        <v>2</v>
      </c>
      <c r="R362"/>
      <c r="S362" t="s">
        <v>1770</v>
      </c>
      <c r="T362" t="s">
        <v>1770</v>
      </c>
      <c r="U362" s="303">
        <v>0</v>
      </c>
      <c r="V362" s="190">
        <v>0</v>
      </c>
    </row>
    <row r="363" spans="2:22" s="188" customFormat="1" x14ac:dyDescent="0.35">
      <c r="B363" t="s">
        <v>282</v>
      </c>
      <c r="C363" t="s">
        <v>534</v>
      </c>
      <c r="D363">
        <v>100</v>
      </c>
      <c r="E363" t="s">
        <v>1381</v>
      </c>
      <c r="F363" t="s">
        <v>1381</v>
      </c>
      <c r="G363" t="s">
        <v>1381</v>
      </c>
      <c r="H363" t="s">
        <v>347</v>
      </c>
      <c r="I363" s="55" t="s">
        <v>1769</v>
      </c>
      <c r="J363">
        <v>83101</v>
      </c>
      <c r="K363">
        <v>1</v>
      </c>
      <c r="L363">
        <v>11</v>
      </c>
      <c r="M363">
        <v>10</v>
      </c>
      <c r="N363" t="s">
        <v>306</v>
      </c>
      <c r="O363">
        <v>0</v>
      </c>
      <c r="P363" s="294">
        <v>1496</v>
      </c>
      <c r="Q363">
        <v>2</v>
      </c>
      <c r="R363"/>
      <c r="S363" t="s">
        <v>1770</v>
      </c>
      <c r="T363" t="s">
        <v>1770</v>
      </c>
      <c r="U363" s="303">
        <v>0</v>
      </c>
      <c r="V363" s="190">
        <v>0</v>
      </c>
    </row>
    <row r="364" spans="2:22" s="188" customFormat="1" x14ac:dyDescent="0.35">
      <c r="B364" t="s">
        <v>282</v>
      </c>
      <c r="C364" t="s">
        <v>534</v>
      </c>
      <c r="D364">
        <v>100</v>
      </c>
      <c r="E364" t="s">
        <v>1381</v>
      </c>
      <c r="F364" t="s">
        <v>1381</v>
      </c>
      <c r="G364" t="s">
        <v>1381</v>
      </c>
      <c r="H364" t="s">
        <v>1371</v>
      </c>
      <c r="I364" s="55" t="s">
        <v>1769</v>
      </c>
      <c r="J364">
        <v>83101</v>
      </c>
      <c r="K364">
        <v>1</v>
      </c>
      <c r="L364">
        <v>16</v>
      </c>
      <c r="M364">
        <v>20</v>
      </c>
      <c r="N364" t="s">
        <v>307</v>
      </c>
      <c r="O364">
        <v>0</v>
      </c>
      <c r="P364" s="294">
        <v>1500</v>
      </c>
      <c r="Q364">
        <v>2</v>
      </c>
      <c r="R364"/>
      <c r="S364" t="s">
        <v>1770</v>
      </c>
      <c r="T364" t="s">
        <v>1770</v>
      </c>
      <c r="U364" s="303">
        <v>0</v>
      </c>
      <c r="V364" s="190">
        <v>0</v>
      </c>
    </row>
    <row r="365" spans="2:22" s="188" customFormat="1" x14ac:dyDescent="0.35">
      <c r="B365" t="s">
        <v>282</v>
      </c>
      <c r="C365" t="s">
        <v>534</v>
      </c>
      <c r="D365">
        <v>100</v>
      </c>
      <c r="E365" t="s">
        <v>1381</v>
      </c>
      <c r="F365" t="s">
        <v>1381</v>
      </c>
      <c r="G365" t="s">
        <v>1381</v>
      </c>
      <c r="H365" t="s">
        <v>1371</v>
      </c>
      <c r="I365" s="55" t="s">
        <v>1769</v>
      </c>
      <c r="J365">
        <v>83101</v>
      </c>
      <c r="K365">
        <v>1</v>
      </c>
      <c r="L365">
        <v>16</v>
      </c>
      <c r="M365">
        <v>20</v>
      </c>
      <c r="N365" t="s">
        <v>307</v>
      </c>
      <c r="O365">
        <v>0</v>
      </c>
      <c r="P365" s="294">
        <v>1501</v>
      </c>
      <c r="Q365">
        <v>2</v>
      </c>
      <c r="R365"/>
      <c r="S365" t="s">
        <v>1770</v>
      </c>
      <c r="T365" t="s">
        <v>1770</v>
      </c>
      <c r="U365" s="303">
        <v>0</v>
      </c>
      <c r="V365" s="190">
        <v>0</v>
      </c>
    </row>
    <row r="366" spans="2:22" s="188" customFormat="1" x14ac:dyDescent="0.35">
      <c r="B366" t="s">
        <v>282</v>
      </c>
      <c r="C366" t="s">
        <v>534</v>
      </c>
      <c r="D366">
        <v>100</v>
      </c>
      <c r="E366" t="s">
        <v>1381</v>
      </c>
      <c r="F366" t="s">
        <v>1381</v>
      </c>
      <c r="G366" t="s">
        <v>1381</v>
      </c>
      <c r="H366" t="s">
        <v>1371</v>
      </c>
      <c r="I366" s="55" t="s">
        <v>1769</v>
      </c>
      <c r="J366">
        <v>83101</v>
      </c>
      <c r="K366">
        <v>1</v>
      </c>
      <c r="L366">
        <v>17</v>
      </c>
      <c r="M366">
        <v>46</v>
      </c>
      <c r="N366" t="s">
        <v>307</v>
      </c>
      <c r="O366">
        <v>0</v>
      </c>
      <c r="P366" s="294">
        <v>1502</v>
      </c>
      <c r="Q366">
        <v>2</v>
      </c>
      <c r="R366"/>
      <c r="S366" t="s">
        <v>1770</v>
      </c>
      <c r="T366" t="s">
        <v>1770</v>
      </c>
      <c r="U366" s="303">
        <v>0</v>
      </c>
      <c r="V366" s="190">
        <v>0</v>
      </c>
    </row>
    <row r="367" spans="2:22" s="188" customFormat="1" x14ac:dyDescent="0.35">
      <c r="B367" t="s">
        <v>282</v>
      </c>
      <c r="C367" t="s">
        <v>534</v>
      </c>
      <c r="D367">
        <v>100</v>
      </c>
      <c r="E367" t="s">
        <v>1381</v>
      </c>
      <c r="F367" t="s">
        <v>1381</v>
      </c>
      <c r="G367" t="s">
        <v>1381</v>
      </c>
      <c r="H367" t="s">
        <v>1377</v>
      </c>
      <c r="I367" s="55" t="s">
        <v>1769</v>
      </c>
      <c r="J367">
        <v>83101</v>
      </c>
      <c r="K367">
        <v>1</v>
      </c>
      <c r="L367">
        <v>14</v>
      </c>
      <c r="M367">
        <v>20</v>
      </c>
      <c r="N367" t="s">
        <v>355</v>
      </c>
      <c r="O367">
        <v>0</v>
      </c>
      <c r="P367" s="294">
        <v>1515</v>
      </c>
      <c r="Q367">
        <v>2</v>
      </c>
      <c r="R367"/>
      <c r="S367" t="s">
        <v>1770</v>
      </c>
      <c r="T367" t="s">
        <v>1770</v>
      </c>
      <c r="U367" s="303">
        <v>0</v>
      </c>
      <c r="V367" s="190">
        <v>0</v>
      </c>
    </row>
    <row r="368" spans="2:22" s="188" customFormat="1" x14ac:dyDescent="0.35">
      <c r="B368" t="s">
        <v>282</v>
      </c>
      <c r="C368" t="s">
        <v>534</v>
      </c>
      <c r="D368">
        <v>100</v>
      </c>
      <c r="E368" t="s">
        <v>1381</v>
      </c>
      <c r="F368" t="s">
        <v>1381</v>
      </c>
      <c r="G368" t="s">
        <v>1381</v>
      </c>
      <c r="H368" t="s">
        <v>1376</v>
      </c>
      <c r="I368" s="55" t="s">
        <v>1769</v>
      </c>
      <c r="J368">
        <v>83101</v>
      </c>
      <c r="K368">
        <v>1</v>
      </c>
      <c r="L368">
        <v>17</v>
      </c>
      <c r="M368">
        <v>10</v>
      </c>
      <c r="N368" t="s">
        <v>357</v>
      </c>
      <c r="O368">
        <v>0</v>
      </c>
      <c r="P368" s="294">
        <v>1523</v>
      </c>
      <c r="Q368">
        <v>2</v>
      </c>
      <c r="R368"/>
      <c r="S368" t="s">
        <v>1770</v>
      </c>
      <c r="T368" t="s">
        <v>1770</v>
      </c>
      <c r="U368" s="303">
        <v>0</v>
      </c>
      <c r="V368" s="190">
        <v>0</v>
      </c>
    </row>
    <row r="369" spans="2:22" s="188" customFormat="1" x14ac:dyDescent="0.35">
      <c r="B369" t="s">
        <v>282</v>
      </c>
      <c r="C369" t="s">
        <v>534</v>
      </c>
      <c r="D369">
        <v>100</v>
      </c>
      <c r="E369" t="s">
        <v>1381</v>
      </c>
      <c r="F369" t="s">
        <v>1381</v>
      </c>
      <c r="G369" t="s">
        <v>1381</v>
      </c>
      <c r="H369" t="s">
        <v>347</v>
      </c>
      <c r="I369" s="55" t="s">
        <v>1769</v>
      </c>
      <c r="J369">
        <v>83101</v>
      </c>
      <c r="K369">
        <v>1</v>
      </c>
      <c r="L369">
        <v>14</v>
      </c>
      <c r="M369">
        <v>10</v>
      </c>
      <c r="N369" t="s">
        <v>306</v>
      </c>
      <c r="O369">
        <v>0</v>
      </c>
      <c r="P369" s="294">
        <v>1538</v>
      </c>
      <c r="Q369">
        <v>2</v>
      </c>
      <c r="R369"/>
      <c r="S369" t="s">
        <v>1770</v>
      </c>
      <c r="T369" t="s">
        <v>1770</v>
      </c>
      <c r="U369" s="303">
        <v>0</v>
      </c>
      <c r="V369" s="190">
        <v>0</v>
      </c>
    </row>
    <row r="370" spans="2:22" s="188" customFormat="1" x14ac:dyDescent="0.35">
      <c r="B370" t="s">
        <v>282</v>
      </c>
      <c r="C370" t="s">
        <v>534</v>
      </c>
      <c r="D370">
        <v>100</v>
      </c>
      <c r="E370" t="s">
        <v>1381</v>
      </c>
      <c r="F370" t="s">
        <v>1381</v>
      </c>
      <c r="G370" t="s">
        <v>1381</v>
      </c>
      <c r="H370" t="s">
        <v>1371</v>
      </c>
      <c r="I370" s="55" t="s">
        <v>1769</v>
      </c>
      <c r="J370">
        <v>83101</v>
      </c>
      <c r="K370">
        <v>1</v>
      </c>
      <c r="L370">
        <v>17</v>
      </c>
      <c r="M370">
        <v>34</v>
      </c>
      <c r="N370" t="s">
        <v>307</v>
      </c>
      <c r="O370">
        <v>0</v>
      </c>
      <c r="P370" s="294" t="s">
        <v>1662</v>
      </c>
      <c r="Q370">
        <v>2</v>
      </c>
      <c r="R370"/>
      <c r="S370" t="s">
        <v>1770</v>
      </c>
      <c r="T370" t="s">
        <v>1770</v>
      </c>
      <c r="U370" s="303">
        <v>0</v>
      </c>
      <c r="V370" s="190">
        <v>0</v>
      </c>
    </row>
    <row r="371" spans="2:22" x14ac:dyDescent="0.35">
      <c r="B371" s="155"/>
      <c r="C371" s="155"/>
      <c r="D371" s="155"/>
      <c r="E371" s="151"/>
      <c r="F371" s="151"/>
      <c r="G371" s="152"/>
      <c r="H371" s="149"/>
      <c r="I371" s="155"/>
      <c r="J371" s="155"/>
      <c r="K371" s="155"/>
      <c r="L371" s="156"/>
      <c r="M371" s="151"/>
      <c r="N371" s="151"/>
      <c r="O371" s="151"/>
      <c r="P371" s="151"/>
      <c r="Q371" s="149"/>
      <c r="R371" s="151"/>
      <c r="S371" s="155"/>
      <c r="T371" s="155"/>
      <c r="U371" s="153"/>
      <c r="V371" s="154"/>
    </row>
    <row r="372" spans="2:22" x14ac:dyDescent="0.35">
      <c r="B372" s="77"/>
      <c r="C372" s="78"/>
      <c r="D372" s="79"/>
      <c r="E372" s="78"/>
      <c r="F372" s="78"/>
      <c r="G372" s="80"/>
      <c r="H372" s="81"/>
      <c r="I372" s="79"/>
      <c r="J372" s="79"/>
      <c r="K372" s="79"/>
      <c r="L372" s="79"/>
      <c r="M372" s="79"/>
      <c r="N372" s="79"/>
      <c r="O372" s="79"/>
      <c r="P372" s="79"/>
      <c r="Q372" s="81"/>
      <c r="R372" s="79"/>
      <c r="S372" s="30"/>
      <c r="T372" s="30"/>
      <c r="U372" s="30"/>
      <c r="V372" s="82"/>
    </row>
    <row r="373" spans="2:22" x14ac:dyDescent="0.35">
      <c r="B373" s="23" t="s">
        <v>68</v>
      </c>
      <c r="C373" s="78"/>
      <c r="E373" s="198">
        <f>355-COUNTIF(E16:E370,"VACANTE")</f>
        <v>301</v>
      </c>
      <c r="F373" s="78"/>
      <c r="G373" s="80"/>
      <c r="H373" s="81"/>
      <c r="I373" s="79"/>
      <c r="J373" s="79"/>
      <c r="K373" s="79"/>
      <c r="L373" s="79"/>
      <c r="N373" s="24" t="s">
        <v>69</v>
      </c>
      <c r="P373" s="198">
        <v>0</v>
      </c>
      <c r="Q373" s="81"/>
      <c r="R373" s="79"/>
      <c r="S373" s="347" t="s">
        <v>5</v>
      </c>
      <c r="T373" s="347"/>
      <c r="U373" s="194">
        <f>SUM(U16:U372)</f>
        <v>20714052.475093342</v>
      </c>
      <c r="V373" s="82"/>
    </row>
    <row r="374" spans="2:22" x14ac:dyDescent="0.35">
      <c r="B374" s="77"/>
      <c r="C374" s="78"/>
      <c r="D374" s="79"/>
      <c r="E374" s="78"/>
      <c r="F374" s="78"/>
      <c r="G374" s="80"/>
      <c r="H374" s="81"/>
      <c r="I374" s="79"/>
      <c r="J374" s="79"/>
      <c r="K374" s="79"/>
      <c r="L374" s="79"/>
      <c r="M374" s="79"/>
      <c r="N374" s="79"/>
      <c r="O374" s="79"/>
      <c r="P374" s="79"/>
      <c r="Q374" s="81"/>
      <c r="R374" s="79"/>
      <c r="S374" s="30"/>
      <c r="T374" s="30"/>
      <c r="U374" s="30"/>
      <c r="V374" s="82"/>
    </row>
    <row r="375" spans="2:22" x14ac:dyDescent="0.35">
      <c r="B375" s="77"/>
      <c r="C375" s="78"/>
      <c r="D375" s="79"/>
      <c r="E375" s="78"/>
      <c r="F375" s="78"/>
      <c r="G375" s="80"/>
      <c r="H375" s="81"/>
      <c r="I375" s="79"/>
      <c r="J375" s="79"/>
      <c r="K375" s="79"/>
      <c r="L375" s="79"/>
      <c r="M375" s="79"/>
      <c r="N375" s="79"/>
      <c r="O375" s="79"/>
      <c r="P375" s="79"/>
      <c r="Q375" s="81"/>
      <c r="R375" s="79"/>
      <c r="S375" s="24" t="s">
        <v>124</v>
      </c>
      <c r="T375" s="24"/>
      <c r="U375" s="24"/>
      <c r="V375" s="197">
        <v>0</v>
      </c>
    </row>
    <row r="376" spans="2:22" x14ac:dyDescent="0.35">
      <c r="B376" s="83"/>
      <c r="C376" s="84"/>
      <c r="D376" s="85"/>
      <c r="E376" s="84"/>
      <c r="F376" s="84"/>
      <c r="G376" s="86"/>
      <c r="H376" s="87"/>
      <c r="I376" s="85"/>
      <c r="J376" s="85"/>
      <c r="K376" s="85"/>
      <c r="L376" s="85"/>
      <c r="M376" s="85"/>
      <c r="N376" s="85"/>
      <c r="O376" s="85"/>
      <c r="P376" s="85"/>
      <c r="Q376" s="87"/>
      <c r="R376" s="85"/>
      <c r="S376" s="87"/>
      <c r="T376" s="87"/>
      <c r="U376" s="88"/>
      <c r="V376" s="89"/>
    </row>
    <row r="377" spans="2:22" x14ac:dyDescent="0.35">
      <c r="B377" s="28" t="s">
        <v>261</v>
      </c>
      <c r="C377" s="30"/>
      <c r="D377" s="30"/>
      <c r="E377" s="30"/>
      <c r="F377" s="78"/>
      <c r="G377" s="80"/>
      <c r="H377" s="81"/>
      <c r="I377" s="79"/>
      <c r="J377" s="79"/>
      <c r="K377" s="79"/>
      <c r="L377" s="79"/>
      <c r="M377" s="79"/>
      <c r="N377" s="79"/>
      <c r="O377" s="79"/>
      <c r="P377" s="79"/>
      <c r="Q377" s="81"/>
      <c r="R377" s="79"/>
      <c r="S377" s="81"/>
      <c r="T377" s="81"/>
      <c r="U377" s="90"/>
      <c r="V377" s="91"/>
    </row>
    <row r="378" spans="2:22" x14ac:dyDescent="0.35">
      <c r="B378" s="28" t="s">
        <v>125</v>
      </c>
      <c r="C378" s="66"/>
      <c r="D378" s="66"/>
      <c r="E378" s="66"/>
      <c r="F378" s="67"/>
      <c r="G378" s="67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30"/>
    </row>
    <row r="379" spans="2:22" x14ac:dyDescent="0.35">
      <c r="B379" s="28"/>
      <c r="C379" s="66"/>
      <c r="D379" s="66"/>
      <c r="E379" s="66"/>
      <c r="F379" s="67"/>
      <c r="G379" s="67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30"/>
    </row>
    <row r="380" spans="2:22" x14ac:dyDescent="0.35">
      <c r="B380" s="28"/>
      <c r="C380" s="66"/>
      <c r="D380" s="66"/>
      <c r="E380" s="66"/>
      <c r="F380" s="67"/>
      <c r="G380" s="67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30"/>
    </row>
    <row r="381" spans="2:22" x14ac:dyDescent="0.35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</row>
    <row r="382" spans="2:22" x14ac:dyDescent="0.35">
      <c r="B382" s="170"/>
      <c r="C382" s="171"/>
      <c r="D382" s="171"/>
      <c r="E382" s="172"/>
    </row>
    <row r="383" spans="2:22" x14ac:dyDescent="0.35">
      <c r="B383" s="323" t="s">
        <v>303</v>
      </c>
      <c r="C383" s="324"/>
      <c r="D383" s="324"/>
      <c r="E383" s="325"/>
    </row>
    <row r="384" spans="2:22" x14ac:dyDescent="0.35">
      <c r="B384" s="320" t="s">
        <v>37</v>
      </c>
      <c r="C384" s="321"/>
      <c r="D384" s="321"/>
      <c r="E384" s="322"/>
    </row>
    <row r="385" spans="2:5" x14ac:dyDescent="0.35">
      <c r="B385" s="163"/>
      <c r="C385" s="164"/>
      <c r="D385" s="164"/>
      <c r="E385" s="165"/>
    </row>
    <row r="386" spans="2:5" x14ac:dyDescent="0.35">
      <c r="B386" s="323" t="s">
        <v>304</v>
      </c>
      <c r="C386" s="324"/>
      <c r="D386" s="324"/>
      <c r="E386" s="325"/>
    </row>
    <row r="387" spans="2:5" x14ac:dyDescent="0.35">
      <c r="B387" s="320" t="s">
        <v>38</v>
      </c>
      <c r="C387" s="321"/>
      <c r="D387" s="321"/>
      <c r="E387" s="322"/>
    </row>
    <row r="388" spans="2:5" x14ac:dyDescent="0.35">
      <c r="B388" s="163"/>
      <c r="C388" s="164"/>
      <c r="D388" s="164"/>
      <c r="E388" s="165"/>
    </row>
    <row r="389" spans="2:5" x14ac:dyDescent="0.35">
      <c r="B389" s="323"/>
      <c r="C389" s="324"/>
      <c r="D389" s="324"/>
      <c r="E389" s="325"/>
    </row>
    <row r="390" spans="2:5" x14ac:dyDescent="0.35">
      <c r="B390" s="320" t="s">
        <v>39</v>
      </c>
      <c r="C390" s="321"/>
      <c r="D390" s="321"/>
      <c r="E390" s="322"/>
    </row>
    <row r="391" spans="2:5" x14ac:dyDescent="0.35">
      <c r="B391" s="163"/>
      <c r="C391" s="164"/>
      <c r="D391" s="164"/>
      <c r="E391" s="165"/>
    </row>
    <row r="392" spans="2:5" x14ac:dyDescent="0.35">
      <c r="B392" s="317" t="s">
        <v>1749</v>
      </c>
      <c r="C392" s="318"/>
      <c r="D392" s="318"/>
      <c r="E392" s="319"/>
    </row>
    <row r="393" spans="2:5" x14ac:dyDescent="0.35">
      <c r="B393" s="320" t="s">
        <v>269</v>
      </c>
      <c r="C393" s="321"/>
      <c r="D393" s="321"/>
      <c r="E393" s="322"/>
    </row>
    <row r="394" spans="2:5" x14ac:dyDescent="0.35">
      <c r="B394" s="323"/>
      <c r="C394" s="324"/>
      <c r="D394" s="324"/>
      <c r="E394" s="325"/>
    </row>
  </sheetData>
  <sheetProtection formatRows="0" insertRows="0" deleteRows="0"/>
  <mergeCells count="25">
    <mergeCell ref="B9:P9"/>
    <mergeCell ref="U12:U13"/>
    <mergeCell ref="V12:V13"/>
    <mergeCell ref="B12:B13"/>
    <mergeCell ref="C12:C13"/>
    <mergeCell ref="D12:D13"/>
    <mergeCell ref="E12:E13"/>
    <mergeCell ref="F12:F13"/>
    <mergeCell ref="G12:G13"/>
    <mergeCell ref="H12:H13"/>
    <mergeCell ref="I12:I13"/>
    <mergeCell ref="S373:T373"/>
    <mergeCell ref="J12:P12"/>
    <mergeCell ref="Q12:Q13"/>
    <mergeCell ref="R12:R13"/>
    <mergeCell ref="S12:T12"/>
    <mergeCell ref="B390:E390"/>
    <mergeCell ref="B392:E392"/>
    <mergeCell ref="B393:E393"/>
    <mergeCell ref="B394:E394"/>
    <mergeCell ref="B383:E383"/>
    <mergeCell ref="B384:E384"/>
    <mergeCell ref="B386:E386"/>
    <mergeCell ref="B387:E387"/>
    <mergeCell ref="B389:E389"/>
  </mergeCells>
  <dataValidations count="1">
    <dataValidation allowBlank="1" showInputMessage="1" showErrorMessage="1" sqref="T9 B9:P9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4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4"/>
  <sheetViews>
    <sheetView showGridLines="0" view="pageBreakPreview" zoomScale="48" zoomScaleNormal="70" zoomScaleSheetLayoutView="90" workbookViewId="0">
      <pane ySplit="12" topLeftCell="A13" activePane="bottomLeft" state="frozen"/>
      <selection activeCell="Q23" sqref="Q23"/>
      <selection pane="bottomLeft" activeCell="E20" sqref="E20"/>
    </sheetView>
  </sheetViews>
  <sheetFormatPr baseColWidth="10" defaultColWidth="11" defaultRowHeight="14.5" x14ac:dyDescent="0.35"/>
  <cols>
    <col min="1" max="1" width="2.453125" style="10" customWidth="1"/>
    <col min="2" max="2" width="16.54296875" style="10" customWidth="1"/>
    <col min="3" max="3" width="17.453125" style="10" customWidth="1"/>
    <col min="4" max="4" width="24.81640625" style="10" customWidth="1"/>
    <col min="5" max="5" width="42.26953125" style="10" customWidth="1"/>
    <col min="6" max="6" width="23.81640625" style="10" customWidth="1"/>
    <col min="7" max="7" width="12.1796875" style="10" bestFit="1" customWidth="1"/>
    <col min="8" max="8" width="8.26953125" style="10" customWidth="1"/>
    <col min="9" max="9" width="9.1796875" style="10" customWidth="1"/>
    <col min="10" max="10" width="8.54296875" style="10" customWidth="1"/>
    <col min="11" max="11" width="11.453125" style="10" customWidth="1"/>
    <col min="12" max="12" width="9.7265625" style="10" customWidth="1"/>
    <col min="13" max="13" width="13" style="10" customWidth="1"/>
    <col min="14" max="14" width="10.81640625" style="10" customWidth="1"/>
    <col min="15" max="15" width="10.54296875" style="10" customWidth="1"/>
    <col min="16" max="16" width="10" style="10" customWidth="1"/>
    <col min="17" max="17" width="11.1796875" style="10" customWidth="1"/>
    <col min="18" max="18" width="10.54296875" style="10" customWidth="1"/>
    <col min="19" max="19" width="12.81640625" style="10" customWidth="1"/>
    <col min="20" max="16384" width="11" style="10"/>
  </cols>
  <sheetData>
    <row r="1" spans="1:20" ht="1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6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5" x14ac:dyDescent="0.4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1" t="str">
        <f>'Caratula Resumen'!E16</f>
        <v>GUANAJUATO</v>
      </c>
      <c r="Q7" s="351"/>
      <c r="R7" s="351"/>
      <c r="S7" s="13"/>
    </row>
    <row r="8" spans="1:20" s="14" customFormat="1" ht="18.5" x14ac:dyDescent="0.45">
      <c r="B8" s="342" t="str">
        <f>'Caratula Resumen'!E17</f>
        <v>Fondo de Aportaciones para la Educación Tecnológica y de Adultos/Instituto Nacional para la Educación de los Adultos (FAETA/INEA)</v>
      </c>
      <c r="C8" s="343"/>
      <c r="D8" s="343"/>
      <c r="E8" s="343"/>
      <c r="F8" s="343"/>
      <c r="G8" s="343"/>
      <c r="H8" s="343"/>
      <c r="I8" s="343"/>
      <c r="J8" s="343"/>
      <c r="K8" s="343"/>
      <c r="L8" s="179"/>
      <c r="M8" s="179"/>
      <c r="N8" s="179"/>
      <c r="O8" s="179"/>
      <c r="P8" s="350" t="str">
        <f>+'A Y  II D3'!X8</f>
        <v>1er. Trimestre 2026</v>
      </c>
      <c r="Q8" s="350"/>
      <c r="R8" s="350"/>
      <c r="S8" s="161"/>
    </row>
    <row r="9" spans="1:20" ht="6.75" customHeight="1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6.75" customHeight="1" x14ac:dyDescent="0.5">
      <c r="B10" s="70"/>
      <c r="C10" s="69"/>
      <c r="D10" s="69"/>
      <c r="E10" s="69"/>
      <c r="F10" s="69"/>
      <c r="G10" s="70"/>
    </row>
    <row r="11" spans="1:20" x14ac:dyDescent="0.35">
      <c r="A11" s="372"/>
      <c r="B11" s="346" t="s">
        <v>41</v>
      </c>
      <c r="C11" s="355" t="s">
        <v>83</v>
      </c>
      <c r="D11" s="355" t="s">
        <v>43</v>
      </c>
      <c r="E11" s="355" t="s">
        <v>44</v>
      </c>
      <c r="F11" s="346" t="s">
        <v>127</v>
      </c>
      <c r="G11" s="348" t="s">
        <v>46</v>
      </c>
      <c r="H11" s="348"/>
      <c r="I11" s="348"/>
      <c r="J11" s="348"/>
      <c r="K11" s="348"/>
      <c r="L11" s="348"/>
      <c r="M11" s="348"/>
      <c r="N11" s="346" t="s">
        <v>128</v>
      </c>
      <c r="O11" s="346" t="s">
        <v>129</v>
      </c>
      <c r="P11" s="346" t="s">
        <v>130</v>
      </c>
      <c r="Q11" s="346" t="s">
        <v>131</v>
      </c>
      <c r="R11" s="346" t="s">
        <v>132</v>
      </c>
      <c r="S11" s="346" t="s">
        <v>133</v>
      </c>
    </row>
    <row r="12" spans="1:20" ht="39" x14ac:dyDescent="0.35">
      <c r="A12" s="372"/>
      <c r="B12" s="346"/>
      <c r="C12" s="357"/>
      <c r="D12" s="357"/>
      <c r="E12" s="357"/>
      <c r="F12" s="34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46"/>
      <c r="O12" s="348"/>
      <c r="P12" s="348"/>
      <c r="Q12" s="348"/>
      <c r="R12" s="346"/>
      <c r="S12" s="346"/>
    </row>
    <row r="13" spans="1:20" x14ac:dyDescent="0.35">
      <c r="A13" s="301"/>
      <c r="B13" s="304" t="s">
        <v>282</v>
      </c>
      <c r="C13" s="410" t="s">
        <v>558</v>
      </c>
      <c r="D13" s="410" t="s">
        <v>559</v>
      </c>
      <c r="E13" s="306" t="s">
        <v>1103</v>
      </c>
      <c r="F13" s="305" t="s">
        <v>1735</v>
      </c>
      <c r="G13" s="304">
        <v>83101</v>
      </c>
      <c r="H13" s="304">
        <v>1</v>
      </c>
      <c r="I13" s="304">
        <v>17</v>
      </c>
      <c r="J13" s="304">
        <v>44</v>
      </c>
      <c r="K13" s="304" t="s">
        <v>306</v>
      </c>
      <c r="L13" s="304">
        <v>0</v>
      </c>
      <c r="M13" s="304">
        <v>1494</v>
      </c>
      <c r="N13" s="304">
        <v>81</v>
      </c>
      <c r="O13" s="305">
        <v>5</v>
      </c>
      <c r="P13" s="305">
        <v>2</v>
      </c>
      <c r="Q13" s="305">
        <v>2</v>
      </c>
      <c r="R13" s="304">
        <v>199306</v>
      </c>
      <c r="S13" s="304">
        <v>202601</v>
      </c>
    </row>
    <row r="14" spans="1:20" x14ac:dyDescent="0.35">
      <c r="A14" s="301"/>
      <c r="B14" s="304" t="s">
        <v>282</v>
      </c>
      <c r="C14" s="410" t="s">
        <v>552</v>
      </c>
      <c r="D14" s="410" t="s">
        <v>553</v>
      </c>
      <c r="E14" s="306" t="s">
        <v>1100</v>
      </c>
      <c r="F14" s="305" t="s">
        <v>1736</v>
      </c>
      <c r="G14" s="304">
        <v>83101</v>
      </c>
      <c r="H14" s="304">
        <v>1</v>
      </c>
      <c r="I14" s="304">
        <v>17</v>
      </c>
      <c r="J14" s="304">
        <v>42</v>
      </c>
      <c r="K14" s="304" t="s">
        <v>306</v>
      </c>
      <c r="L14" s="304">
        <v>0</v>
      </c>
      <c r="M14" s="304">
        <v>111</v>
      </c>
      <c r="N14" s="304">
        <v>81</v>
      </c>
      <c r="O14" s="305">
        <v>5</v>
      </c>
      <c r="P14" s="305">
        <v>2</v>
      </c>
      <c r="Q14" s="305">
        <v>2</v>
      </c>
      <c r="R14" s="304">
        <v>199112</v>
      </c>
      <c r="S14" s="304">
        <v>202601</v>
      </c>
    </row>
    <row r="15" spans="1:20" x14ac:dyDescent="0.35">
      <c r="A15" s="301"/>
      <c r="B15" s="304" t="s">
        <v>282</v>
      </c>
      <c r="C15" s="410" t="s">
        <v>564</v>
      </c>
      <c r="D15" s="410" t="s">
        <v>565</v>
      </c>
      <c r="E15" s="306" t="s">
        <v>1106</v>
      </c>
      <c r="F15" s="305" t="s">
        <v>1737</v>
      </c>
      <c r="G15" s="304">
        <v>83101</v>
      </c>
      <c r="H15" s="304">
        <v>1</v>
      </c>
      <c r="I15" s="304">
        <v>17</v>
      </c>
      <c r="J15" s="304">
        <v>57</v>
      </c>
      <c r="K15" s="304" t="s">
        <v>344</v>
      </c>
      <c r="L15" s="304">
        <v>0</v>
      </c>
      <c r="M15" s="304">
        <v>171</v>
      </c>
      <c r="N15" s="304">
        <v>70</v>
      </c>
      <c r="O15" s="305">
        <v>3</v>
      </c>
      <c r="P15" s="305">
        <v>2</v>
      </c>
      <c r="Q15" s="305">
        <v>2</v>
      </c>
      <c r="R15" s="304">
        <v>199404</v>
      </c>
      <c r="S15" s="304">
        <v>202601</v>
      </c>
    </row>
    <row r="16" spans="1:20" x14ac:dyDescent="0.35">
      <c r="A16" s="301"/>
      <c r="B16" s="304" t="s">
        <v>282</v>
      </c>
      <c r="C16" s="410" t="s">
        <v>560</v>
      </c>
      <c r="D16" s="410" t="s">
        <v>561</v>
      </c>
      <c r="E16" s="306" t="s">
        <v>1104</v>
      </c>
      <c r="F16" s="305" t="s">
        <v>1738</v>
      </c>
      <c r="G16" s="304">
        <v>83101</v>
      </c>
      <c r="H16" s="304">
        <v>1</v>
      </c>
      <c r="I16" s="304">
        <v>17</v>
      </c>
      <c r="J16" s="304">
        <v>43</v>
      </c>
      <c r="K16" s="304" t="s">
        <v>307</v>
      </c>
      <c r="L16" s="304">
        <v>0</v>
      </c>
      <c r="M16" s="304">
        <v>202</v>
      </c>
      <c r="N16" s="304">
        <v>82</v>
      </c>
      <c r="O16" s="305">
        <v>7</v>
      </c>
      <c r="P16" s="305">
        <v>2</v>
      </c>
      <c r="Q16" s="305">
        <v>2</v>
      </c>
      <c r="R16" s="304">
        <v>199309</v>
      </c>
      <c r="S16" s="304">
        <v>202601</v>
      </c>
    </row>
    <row r="17" spans="1:19" x14ac:dyDescent="0.35">
      <c r="A17" s="301"/>
      <c r="B17" s="304" t="s">
        <v>282</v>
      </c>
      <c r="C17" s="410" t="s">
        <v>562</v>
      </c>
      <c r="D17" s="410" t="s">
        <v>563</v>
      </c>
      <c r="E17" s="306" t="s">
        <v>1105</v>
      </c>
      <c r="F17" s="305" t="s">
        <v>1739</v>
      </c>
      <c r="G17" s="304">
        <v>83101</v>
      </c>
      <c r="H17" s="304">
        <v>1</v>
      </c>
      <c r="I17" s="304">
        <v>17</v>
      </c>
      <c r="J17" s="304">
        <v>32</v>
      </c>
      <c r="K17" s="304" t="s">
        <v>307</v>
      </c>
      <c r="L17" s="304">
        <v>0</v>
      </c>
      <c r="M17" s="304">
        <v>209</v>
      </c>
      <c r="N17" s="304">
        <v>82</v>
      </c>
      <c r="O17" s="305">
        <v>7</v>
      </c>
      <c r="P17" s="305">
        <v>2</v>
      </c>
      <c r="Q17" s="305">
        <v>2</v>
      </c>
      <c r="R17" s="304">
        <v>199317</v>
      </c>
      <c r="S17" s="304">
        <v>202601</v>
      </c>
    </row>
    <row r="18" spans="1:19" x14ac:dyDescent="0.35">
      <c r="A18" s="301"/>
      <c r="B18" s="304" t="s">
        <v>282</v>
      </c>
      <c r="C18" s="410" t="s">
        <v>678</v>
      </c>
      <c r="D18" s="410" t="s">
        <v>679</v>
      </c>
      <c r="E18" s="306" t="s">
        <v>1164</v>
      </c>
      <c r="F18" s="305" t="s">
        <v>1771</v>
      </c>
      <c r="G18" s="304">
        <v>83101</v>
      </c>
      <c r="H18" s="304">
        <v>1</v>
      </c>
      <c r="I18" s="304">
        <v>17</v>
      </c>
      <c r="J18" s="304">
        <v>47</v>
      </c>
      <c r="K18" s="304" t="s">
        <v>307</v>
      </c>
      <c r="L18" s="304">
        <v>0</v>
      </c>
      <c r="M18" s="304" t="s">
        <v>1506</v>
      </c>
      <c r="N18" s="304">
        <v>82</v>
      </c>
      <c r="O18" s="305">
        <v>7</v>
      </c>
      <c r="P18" s="305">
        <v>2</v>
      </c>
      <c r="Q18" s="305">
        <v>2</v>
      </c>
      <c r="R18" s="304">
        <v>200205</v>
      </c>
      <c r="S18" s="304">
        <v>202602</v>
      </c>
    </row>
    <row r="19" spans="1:19" x14ac:dyDescent="0.35">
      <c r="A19" s="301"/>
      <c r="B19" s="304" t="s">
        <v>282</v>
      </c>
      <c r="C19" s="410" t="s">
        <v>556</v>
      </c>
      <c r="D19" s="410" t="s">
        <v>557</v>
      </c>
      <c r="E19" s="306" t="s">
        <v>1102</v>
      </c>
      <c r="F19" s="305" t="s">
        <v>1740</v>
      </c>
      <c r="G19" s="304">
        <v>83101</v>
      </c>
      <c r="H19" s="304">
        <v>1</v>
      </c>
      <c r="I19" s="304">
        <v>17</v>
      </c>
      <c r="J19" s="304">
        <v>36</v>
      </c>
      <c r="K19" s="304" t="s">
        <v>344</v>
      </c>
      <c r="L19" s="304">
        <v>0</v>
      </c>
      <c r="M19" s="304">
        <v>120</v>
      </c>
      <c r="N19" s="304">
        <v>70</v>
      </c>
      <c r="O19" s="305">
        <v>3</v>
      </c>
      <c r="P19" s="305">
        <v>2</v>
      </c>
      <c r="Q19" s="305">
        <v>2</v>
      </c>
      <c r="R19" s="304">
        <v>199213</v>
      </c>
      <c r="S19" s="304">
        <v>202605</v>
      </c>
    </row>
    <row r="20" spans="1:19" x14ac:dyDescent="0.35">
      <c r="A20" s="301"/>
      <c r="B20" s="304" t="s">
        <v>282</v>
      </c>
      <c r="C20" s="410" t="s">
        <v>850</v>
      </c>
      <c r="D20" s="410" t="s">
        <v>851</v>
      </c>
      <c r="E20" s="306" t="s">
        <v>1250</v>
      </c>
      <c r="F20" s="305" t="s">
        <v>1772</v>
      </c>
      <c r="G20" s="304">
        <v>83101</v>
      </c>
      <c r="H20" s="304">
        <v>1</v>
      </c>
      <c r="I20" s="304">
        <v>16</v>
      </c>
      <c r="J20" s="304">
        <v>10</v>
      </c>
      <c r="K20" s="304" t="s">
        <v>342</v>
      </c>
      <c r="L20" s="304">
        <v>0</v>
      </c>
      <c r="M20" s="304">
        <v>22</v>
      </c>
      <c r="N20" s="304">
        <v>39</v>
      </c>
      <c r="O20" s="305">
        <v>2</v>
      </c>
      <c r="P20" s="305">
        <v>2</v>
      </c>
      <c r="Q20" s="305">
        <v>2</v>
      </c>
      <c r="R20" s="304">
        <v>201608</v>
      </c>
      <c r="S20" s="304">
        <v>202602</v>
      </c>
    </row>
    <row r="21" spans="1:19" x14ac:dyDescent="0.35">
      <c r="A21" s="301"/>
      <c r="B21" s="304" t="s">
        <v>282</v>
      </c>
      <c r="C21" s="410" t="s">
        <v>1090</v>
      </c>
      <c r="D21" s="410" t="s">
        <v>1091</v>
      </c>
      <c r="E21" s="306" t="s">
        <v>1370</v>
      </c>
      <c r="F21" s="305" t="s">
        <v>1773</v>
      </c>
      <c r="G21" s="304">
        <v>83101</v>
      </c>
      <c r="H21" s="304">
        <v>1</v>
      </c>
      <c r="I21" s="304">
        <v>17</v>
      </c>
      <c r="J21" s="304" t="s">
        <v>1380</v>
      </c>
      <c r="K21" s="304" t="s">
        <v>333</v>
      </c>
      <c r="L21" s="304">
        <v>0</v>
      </c>
      <c r="M21" s="304" t="s">
        <v>1734</v>
      </c>
      <c r="N21" s="304">
        <v>29</v>
      </c>
      <c r="O21" s="305">
        <v>2</v>
      </c>
      <c r="P21" s="305">
        <v>2</v>
      </c>
      <c r="Q21" s="305">
        <v>2</v>
      </c>
      <c r="R21" s="304">
        <v>202312</v>
      </c>
      <c r="S21" s="304">
        <v>202603</v>
      </c>
    </row>
    <row r="22" spans="1:19" x14ac:dyDescent="0.35">
      <c r="A22" s="301"/>
      <c r="B22" s="304" t="s">
        <v>282</v>
      </c>
      <c r="C22" s="410" t="s">
        <v>850</v>
      </c>
      <c r="D22" s="410" t="s">
        <v>851</v>
      </c>
      <c r="E22" s="306" t="s">
        <v>1250</v>
      </c>
      <c r="F22" s="305" t="s">
        <v>1774</v>
      </c>
      <c r="G22" s="304">
        <v>83101</v>
      </c>
      <c r="H22" s="304">
        <v>1</v>
      </c>
      <c r="I22" s="304">
        <v>16</v>
      </c>
      <c r="J22" s="304">
        <v>20</v>
      </c>
      <c r="K22" s="304" t="s">
        <v>362</v>
      </c>
      <c r="L22" s="304">
        <v>0</v>
      </c>
      <c r="M22" s="304">
        <v>136</v>
      </c>
      <c r="N22" s="304">
        <v>95</v>
      </c>
      <c r="O22" s="305" t="s">
        <v>364</v>
      </c>
      <c r="P22" s="305">
        <v>2</v>
      </c>
      <c r="Q22" s="305">
        <v>1</v>
      </c>
      <c r="R22" s="304">
        <v>202603</v>
      </c>
      <c r="S22" s="304">
        <v>202606</v>
      </c>
    </row>
    <row r="23" spans="1:19" x14ac:dyDescent="0.35">
      <c r="A23" s="301"/>
      <c r="B23" s="304" t="s">
        <v>282</v>
      </c>
      <c r="C23" s="410" t="s">
        <v>1763</v>
      </c>
      <c r="D23" s="410" t="s">
        <v>1764</v>
      </c>
      <c r="E23" s="306" t="s">
        <v>1765</v>
      </c>
      <c r="F23" s="305" t="s">
        <v>1775</v>
      </c>
      <c r="G23" s="304">
        <v>83101</v>
      </c>
      <c r="H23" s="304">
        <v>1</v>
      </c>
      <c r="I23" s="304">
        <v>17</v>
      </c>
      <c r="J23" s="304">
        <v>31</v>
      </c>
      <c r="K23" s="304" t="s">
        <v>307</v>
      </c>
      <c r="L23" s="304">
        <v>0</v>
      </c>
      <c r="M23" s="304" t="s">
        <v>1776</v>
      </c>
      <c r="N23" s="304">
        <v>82</v>
      </c>
      <c r="O23" s="305">
        <v>7</v>
      </c>
      <c r="P23" s="305">
        <v>2</v>
      </c>
      <c r="Q23" s="305">
        <v>1</v>
      </c>
      <c r="R23" s="304">
        <v>202601</v>
      </c>
      <c r="S23" s="304">
        <v>202606</v>
      </c>
    </row>
    <row r="24" spans="1:19" x14ac:dyDescent="0.35">
      <c r="A24" s="301"/>
      <c r="B24" s="304" t="s">
        <v>282</v>
      </c>
      <c r="C24" s="410" t="s">
        <v>1757</v>
      </c>
      <c r="D24" s="410" t="s">
        <v>1758</v>
      </c>
      <c r="E24" s="306" t="s">
        <v>1759</v>
      </c>
      <c r="F24" s="305" t="s">
        <v>1777</v>
      </c>
      <c r="G24" s="304">
        <v>83101</v>
      </c>
      <c r="H24" s="304">
        <v>1</v>
      </c>
      <c r="I24" s="304">
        <v>17</v>
      </c>
      <c r="J24" s="304">
        <v>36</v>
      </c>
      <c r="K24" s="304" t="s">
        <v>307</v>
      </c>
      <c r="L24" s="304">
        <v>0</v>
      </c>
      <c r="M24" s="304">
        <v>108</v>
      </c>
      <c r="N24" s="304">
        <v>82</v>
      </c>
      <c r="O24" s="305">
        <v>7</v>
      </c>
      <c r="P24" s="305">
        <v>2</v>
      </c>
      <c r="Q24" s="305">
        <v>1</v>
      </c>
      <c r="R24" s="304">
        <v>202606</v>
      </c>
      <c r="S24" s="304">
        <v>202606</v>
      </c>
    </row>
    <row r="25" spans="1:19" x14ac:dyDescent="0.35">
      <c r="A25" s="301"/>
      <c r="B25" s="304" t="s">
        <v>282</v>
      </c>
      <c r="C25" s="410" t="s">
        <v>1760</v>
      </c>
      <c r="D25" s="410" t="s">
        <v>1761</v>
      </c>
      <c r="E25" s="306" t="s">
        <v>1762</v>
      </c>
      <c r="F25" s="305" t="s">
        <v>1778</v>
      </c>
      <c r="G25" s="304">
        <v>83101</v>
      </c>
      <c r="H25" s="304">
        <v>1</v>
      </c>
      <c r="I25" s="304">
        <v>17</v>
      </c>
      <c r="J25" s="304">
        <v>10</v>
      </c>
      <c r="K25" s="304" t="s">
        <v>365</v>
      </c>
      <c r="L25" s="304">
        <v>0</v>
      </c>
      <c r="M25" s="304">
        <v>93</v>
      </c>
      <c r="N25" s="304">
        <v>95</v>
      </c>
      <c r="O25" s="305" t="s">
        <v>364</v>
      </c>
      <c r="P25" s="305">
        <v>2</v>
      </c>
      <c r="Q25" s="305">
        <v>1</v>
      </c>
      <c r="R25" s="304">
        <v>202606</v>
      </c>
      <c r="S25" s="304">
        <v>202606</v>
      </c>
    </row>
    <row r="26" spans="1:19" s="188" customFormat="1" x14ac:dyDescent="0.35"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</row>
    <row r="27" spans="1:19" ht="12.75" customHeight="1" x14ac:dyDescent="0.35">
      <c r="B27" s="371" t="s">
        <v>68</v>
      </c>
      <c r="E27" s="78"/>
      <c r="F27" s="78"/>
      <c r="G27" s="80"/>
      <c r="H27" s="81"/>
      <c r="I27" s="79"/>
      <c r="J27" s="79"/>
      <c r="K27" s="24" t="s">
        <v>69</v>
      </c>
      <c r="L27" s="25"/>
      <c r="M27" s="199">
        <f>COUNT(M13:M26)</f>
        <v>10</v>
      </c>
      <c r="N27" s="81"/>
      <c r="O27" s="79"/>
      <c r="P27" s="53"/>
      <c r="Q27" s="53"/>
      <c r="R27" s="92"/>
      <c r="S27" s="82"/>
    </row>
    <row r="28" spans="1:19" x14ac:dyDescent="0.35">
      <c r="B28" s="371"/>
      <c r="C28" s="198">
        <f>COUNTIF(B13:B25,"GUANAJUATO")</f>
        <v>13</v>
      </c>
      <c r="D28" s="79"/>
      <c r="E28" s="78"/>
      <c r="F28" s="78"/>
      <c r="G28" s="80"/>
      <c r="H28" s="81"/>
      <c r="I28" s="79"/>
      <c r="J28" s="79"/>
      <c r="K28" s="79"/>
      <c r="L28" s="79"/>
      <c r="M28" s="79"/>
      <c r="N28" s="81"/>
      <c r="O28" s="79"/>
      <c r="P28" s="30"/>
      <c r="Q28" s="30"/>
      <c r="R28" s="30"/>
      <c r="S28" s="82"/>
    </row>
    <row r="29" spans="1:19" ht="9.75" customHeight="1" x14ac:dyDescent="0.35">
      <c r="B29" s="83"/>
      <c r="C29" s="84"/>
      <c r="D29" s="85"/>
      <c r="E29" s="94"/>
      <c r="F29" s="84"/>
      <c r="G29" s="86"/>
      <c r="H29" s="87"/>
      <c r="I29" s="85"/>
      <c r="J29" s="85"/>
      <c r="K29" s="85"/>
      <c r="L29" s="85"/>
      <c r="M29" s="85"/>
      <c r="N29" s="87"/>
      <c r="O29" s="85"/>
      <c r="P29" s="87"/>
      <c r="Q29" s="87"/>
      <c r="R29" s="88"/>
      <c r="S29" s="89"/>
    </row>
    <row r="30" spans="1:19" x14ac:dyDescent="0.35">
      <c r="B30" s="28" t="s">
        <v>134</v>
      </c>
      <c r="C30" s="30"/>
      <c r="D30" s="30"/>
      <c r="E30" s="95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ht="4.5" customHeight="1" x14ac:dyDescent="0.35">
      <c r="B31" s="30"/>
      <c r="C31" s="30"/>
      <c r="D31" s="30"/>
      <c r="E31" s="95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x14ac:dyDescent="0.35">
      <c r="B32" s="7"/>
      <c r="C32" s="8"/>
      <c r="D32" s="9"/>
    </row>
    <row r="33" spans="2:4" x14ac:dyDescent="0.35">
      <c r="B33" s="323" t="s">
        <v>303</v>
      </c>
      <c r="C33" s="324"/>
      <c r="D33" s="325"/>
    </row>
    <row r="34" spans="2:4" x14ac:dyDescent="0.35">
      <c r="B34" s="320" t="s">
        <v>37</v>
      </c>
      <c r="C34" s="321"/>
      <c r="D34" s="322"/>
    </row>
    <row r="35" spans="2:4" ht="8.25" customHeight="1" x14ac:dyDescent="0.35">
      <c r="B35" s="163"/>
      <c r="C35" s="164"/>
      <c r="D35" s="165"/>
    </row>
    <row r="36" spans="2:4" x14ac:dyDescent="0.35">
      <c r="B36" s="323" t="s">
        <v>304</v>
      </c>
      <c r="C36" s="324"/>
      <c r="D36" s="325"/>
    </row>
    <row r="37" spans="2:4" x14ac:dyDescent="0.35">
      <c r="B37" s="320" t="s">
        <v>38</v>
      </c>
      <c r="C37" s="321"/>
      <c r="D37" s="322"/>
    </row>
    <row r="38" spans="2:4" ht="9" customHeight="1" x14ac:dyDescent="0.35">
      <c r="B38" s="163"/>
      <c r="C38" s="164"/>
      <c r="D38" s="165"/>
    </row>
    <row r="39" spans="2:4" x14ac:dyDescent="0.35">
      <c r="B39" s="323"/>
      <c r="C39" s="324"/>
      <c r="D39" s="325"/>
    </row>
    <row r="40" spans="2:4" x14ac:dyDescent="0.35">
      <c r="B40" s="320" t="s">
        <v>39</v>
      </c>
      <c r="C40" s="321"/>
      <c r="D40" s="322"/>
    </row>
    <row r="41" spans="2:4" ht="8.25" customHeight="1" x14ac:dyDescent="0.35">
      <c r="B41" s="163"/>
      <c r="C41" s="164"/>
      <c r="D41" s="165"/>
    </row>
    <row r="42" spans="2:4" x14ac:dyDescent="0.35">
      <c r="B42" s="317" t="s">
        <v>1749</v>
      </c>
      <c r="C42" s="318"/>
      <c r="D42" s="319"/>
    </row>
    <row r="43" spans="2:4" x14ac:dyDescent="0.35">
      <c r="B43" s="320" t="s">
        <v>269</v>
      </c>
      <c r="C43" s="321"/>
      <c r="D43" s="322"/>
    </row>
    <row r="44" spans="2:4" ht="12.75" customHeight="1" x14ac:dyDescent="0.35">
      <c r="B44" s="166"/>
      <c r="C44" s="167"/>
      <c r="D44" s="168"/>
    </row>
  </sheetData>
  <sheetProtection insertRows="0" deleteRows="0" autoFilter="0"/>
  <mergeCells count="25">
    <mergeCell ref="B27:B28"/>
    <mergeCell ref="P7:R7"/>
    <mergeCell ref="A11:A12"/>
    <mergeCell ref="B11:B12"/>
    <mergeCell ref="C11:C12"/>
    <mergeCell ref="D11:D12"/>
    <mergeCell ref="E11:E12"/>
    <mergeCell ref="B8:K8"/>
    <mergeCell ref="P8:R8"/>
    <mergeCell ref="B39:D39"/>
    <mergeCell ref="B40:D40"/>
    <mergeCell ref="B42:D42"/>
    <mergeCell ref="B43:D43"/>
    <mergeCell ref="S11:S12"/>
    <mergeCell ref="P11:P12"/>
    <mergeCell ref="Q11:Q12"/>
    <mergeCell ref="R11:R12"/>
    <mergeCell ref="B33:D33"/>
    <mergeCell ref="B34:D34"/>
    <mergeCell ref="B36:D36"/>
    <mergeCell ref="B37:D37"/>
    <mergeCell ref="F11:F12"/>
    <mergeCell ref="G11:M11"/>
    <mergeCell ref="N11:N12"/>
    <mergeCell ref="O11:O12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5"/>
  <sheetViews>
    <sheetView showGridLines="0" view="pageBreakPreview" topLeftCell="E1" zoomScale="57" zoomScaleNormal="70" workbookViewId="0">
      <pane ySplit="12" topLeftCell="A13" activePane="bottomLeft" state="frozen"/>
      <selection activeCell="Q23" sqref="Q23"/>
      <selection pane="bottomLeft" activeCell="G11" sqref="G11:G12"/>
    </sheetView>
  </sheetViews>
  <sheetFormatPr baseColWidth="10" defaultColWidth="11.453125" defaultRowHeight="14.5" x14ac:dyDescent="0.35"/>
  <cols>
    <col min="1" max="1" width="2.453125" customWidth="1"/>
    <col min="2" max="2" width="16.26953125" customWidth="1"/>
    <col min="3" max="3" width="18" customWidth="1"/>
    <col min="4" max="4" width="24.453125" customWidth="1"/>
    <col min="5" max="5" width="44.26953125" customWidth="1"/>
    <col min="6" max="6" width="12.1796875" customWidth="1"/>
    <col min="7" max="7" width="25.1796875" customWidth="1"/>
    <col min="8" max="8" width="11.81640625" customWidth="1"/>
    <col min="9" max="9" width="10.453125" customWidth="1"/>
    <col min="10" max="10" width="9.26953125" customWidth="1"/>
    <col min="11" max="11" width="8" customWidth="1"/>
    <col min="12" max="12" width="12.7265625" customWidth="1"/>
    <col min="13" max="13" width="9.7265625" customWidth="1"/>
    <col min="14" max="14" width="8.81640625" customWidth="1"/>
    <col min="15" max="16" width="14.1796875" customWidth="1"/>
    <col min="17" max="17" width="26.81640625" customWidth="1"/>
    <col min="18" max="18" width="11.453125" customWidth="1"/>
    <col min="227" max="227" width="3.7265625" customWidth="1"/>
    <col min="228" max="228" width="16.7265625" customWidth="1"/>
    <col min="229" max="229" width="17.1796875" customWidth="1"/>
    <col min="230" max="230" width="22.453125" bestFit="1" customWidth="1"/>
    <col min="231" max="231" width="38.1796875" bestFit="1" customWidth="1"/>
    <col min="232" max="232" width="13.453125" customWidth="1"/>
    <col min="233" max="233" width="14.7265625" customWidth="1"/>
    <col min="234" max="234" width="12.453125" customWidth="1"/>
    <col min="235" max="235" width="10" customWidth="1"/>
    <col min="236" max="236" width="9.7265625" customWidth="1"/>
    <col min="237" max="237" width="10.7265625" customWidth="1"/>
    <col min="238" max="238" width="9.1796875" customWidth="1"/>
    <col min="239" max="239" width="10.1796875" customWidth="1"/>
    <col min="240" max="240" width="9.453125" customWidth="1"/>
    <col min="241" max="242" width="13" customWidth="1"/>
    <col min="243" max="243" width="18.26953125" customWidth="1"/>
  </cols>
  <sheetData>
    <row r="1" spans="1:223" ht="15" customHeight="1" x14ac:dyDescent="0.35"/>
    <row r="2" spans="1:223" ht="15" customHeight="1" x14ac:dyDescent="0.35"/>
    <row r="3" spans="1:223" ht="15" customHeight="1" x14ac:dyDescent="0.35"/>
    <row r="4" spans="1:223" ht="15" customHeight="1" x14ac:dyDescent="0.35"/>
    <row r="5" spans="1:223" ht="15" customHeight="1" x14ac:dyDescent="0.35"/>
    <row r="6" spans="1:223" ht="15" customHeight="1" x14ac:dyDescent="0.35"/>
    <row r="7" spans="1:223" ht="18.5" x14ac:dyDescent="0.4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51" t="str">
        <f>'Caratula Resumen'!E16</f>
        <v>GUANAJUATO</v>
      </c>
      <c r="O7" s="351"/>
      <c r="P7" s="351"/>
      <c r="Q7" s="13"/>
    </row>
    <row r="8" spans="1:223" ht="18.5" x14ac:dyDescent="0.45">
      <c r="B8" s="342" t="str">
        <f>'Caratula Resumen'!E17</f>
        <v>Fondo de Aportaciones para la Educación Tecnológica y de Adultos/Instituto Nacional para la Educación de los Adultos (FAETA/INEA)</v>
      </c>
      <c r="C8" s="343"/>
      <c r="D8" s="343"/>
      <c r="E8" s="343"/>
      <c r="F8" s="343"/>
      <c r="G8" s="343"/>
      <c r="H8" s="343"/>
      <c r="I8" s="343"/>
      <c r="J8" s="343"/>
      <c r="K8" s="179"/>
      <c r="L8" s="179"/>
      <c r="M8" s="181"/>
      <c r="N8" s="381" t="str">
        <f>'Caratula Resumen'!E18</f>
        <v>1er. Trimestre 2026</v>
      </c>
      <c r="O8" s="381"/>
      <c r="P8" s="381"/>
      <c r="Q8" s="182"/>
      <c r="R8" s="145"/>
    </row>
    <row r="9" spans="1:223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35">
      <c r="A11" s="373"/>
      <c r="B11" s="346" t="s">
        <v>41</v>
      </c>
      <c r="C11" s="374" t="s">
        <v>42</v>
      </c>
      <c r="D11" s="374" t="s">
        <v>43</v>
      </c>
      <c r="E11" s="374" t="s">
        <v>74</v>
      </c>
      <c r="F11" s="355" t="s">
        <v>114</v>
      </c>
      <c r="G11" s="374" t="s">
        <v>136</v>
      </c>
      <c r="H11" s="376" t="s">
        <v>137</v>
      </c>
      <c r="I11" s="377"/>
      <c r="J11" s="377"/>
      <c r="K11" s="377"/>
      <c r="L11" s="377"/>
      <c r="M11" s="377"/>
      <c r="N11" s="378"/>
      <c r="O11" s="379" t="s">
        <v>138</v>
      </c>
      <c r="P11" s="380"/>
      <c r="Q11" s="374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9" x14ac:dyDescent="0.35">
      <c r="A12" s="373"/>
      <c r="B12" s="346"/>
      <c r="C12" s="375"/>
      <c r="D12" s="375"/>
      <c r="E12" s="375"/>
      <c r="F12" s="357"/>
      <c r="G12" s="375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75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5">
      <c r="B13" s="285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7"/>
      <c r="P13" s="288"/>
      <c r="Q13" s="211"/>
    </row>
    <row r="14" spans="1:223" ht="17.25" customHeight="1" x14ac:dyDescent="0.35">
      <c r="B14" s="285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7"/>
      <c r="P14" s="288"/>
      <c r="Q14" s="211"/>
    </row>
    <row r="15" spans="1:223" ht="17.25" customHeight="1" x14ac:dyDescent="0.35">
      <c r="B15" s="285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7"/>
      <c r="P15" s="288"/>
      <c r="Q15" s="211"/>
    </row>
    <row r="16" spans="1:223" ht="17.25" customHeight="1" x14ac:dyDescent="0.35">
      <c r="B16" s="285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7"/>
      <c r="P16" s="288"/>
      <c r="Q16" s="211"/>
    </row>
    <row r="17" spans="2:17" ht="17.25" customHeight="1" x14ac:dyDescent="0.35">
      <c r="B17" s="285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7"/>
      <c r="P17" s="288"/>
      <c r="Q17" s="211"/>
    </row>
    <row r="18" spans="2:17" ht="17.25" customHeight="1" x14ac:dyDescent="0.35">
      <c r="B18" s="285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7"/>
      <c r="P18" s="288"/>
      <c r="Q18" s="211"/>
    </row>
    <row r="19" spans="2:17" ht="17.25" customHeight="1" x14ac:dyDescent="0.35">
      <c r="B19" s="285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7"/>
      <c r="P19" s="288"/>
      <c r="Q19" s="211"/>
    </row>
    <row r="20" spans="2:17" s="186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2:17" s="186" customFormat="1" x14ac:dyDescent="0.3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2:17" s="186" customFormat="1" x14ac:dyDescent="0.35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</row>
    <row r="23" spans="2:17" s="186" customFormat="1" x14ac:dyDescent="0.35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</row>
    <row r="24" spans="2:17" x14ac:dyDescent="0.35">
      <c r="B24" s="289" t="s">
        <v>68</v>
      </c>
      <c r="C24" s="290">
        <v>0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290">
        <v>0</v>
      </c>
      <c r="O24" s="119"/>
      <c r="P24" s="291"/>
      <c r="Q24" s="9"/>
    </row>
    <row r="25" spans="2:17" x14ac:dyDescent="0.3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47"/>
      <c r="O26" s="347"/>
      <c r="P26" s="30"/>
      <c r="Q26" s="93"/>
    </row>
    <row r="27" spans="2:17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3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3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3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3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35">
      <c r="B32" s="101"/>
      <c r="C32" s="36"/>
      <c r="D32" s="36"/>
    </row>
    <row r="33" spans="2:4" x14ac:dyDescent="0.35">
      <c r="B33" s="7"/>
      <c r="C33" s="8"/>
      <c r="D33" s="9"/>
    </row>
    <row r="34" spans="2:4" x14ac:dyDescent="0.35">
      <c r="B34" s="323" t="s">
        <v>303</v>
      </c>
      <c r="C34" s="324"/>
      <c r="D34" s="325"/>
    </row>
    <row r="35" spans="2:4" x14ac:dyDescent="0.35">
      <c r="B35" s="320" t="s">
        <v>37</v>
      </c>
      <c r="C35" s="321"/>
      <c r="D35" s="322"/>
    </row>
    <row r="36" spans="2:4" x14ac:dyDescent="0.35">
      <c r="B36" s="163"/>
      <c r="C36" s="164"/>
      <c r="D36" s="165"/>
    </row>
    <row r="37" spans="2:4" x14ac:dyDescent="0.35">
      <c r="B37" s="323" t="s">
        <v>304</v>
      </c>
      <c r="C37" s="324"/>
      <c r="D37" s="325"/>
    </row>
    <row r="38" spans="2:4" x14ac:dyDescent="0.35">
      <c r="B38" s="320" t="s">
        <v>38</v>
      </c>
      <c r="C38" s="321"/>
      <c r="D38" s="322"/>
    </row>
    <row r="39" spans="2:4" x14ac:dyDescent="0.35">
      <c r="B39" s="163"/>
      <c r="C39" s="164"/>
      <c r="D39" s="165"/>
    </row>
    <row r="40" spans="2:4" x14ac:dyDescent="0.35">
      <c r="B40" s="323"/>
      <c r="C40" s="324"/>
      <c r="D40" s="325"/>
    </row>
    <row r="41" spans="2:4" x14ac:dyDescent="0.35">
      <c r="B41" s="320" t="s">
        <v>39</v>
      </c>
      <c r="C41" s="321"/>
      <c r="D41" s="322"/>
    </row>
    <row r="42" spans="2:4" x14ac:dyDescent="0.35">
      <c r="B42" s="163"/>
      <c r="C42" s="164"/>
      <c r="D42" s="165"/>
    </row>
    <row r="43" spans="2:4" x14ac:dyDescent="0.35">
      <c r="B43" s="317" t="s">
        <v>1749</v>
      </c>
      <c r="C43" s="318"/>
      <c r="D43" s="319"/>
    </row>
    <row r="44" spans="2:4" x14ac:dyDescent="0.35">
      <c r="B44" s="320" t="s">
        <v>269</v>
      </c>
      <c r="C44" s="321"/>
      <c r="D44" s="322"/>
    </row>
    <row r="45" spans="2:4" x14ac:dyDescent="0.35">
      <c r="B45" s="166"/>
      <c r="C45" s="167"/>
      <c r="D45" s="168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36"/>
  <sheetViews>
    <sheetView showGridLines="0" view="pageBreakPreview" zoomScale="68" zoomScaleNormal="64" zoomScaleSheetLayoutView="90" workbookViewId="0">
      <pane ySplit="13" topLeftCell="A14" activePane="bottomLeft" state="frozen"/>
      <selection activeCell="Q23" sqref="Q23"/>
      <selection pane="bottomLeft" activeCell="E26" sqref="E26"/>
    </sheetView>
  </sheetViews>
  <sheetFormatPr baseColWidth="10" defaultColWidth="11.453125" defaultRowHeight="14.5" x14ac:dyDescent="0.35"/>
  <cols>
    <col min="1" max="1" width="3.7265625" customWidth="1"/>
    <col min="2" max="2" width="22" customWidth="1"/>
    <col min="3" max="3" width="15.81640625" customWidth="1"/>
    <col min="4" max="4" width="23" customWidth="1"/>
    <col min="5" max="5" width="48.26953125" customWidth="1"/>
    <col min="6" max="6" width="29.81640625" customWidth="1"/>
    <col min="7" max="13" width="13.54296875" customWidth="1"/>
    <col min="14" max="15" width="14.54296875" customWidth="1"/>
    <col min="16" max="17" width="18.453125" customWidth="1"/>
    <col min="18" max="18" width="23.1796875" customWidth="1"/>
  </cols>
  <sheetData>
    <row r="1" spans="1:253" ht="15" customHeight="1" x14ac:dyDescent="0.35"/>
    <row r="2" spans="1:253" ht="15" customHeight="1" x14ac:dyDescent="0.35"/>
    <row r="3" spans="1:253" ht="15" customHeight="1" x14ac:dyDescent="0.35"/>
    <row r="4" spans="1:253" ht="15" customHeight="1" x14ac:dyDescent="0.35"/>
    <row r="5" spans="1:253" ht="15" customHeight="1" x14ac:dyDescent="0.35"/>
    <row r="6" spans="1:253" ht="15" customHeight="1" x14ac:dyDescent="0.35"/>
    <row r="7" spans="1:253" ht="15" customHeight="1" x14ac:dyDescent="0.35"/>
    <row r="8" spans="1:253" ht="18.5" x14ac:dyDescent="0.45">
      <c r="B8" s="183" t="s">
        <v>142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383" t="str">
        <f>'Caratula Resumen'!E16</f>
        <v>GUANAJUATO</v>
      </c>
      <c r="P8" s="383"/>
      <c r="Q8" s="383"/>
      <c r="R8" s="13"/>
    </row>
    <row r="9" spans="1:253" ht="21" x14ac:dyDescent="0.5">
      <c r="B9" s="362" t="str">
        <f>'Caratula Resumen'!E17</f>
        <v>Fondo de Aportaciones para la Educación Tecnológica y de Adultos/Instituto Nacional para la Educación de los Adultos (FAETA/INEA)</v>
      </c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185"/>
      <c r="N9" s="185"/>
      <c r="O9" s="382" t="str">
        <f>'Caratula Resumen'!E18</f>
        <v>1er. Trimestre 2026</v>
      </c>
      <c r="P9" s="382"/>
      <c r="Q9" s="382"/>
      <c r="R9" s="161"/>
    </row>
    <row r="10" spans="1:253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35">
      <c r="A12" s="52"/>
      <c r="B12" s="346" t="s">
        <v>41</v>
      </c>
      <c r="C12" s="385" t="s">
        <v>42</v>
      </c>
      <c r="D12" s="385" t="s">
        <v>43</v>
      </c>
      <c r="E12" s="385" t="s">
        <v>74</v>
      </c>
      <c r="F12" s="346" t="s">
        <v>45</v>
      </c>
      <c r="G12" s="386" t="s">
        <v>46</v>
      </c>
      <c r="H12" s="386"/>
      <c r="I12" s="386"/>
      <c r="J12" s="386"/>
      <c r="K12" s="386"/>
      <c r="L12" s="386"/>
      <c r="M12" s="386"/>
      <c r="N12" s="385" t="s">
        <v>75</v>
      </c>
      <c r="O12" s="385"/>
      <c r="P12" s="385" t="s">
        <v>143</v>
      </c>
      <c r="Q12" s="385" t="s">
        <v>144</v>
      </c>
      <c r="R12" s="346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35">
      <c r="A13" s="52"/>
      <c r="B13" s="346"/>
      <c r="C13" s="385"/>
      <c r="D13" s="385"/>
      <c r="E13" s="385"/>
      <c r="F13" s="346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85"/>
      <c r="Q13" s="385"/>
      <c r="R13" s="346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86" customFormat="1" x14ac:dyDescent="0.35">
      <c r="B14" s="296" t="s">
        <v>282</v>
      </c>
      <c r="C14" s="310" t="s">
        <v>556</v>
      </c>
      <c r="D14" s="310" t="s">
        <v>557</v>
      </c>
      <c r="E14" s="211" t="s">
        <v>1102</v>
      </c>
      <c r="F14" s="211" t="s">
        <v>1740</v>
      </c>
      <c r="G14" s="211">
        <v>83101</v>
      </c>
      <c r="H14" s="211">
        <v>1</v>
      </c>
      <c r="I14" s="211">
        <v>17</v>
      </c>
      <c r="J14" s="211">
        <v>36</v>
      </c>
      <c r="K14" s="211" t="s">
        <v>344</v>
      </c>
      <c r="L14" s="211">
        <v>0</v>
      </c>
      <c r="M14" s="211">
        <v>120</v>
      </c>
      <c r="N14" s="211">
        <v>20251201</v>
      </c>
      <c r="O14" s="211">
        <v>20260228</v>
      </c>
      <c r="P14" s="295">
        <v>27145.088807999997</v>
      </c>
      <c r="Q14" s="295">
        <v>0</v>
      </c>
      <c r="R14" s="296" t="s">
        <v>534</v>
      </c>
    </row>
    <row r="15" spans="1:253" s="186" customFormat="1" x14ac:dyDescent="0.35">
      <c r="B15" s="296" t="s">
        <v>282</v>
      </c>
      <c r="C15" s="310" t="s">
        <v>618</v>
      </c>
      <c r="D15" s="310" t="s">
        <v>619</v>
      </c>
      <c r="E15" s="211" t="s">
        <v>1133</v>
      </c>
      <c r="F15" s="211" t="s">
        <v>1752</v>
      </c>
      <c r="G15" s="211">
        <v>83101</v>
      </c>
      <c r="H15" s="211">
        <v>1</v>
      </c>
      <c r="I15" s="211">
        <v>17</v>
      </c>
      <c r="J15" s="211">
        <v>32</v>
      </c>
      <c r="K15" s="211" t="s">
        <v>307</v>
      </c>
      <c r="L15" s="211">
        <v>0</v>
      </c>
      <c r="M15" s="211">
        <v>301</v>
      </c>
      <c r="N15" s="211">
        <v>20260201</v>
      </c>
      <c r="O15" s="211">
        <v>20260430</v>
      </c>
      <c r="P15" s="295">
        <v>60730.194058666668</v>
      </c>
      <c r="Q15" s="295">
        <v>0</v>
      </c>
      <c r="R15" s="296" t="s">
        <v>534</v>
      </c>
    </row>
    <row r="16" spans="1:253" s="186" customFormat="1" x14ac:dyDescent="0.35"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</row>
    <row r="17" spans="2:18" x14ac:dyDescent="0.35">
      <c r="B17" s="71" t="s">
        <v>68</v>
      </c>
      <c r="C17" s="199">
        <v>6</v>
      </c>
      <c r="D17" s="24"/>
      <c r="E17" s="24"/>
      <c r="F17" s="24"/>
      <c r="G17" s="24"/>
      <c r="H17" s="24"/>
      <c r="I17" s="25"/>
      <c r="J17" s="24"/>
      <c r="K17" s="24" t="s">
        <v>69</v>
      </c>
      <c r="L17" s="25"/>
      <c r="M17" s="199">
        <f>COUNT(M14:M16)</f>
        <v>2</v>
      </c>
      <c r="N17" s="347" t="s">
        <v>5</v>
      </c>
      <c r="O17" s="347"/>
      <c r="P17" s="200">
        <f>SUM(P14:P16)</f>
        <v>87875.282866666661</v>
      </c>
      <c r="R17" s="39"/>
    </row>
    <row r="18" spans="2:18" x14ac:dyDescent="0.35">
      <c r="B18" s="27"/>
      <c r="C18" s="28"/>
      <c r="D18" s="28"/>
      <c r="E18" s="28"/>
      <c r="F18" s="28"/>
      <c r="G18" s="28"/>
      <c r="H18" s="28"/>
      <c r="I18" s="28"/>
      <c r="J18" s="28"/>
      <c r="K18" s="29"/>
      <c r="L18" s="30"/>
      <c r="M18" s="30"/>
      <c r="N18" s="30"/>
      <c r="O18" s="30"/>
      <c r="P18" s="30"/>
      <c r="Q18" s="30"/>
      <c r="R18" s="39"/>
    </row>
    <row r="19" spans="2:18" x14ac:dyDescent="0.35">
      <c r="B19" s="27"/>
      <c r="C19" s="28"/>
      <c r="D19" s="28"/>
      <c r="E19" s="28"/>
      <c r="F19" s="28"/>
      <c r="G19" s="28"/>
      <c r="H19" s="28"/>
      <c r="I19" s="28"/>
      <c r="J19" s="28"/>
      <c r="K19" s="29"/>
      <c r="L19" s="30"/>
      <c r="M19" s="30"/>
      <c r="N19" s="347" t="s">
        <v>6</v>
      </c>
      <c r="O19" s="347"/>
      <c r="P19" s="347"/>
      <c r="Q19" s="201">
        <v>0</v>
      </c>
      <c r="R19" s="39"/>
    </row>
    <row r="20" spans="2:18" x14ac:dyDescent="0.35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103"/>
    </row>
    <row r="21" spans="2:18" x14ac:dyDescent="0.35">
      <c r="B21" s="28" t="s">
        <v>95</v>
      </c>
      <c r="C21" s="40"/>
      <c r="D21" s="40"/>
      <c r="E21" s="4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2:18" x14ac:dyDescent="0.35">
      <c r="B22" s="28" t="s">
        <v>134</v>
      </c>
      <c r="C22" s="36"/>
      <c r="D22" s="36"/>
      <c r="E22" s="9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2:18" x14ac:dyDescent="0.3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2:18" x14ac:dyDescent="0.35">
      <c r="B24" s="7"/>
      <c r="C24" s="8"/>
      <c r="D24" s="9"/>
    </row>
    <row r="25" spans="2:18" x14ac:dyDescent="0.35">
      <c r="B25" s="323" t="s">
        <v>303</v>
      </c>
      <c r="C25" s="324"/>
      <c r="D25" s="325"/>
    </row>
    <row r="26" spans="2:18" x14ac:dyDescent="0.35">
      <c r="B26" s="320" t="s">
        <v>37</v>
      </c>
      <c r="C26" s="321"/>
      <c r="D26" s="322"/>
    </row>
    <row r="27" spans="2:18" x14ac:dyDescent="0.35">
      <c r="B27" s="163"/>
      <c r="C27" s="164"/>
      <c r="D27" s="165"/>
    </row>
    <row r="28" spans="2:18" x14ac:dyDescent="0.35">
      <c r="B28" s="323" t="s">
        <v>304</v>
      </c>
      <c r="C28" s="324"/>
      <c r="D28" s="325"/>
    </row>
    <row r="29" spans="2:18" x14ac:dyDescent="0.35">
      <c r="B29" s="320" t="s">
        <v>38</v>
      </c>
      <c r="C29" s="321"/>
      <c r="D29" s="322"/>
    </row>
    <row r="30" spans="2:18" x14ac:dyDescent="0.35">
      <c r="B30" s="163"/>
      <c r="C30" s="164"/>
      <c r="D30" s="165"/>
    </row>
    <row r="31" spans="2:18" x14ac:dyDescent="0.35">
      <c r="B31" s="323"/>
      <c r="C31" s="324"/>
      <c r="D31" s="325"/>
    </row>
    <row r="32" spans="2:18" x14ac:dyDescent="0.35">
      <c r="B32" s="320" t="s">
        <v>39</v>
      </c>
      <c r="C32" s="321"/>
      <c r="D32" s="322"/>
    </row>
    <row r="33" spans="2:4" x14ac:dyDescent="0.35">
      <c r="B33" s="163"/>
      <c r="C33" s="164"/>
      <c r="D33" s="165"/>
    </row>
    <row r="34" spans="2:4" x14ac:dyDescent="0.35">
      <c r="B34" s="317" t="s">
        <v>1749</v>
      </c>
      <c r="C34" s="318"/>
      <c r="D34" s="319"/>
    </row>
    <row r="35" spans="2:4" x14ac:dyDescent="0.35">
      <c r="B35" s="320" t="s">
        <v>269</v>
      </c>
      <c r="C35" s="321"/>
      <c r="D35" s="322"/>
    </row>
    <row r="36" spans="2:4" x14ac:dyDescent="0.35">
      <c r="B36" s="166"/>
      <c r="C36" s="167"/>
      <c r="D36" s="168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19:P19"/>
    <mergeCell ref="R12:R13"/>
    <mergeCell ref="N17:O17"/>
    <mergeCell ref="O9:Q9"/>
    <mergeCell ref="B32:D32"/>
    <mergeCell ref="B34:D34"/>
    <mergeCell ref="B35:D35"/>
    <mergeCell ref="B25:D25"/>
    <mergeCell ref="B26:D26"/>
    <mergeCell ref="B28:D28"/>
    <mergeCell ref="B29:D29"/>
    <mergeCell ref="B31:D31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9 n y G X D 1 x 7 / y k A A A A 9 g A A A B I A H A B D b 2 5 m a W c v U G F j a 2 F n Z S 5 4 b W w g o h g A K K A U A A A A A A A A A A A A A A A A A A A A A A A A A A A A h Y 9 N D o I w G E S v Q r q n f 8 S E k I + y c C u J i Y l h 2 5 S K j V A M L Z a 7 u f B I X k G M o u 5 c z p u 3 m L l f b 1 B M X R t d 9 O B M b 3 P E M E W R t q q v j W 1 y N P p D n K J C w F a q k 2 x 0 N M v W Z Z O r c 3 T 0 / p w R E k L A I c H 9 0 B B O K S N V u d m p o + 4 k + s j m v x w b 6 7 y 0 S i M B + 9 c Y w T F b M Z z w F F M g C 4 T S 2 K / A 5 7 3 P 9 g f C e m z 9 O G i h X V x W Q J Y I 5 P 1 B P A B Q S w M E F A A C A A g A 9 n y G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Z 8 h l w o i k e 4 D g A A A B E A A A A T A B w A R m 9 y b X V s Y X M v U 2 V j d G l v b j E u b S C i G A A o o B Q A A A A A A A A A A A A A A A A A A A A A A A A A A A A r T k 0 u y c z P U w i G 0 I b W A F B L A Q I t A B Q A A g A I A P Z 8 h l w 9 c e / 8 p A A A A P Y A A A A S A A A A A A A A A A A A A A A A A A A A A A B D b 2 5 m a W c v U G F j a 2 F n Z S 5 4 b W x Q S w E C L Q A U A A I A C A D 2 f I Z c D 8 r p q 6 Q A A A D p A A A A E w A A A A A A A A A A A A A A A A D w A A A A W 0 N v b n R l b n R f V H l w Z X N d L n h t b F B L A Q I t A B Q A A g A I A P Z 8 h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W f F k q B t Y M S Z N V E 5 r K g g 2 W A A A A A A I A A A A A A B B m A A A A A Q A A I A A A A H T t T n y Z L + H V m f T o f v D B H m U a s U v r R P e k O y x K b y K 6 l B y 9 A A A A A A 6 A A A A A A g A A I A A A A F D Q 1 1 Z u h N V s y p h l 5 v U q f w M V X P S K j N 4 F 2 B q 1 L K l v p s X J U A A A A D f m z m i x U 5 B b T o / S t 7 G S / Z G 3 D a E J t Q Q T c x 9 9 S O i G z n X x M F U l R I O S t y x Y w j 9 h G a Q 9 5 k U + z z e x 5 h 9 J 5 g M D C Y d J 6 a 8 U / T J W F W 7 Z B N Z V H 9 2 H o 4 n o Q A A A A E A Q n i y M D j K h e 9 r 3 p 0 x J o 9 c o b A 2 D f 2 V 4 Z p K 7 G x D R E n a 3 6 3 P W F O 7 3 B / E I i p t j l / N I 5 + 8 P S b 7 f q X 3 + h Y 2 + V l 1 C D w w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07270-AEC2-4028-867D-F32EA6E855AF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9df5ad3-e41d-43da-b800-648a47e06567"/>
    <ds:schemaRef ds:uri="9aa21d81-d616-42c3-a896-bedeee5a2ff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C6C7F0-0958-47C9-84B8-2C5E9D11932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Roberto Emmanuel Chavez Díaz</cp:lastModifiedBy>
  <cp:lastPrinted>2026-04-06T23:50:33Z</cp:lastPrinted>
  <dcterms:created xsi:type="dcterms:W3CDTF">2016-05-27T20:23:57Z</dcterms:created>
  <dcterms:modified xsi:type="dcterms:W3CDTF">2026-04-13T16:47:27Z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