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Calendario de Egresos" sheetId="1" r:id="rId1"/>
  </sheets>
  <externalReferences>
    <externalReference r:id="rId2"/>
  </externalReferences>
  <definedNames>
    <definedName name="_xlnm._FilterDatabase" localSheetId="0" hidden="1">'Calendario de Egresos'!$A$4:$O$77</definedName>
    <definedName name="_xlnm.Print_Area" localSheetId="0">'Calendario de Egresos'!$A$1:$O$77</definedName>
    <definedName name="hidden1">[1]hidden1!$A$1:$A$7</definedName>
    <definedName name="hidden2">[1]hidden2!$A$1:$A$3</definedName>
    <definedName name="_xlnm.Print_Titles" localSheetId="0">'Calendario de Egresos'!$1:$4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F44" i="1"/>
  <c r="G44" i="1"/>
  <c r="H44" i="1"/>
  <c r="I44" i="1"/>
  <c r="J44" i="1"/>
  <c r="K44" i="1"/>
  <c r="L44" i="1"/>
  <c r="M44" i="1"/>
  <c r="N44" i="1"/>
  <c r="O44" i="1"/>
  <c r="D44" i="1"/>
  <c r="C46" i="1"/>
  <c r="C47" i="1"/>
  <c r="C48" i="1"/>
  <c r="C49" i="1"/>
  <c r="C50" i="1"/>
  <c r="C51" i="1"/>
  <c r="C52" i="1"/>
  <c r="C53" i="1"/>
  <c r="C45" i="1"/>
  <c r="C44" i="1" l="1"/>
  <c r="O54" i="1"/>
  <c r="N54" i="1"/>
  <c r="M54" i="1"/>
  <c r="L54" i="1"/>
  <c r="K54" i="1"/>
  <c r="J54" i="1"/>
  <c r="I54" i="1"/>
  <c r="H54" i="1"/>
  <c r="G54" i="1"/>
  <c r="F54" i="1"/>
  <c r="E54" i="1"/>
  <c r="D54" i="1"/>
  <c r="C57" i="1"/>
  <c r="C56" i="1"/>
  <c r="C55" i="1"/>
  <c r="C54" i="1" l="1"/>
  <c r="O6" i="1"/>
  <c r="D34" i="1"/>
  <c r="O24" i="1"/>
  <c r="N24" i="1"/>
  <c r="M24" i="1"/>
  <c r="L24" i="1"/>
  <c r="K24" i="1"/>
  <c r="J24" i="1"/>
  <c r="I24" i="1"/>
  <c r="H24" i="1"/>
  <c r="G24" i="1"/>
  <c r="F24" i="1"/>
  <c r="E24" i="1"/>
  <c r="D24" i="1"/>
  <c r="C33" i="1"/>
  <c r="C32" i="1"/>
  <c r="C31" i="1"/>
  <c r="C30" i="1"/>
  <c r="C29" i="1"/>
  <c r="C28" i="1"/>
  <c r="C27" i="1"/>
  <c r="C26" i="1"/>
  <c r="C25" i="1"/>
  <c r="O14" i="1"/>
  <c r="N14" i="1"/>
  <c r="M14" i="1"/>
  <c r="L14" i="1"/>
  <c r="K14" i="1"/>
  <c r="J14" i="1"/>
  <c r="I14" i="1"/>
  <c r="H14" i="1"/>
  <c r="G14" i="1"/>
  <c r="F14" i="1"/>
  <c r="E14" i="1"/>
  <c r="D14" i="1"/>
  <c r="C23" i="1"/>
  <c r="C22" i="1"/>
  <c r="C21" i="1"/>
  <c r="C20" i="1"/>
  <c r="C19" i="1"/>
  <c r="C18" i="1"/>
  <c r="C17" i="1"/>
  <c r="C16" i="1"/>
  <c r="C15" i="1"/>
  <c r="E6" i="1"/>
  <c r="D6" i="1"/>
  <c r="N6" i="1"/>
  <c r="M6" i="1"/>
  <c r="L6" i="1"/>
  <c r="K6" i="1"/>
  <c r="J6" i="1"/>
  <c r="I6" i="1"/>
  <c r="H6" i="1"/>
  <c r="G6" i="1"/>
  <c r="F6" i="1"/>
  <c r="C13" i="1"/>
  <c r="C12" i="1"/>
  <c r="C11" i="1"/>
  <c r="C10" i="1"/>
  <c r="C9" i="1"/>
  <c r="C8" i="1"/>
  <c r="C7" i="1"/>
  <c r="C6" i="1" l="1"/>
  <c r="C14" i="1"/>
  <c r="C24" i="1"/>
  <c r="O34" i="1"/>
  <c r="N34" i="1" l="1"/>
  <c r="M34" i="1"/>
  <c r="L34" i="1"/>
  <c r="K34" i="1"/>
  <c r="J34" i="1"/>
  <c r="I34" i="1"/>
  <c r="H34" i="1"/>
  <c r="G34" i="1"/>
  <c r="F34" i="1"/>
  <c r="E34" i="1"/>
  <c r="C43" i="1"/>
  <c r="C42" i="1"/>
  <c r="C41" i="1"/>
  <c r="C40" i="1"/>
  <c r="C39" i="1"/>
  <c r="C38" i="1"/>
  <c r="C37" i="1"/>
  <c r="C36" i="1"/>
  <c r="C35" i="1"/>
  <c r="O58" i="1"/>
  <c r="N58" i="1"/>
  <c r="M58" i="1"/>
  <c r="L58" i="1"/>
  <c r="K58" i="1"/>
  <c r="J58" i="1"/>
  <c r="I58" i="1"/>
  <c r="H58" i="1"/>
  <c r="G58" i="1"/>
  <c r="F58" i="1"/>
  <c r="E58" i="1"/>
  <c r="D58" i="1"/>
  <c r="C65" i="1"/>
  <c r="C64" i="1"/>
  <c r="C63" i="1"/>
  <c r="C62" i="1"/>
  <c r="C61" i="1"/>
  <c r="C60" i="1"/>
  <c r="C59" i="1"/>
  <c r="O66" i="1"/>
  <c r="N66" i="1"/>
  <c r="M66" i="1"/>
  <c r="L66" i="1"/>
  <c r="K66" i="1"/>
  <c r="J66" i="1"/>
  <c r="I66" i="1"/>
  <c r="H66" i="1"/>
  <c r="G66" i="1"/>
  <c r="F66" i="1"/>
  <c r="E66" i="1"/>
  <c r="D66" i="1"/>
  <c r="C69" i="1"/>
  <c r="C68" i="1"/>
  <c r="C67" i="1"/>
  <c r="C77" i="1"/>
  <c r="C76" i="1"/>
  <c r="C75" i="1"/>
  <c r="C74" i="1"/>
  <c r="C73" i="1"/>
  <c r="C72" i="1"/>
  <c r="C71" i="1"/>
  <c r="D70" i="1"/>
  <c r="O70" i="1"/>
  <c r="N70" i="1"/>
  <c r="M70" i="1"/>
  <c r="L70" i="1"/>
  <c r="K70" i="1"/>
  <c r="J70" i="1"/>
  <c r="I70" i="1"/>
  <c r="H70" i="1"/>
  <c r="G70" i="1"/>
  <c r="F70" i="1"/>
  <c r="E70" i="1"/>
  <c r="C58" i="1" l="1"/>
  <c r="C70" i="1"/>
  <c r="C66" i="1"/>
  <c r="K5" i="1"/>
  <c r="I5" i="1"/>
  <c r="L5" i="1"/>
  <c r="E5" i="1"/>
  <c r="M5" i="1"/>
  <c r="N5" i="1"/>
  <c r="D5" i="1"/>
  <c r="G5" i="1"/>
  <c r="J5" i="1"/>
  <c r="F5" i="1"/>
  <c r="H5" i="1"/>
  <c r="O5" i="1"/>
  <c r="C34" i="1"/>
  <c r="C5" i="1" l="1"/>
</calcChain>
</file>

<file path=xl/sharedStrings.xml><?xml version="1.0" encoding="utf-8"?>
<sst xmlns="http://schemas.openxmlformats.org/spreadsheetml/2006/main" count="89" uniqueCount="89">
  <si>
    <t>Total</t>
  </si>
  <si>
    <t>Participaciones</t>
  </si>
  <si>
    <t>Convenios</t>
  </si>
  <si>
    <t>Subsidios y Subvenciones</t>
  </si>
  <si>
    <t>Pensiones y Jubilaciones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</si>
  <si>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</si>
  <si>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</si>
  <si>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</si>
  <si>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</si>
  <si>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</si>
  <si>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</si>
  <si>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</si>
  <si>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</si>
  <si>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</si>
  <si>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</si>
  <si>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</si>
  <si>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</si>
  <si>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</si>
  <si>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Estado de Guanajuato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</si>
  <si>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</si>
  <si>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</si>
  <si>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</si>
  <si>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</si>
  <si>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</si>
  <si>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</si>
  <si>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</si>
  <si>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</si>
  <si>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</si>
  <si>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</si>
  <si>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</si>
  <si>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</si>
  <si>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</si>
  <si>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</si>
  <si>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</si>
  <si>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</si>
  <si>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</si>
  <si>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</si>
  <si>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</si>
  <si>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</si>
  <si>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</si>
  <si>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</si>
  <si>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</si>
  <si>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</si>
  <si>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</si>
  <si>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</si>
  <si>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</si>
  <si>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</si>
  <si>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</si>
  <si>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</si>
  <si>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</si>
  <si>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</si>
  <si>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</si>
  <si>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</si>
  <si>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</si>
  <si>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</si>
  <si>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</si>
  <si>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</si>
  <si>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</si>
  <si>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</si>
  <si>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</si>
  <si>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</si>
  <si>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</si>
  <si>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</si>
  <si>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</si>
  <si>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</si>
  <si>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</si>
  <si>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</si>
  <si>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</si>
  <si>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</si>
  <si>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</si>
  <si>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</si>
  <si>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</si>
  <si>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</si>
  <si>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</si>
  <si>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</si>
  <si>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</si>
  <si>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</si>
  <si>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</si>
  <si>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</si>
  <si>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</si>
  <si>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</si>
  <si>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</si>
  <si>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</si>
  <si>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</si>
  <si>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</si>
  <si>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</si>
  <si>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</si>
  <si>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(Cifras en pesos)</t>
  </si>
  <si>
    <t>Calendario del Presupuesto de Egresos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</si>
</sst>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indexed="64"/>
      </left>
      <right style="hair">
        <color theme="3"/>
      </right>
      <top style="thin">
        <color indexed="64"/>
      </top>
      <bottom style="hair">
        <color theme="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3"/>
      </right>
      <top style="medium">
        <color indexed="6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indexed="64"/>
      </top>
      <bottom style="thin">
        <color theme="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theme="3"/>
      </right>
      <top style="hair">
        <color theme="3"/>
      </top>
      <bottom style="medium">
        <color indexed="64"/>
      </bottom>
      <diagonal/>
    </border>
    <border>
      <left style="medium">
        <color indexed="64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hair">
        <color theme="3"/>
      </left>
      <right style="hair">
        <color theme="3"/>
      </right>
      <top/>
      <bottom style="thin">
        <color indexed="64"/>
      </bottom>
      <diagonal/>
    </border>
    <border>
      <left style="thin">
        <color theme="3"/>
      </left>
      <right style="medium">
        <color indexed="64"/>
      </right>
      <top style="medium">
        <color indexed="64"/>
      </top>
      <bottom style="thin">
        <color theme="3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/>
    <xf numFmtId="0" fontId="0" fillId="0" borderId="0" xfId="0" applyAlignment="1"/>
    <xf numFmtId="0" fontId="0" fillId="0" borderId="0" xfId="0" applyAlignment="1">
      <alignment vertical="top"/>
    </xf>
    <xf numFmtId="0" fontId="1" fillId="2" borderId="0" xfId="0" applyFont="1" applyFill="1" applyBorder="1" applyAlignment="1">
      <alignment vertical="top"/>
    </xf>
    <xf numFmtId="0" fontId="3" fillId="0" borderId="8" xfId="0" applyFont="1" applyFill="1" applyBorder="1" applyAlignment="1"/>
    <xf numFmtId="0" fontId="4" fillId="0" borderId="1" xfId="0" applyFont="1" applyFill="1" applyBorder="1" applyAlignment="1">
      <alignment horizontal="justify" wrapText="1"/>
    </xf>
    <xf numFmtId="4" fontId="3" fillId="0" borderId="2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right" wrapText="1"/>
    </xf>
    <xf numFmtId="0" fontId="4" fillId="0" borderId="8" xfId="0" applyFont="1" applyFill="1" applyBorder="1" applyAlignment="1"/>
    <xf numFmtId="4" fontId="4" fillId="0" borderId="2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/>
    <xf numFmtId="0" fontId="4" fillId="0" borderId="10" xfId="0" applyFont="1" applyFill="1" applyBorder="1" applyAlignment="1">
      <alignment horizontal="justify" wrapText="1"/>
    </xf>
    <xf numFmtId="4" fontId="4" fillId="0" borderId="11" xfId="0" applyNumberFormat="1" applyFont="1" applyFill="1" applyBorder="1" applyAlignment="1">
      <alignment horizontal="right" wrapText="1"/>
    </xf>
    <xf numFmtId="4" fontId="10" fillId="0" borderId="14" xfId="0" applyNumberFormat="1" applyFont="1" applyBorder="1" applyAlignment="1">
      <alignment horizontal="right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204805</xdr:colOff>
      <xdr:row>0</xdr:row>
      <xdr:rowOff>82547</xdr:rowOff>
    </xdr:from>
    <xdr:to>
      <xdr:col>1</xdr:col>
      <xdr:colOff>1951234</xdr:colOff>
      <xdr:row>2</xdr:row>
      <xdr:rowOff>357188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586" y="82547"/>
          <a:ext cx="1746429" cy="8937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CGMMILLANMI/Documents/ITDIF%20(revisi&#243;n)/Archivos%20propuesta/Instituto%20de%20Ecolog&#237;a%20del%20Estado%20de%20Guanajuato/Frac_XXVII_Art_26_IEEG_2016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tabSelected="1" zoomScale="80" zoomScaleNormal="80" zoomScaleSheetLayoutView="85" workbookViewId="0">
      <pane ySplit="5" topLeftCell="A6" activePane="bottomLeft" state="frozen"/>
      <selection pane="bottomLeft" activeCell="A6" sqref="A6:B6"/>
    </sheetView>
  </sheetViews>
  <sheetFormatPr baseColWidth="10" defaultRowHeight="15" x14ac:dyDescent="0.25"/>
  <cols>
    <col min="1" max="1" width="2.28515625" customWidth="1"/>
    <col min="2" max="2" width="61.85546875" customWidth="1"/>
    <col min="3" max="3" width="21.85546875" bestFit="1" customWidth="1"/>
    <col min="4" max="8" width="19.28515625" bestFit="1" customWidth="1"/>
    <col min="9" max="10" width="21.140625" customWidth="1"/>
    <col min="11" max="11" width="19.28515625" bestFit="1" customWidth="1"/>
    <col min="12" max="12" width="20.5703125" bestFit="1" customWidth="1"/>
    <col min="13" max="13" width="19.28515625" bestFit="1" customWidth="1"/>
    <col min="14" max="14" width="21.140625" customWidth="1"/>
    <col min="15" max="15" width="23.140625" bestFit="1" customWidth="1"/>
  </cols>
  <sheetData>
    <row r="1" spans="1:15" ht="31.5" customHeight="1" x14ac:dyDescent="0.25">
      <c r="A1" s="1"/>
      <c r="B1" s="25" t="s">
        <v>18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7.45" customHeight="1" x14ac:dyDescent="0.25">
      <c r="A2" s="1"/>
      <c r="B2" s="26" t="s">
        <v>88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3" customFormat="1" ht="36" customHeight="1" thickBot="1" x14ac:dyDescent="0.3">
      <c r="A3" s="4"/>
      <c r="B3" s="18" t="s">
        <v>87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8.75" customHeight="1" x14ac:dyDescent="0.25">
      <c r="A4" s="19"/>
      <c r="B4" s="20"/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16" t="s">
        <v>17</v>
      </c>
    </row>
    <row r="5" spans="1:15" s="2" customFormat="1" ht="21.75" customHeight="1" x14ac:dyDescent="0.25">
      <c r="A5" s="21" t="s">
        <v>0</v>
      </c>
      <c r="B5" s="22"/>
      <c r="C5" s="14">
        <f>+C6+C14+C24+C34+C44+C54+C58+C66+C70</f>
        <v>117824353483.99995</v>
      </c>
      <c r="D5" s="14">
        <f t="shared" ref="D5:H5" si="0">+D6+D14+D24+D34+D44+D54+D58+D66+D70</f>
        <v>8042379831.3700008</v>
      </c>
      <c r="E5" s="14">
        <f t="shared" si="0"/>
        <v>8564012939.3500013</v>
      </c>
      <c r="F5" s="14">
        <f t="shared" si="0"/>
        <v>9899377496.2699928</v>
      </c>
      <c r="G5" s="14">
        <f t="shared" si="0"/>
        <v>8773642098.359993</v>
      </c>
      <c r="H5" s="14">
        <f t="shared" si="0"/>
        <v>9343887116.7700043</v>
      </c>
      <c r="I5" s="14">
        <f t="shared" ref="I5:N5" si="1">+I6+I14+I24+I34+I44+I54+I58+I66+I70</f>
        <v>9822833016.4299908</v>
      </c>
      <c r="J5" s="14">
        <f t="shared" si="1"/>
        <v>10256347069.299999</v>
      </c>
      <c r="K5" s="14">
        <f t="shared" si="1"/>
        <v>8950557886.2499905</v>
      </c>
      <c r="L5" s="14">
        <f t="shared" si="1"/>
        <v>11040007265.229996</v>
      </c>
      <c r="M5" s="14">
        <f t="shared" si="1"/>
        <v>9842031458.6199837</v>
      </c>
      <c r="N5" s="14">
        <f t="shared" si="1"/>
        <v>9534465161.1800003</v>
      </c>
      <c r="O5" s="14">
        <f>+O6+O14+O24+O34+O44+O54+O58+O66+O70</f>
        <v>13754812144.870014</v>
      </c>
    </row>
    <row r="6" spans="1:15" s="2" customFormat="1" ht="18" customHeight="1" x14ac:dyDescent="0.25">
      <c r="A6" s="23" t="s">
        <v>19</v>
      </c>
      <c r="B6" s="24"/>
      <c r="C6" s="8">
        <f>SUM(D6:O6)</f>
        <v>33896376802.739986</v>
      </c>
      <c r="D6" s="8">
        <f>SUM(D7:D13)</f>
        <v>2288075531.9100013</v>
      </c>
      <c r="E6" s="8">
        <f>SUM(E7:E13)</f>
        <v>2028332948.6899998</v>
      </c>
      <c r="F6" s="8">
        <f t="shared" ref="F6:N6" si="2">SUM(F7:F13)</f>
        <v>2955006948.9699955</v>
      </c>
      <c r="G6" s="8">
        <f t="shared" si="2"/>
        <v>1300467579.7999992</v>
      </c>
      <c r="H6" s="8">
        <f t="shared" si="2"/>
        <v>2695039111.6400008</v>
      </c>
      <c r="I6" s="8">
        <f t="shared" si="2"/>
        <v>2245060276.7699995</v>
      </c>
      <c r="J6" s="8">
        <f t="shared" si="2"/>
        <v>3309649631.249999</v>
      </c>
      <c r="K6" s="8">
        <f t="shared" si="2"/>
        <v>2492173838.749999</v>
      </c>
      <c r="L6" s="8">
        <f t="shared" si="2"/>
        <v>3828581157.5299983</v>
      </c>
      <c r="M6" s="8">
        <f t="shared" si="2"/>
        <v>3401021683.7299972</v>
      </c>
      <c r="N6" s="8">
        <f t="shared" si="2"/>
        <v>2637950749.0700006</v>
      </c>
      <c r="O6" s="8">
        <f>SUM(O7:O13)</f>
        <v>4715017344.6299963</v>
      </c>
    </row>
    <row r="7" spans="1:15" s="2" customFormat="1" x14ac:dyDescent="0.25">
      <c r="A7" s="9"/>
      <c r="B7" s="6" t="s">
        <v>20</v>
      </c>
      <c r="C7" s="10">
        <f t="shared" ref="C7:C13" si="3">SUM(D7:O7)</f>
        <v>12838761388.899996</v>
      </c>
      <c r="D7" s="10">
        <v>949404240.01000082</v>
      </c>
      <c r="E7" s="10">
        <v>957571922.48000085</v>
      </c>
      <c r="F7" s="10">
        <v>1356828997.9899988</v>
      </c>
      <c r="G7" s="10">
        <v>557141918.9799993</v>
      </c>
      <c r="H7" s="10">
        <v>1064157416.2200015</v>
      </c>
      <c r="I7" s="10">
        <v>1106551158.6699984</v>
      </c>
      <c r="J7" s="10">
        <v>1455413134.7999983</v>
      </c>
      <c r="K7" s="10">
        <v>1000384116.5999997</v>
      </c>
      <c r="L7" s="10">
        <v>1457285297.4499989</v>
      </c>
      <c r="M7" s="10">
        <v>1205080105.9099989</v>
      </c>
      <c r="N7" s="10">
        <v>919657275.43000031</v>
      </c>
      <c r="O7" s="10">
        <v>809285804.35999894</v>
      </c>
    </row>
    <row r="8" spans="1:15" s="2" customFormat="1" x14ac:dyDescent="0.25">
      <c r="A8" s="9"/>
      <c r="B8" s="6" t="s">
        <v>21</v>
      </c>
      <c r="C8" s="10">
        <f t="shared" si="3"/>
        <v>642738755.82000017</v>
      </c>
      <c r="D8" s="10">
        <v>23951534.619999997</v>
      </c>
      <c r="E8" s="10">
        <v>69191732.030000001</v>
      </c>
      <c r="F8" s="10">
        <v>50158884.190000013</v>
      </c>
      <c r="G8" s="10">
        <v>44211516.640000008</v>
      </c>
      <c r="H8" s="10">
        <v>62936962.129999965</v>
      </c>
      <c r="I8" s="10">
        <v>47259677.600000016</v>
      </c>
      <c r="J8" s="10">
        <v>48764091.990000002</v>
      </c>
      <c r="K8" s="10">
        <v>48008757.469999991</v>
      </c>
      <c r="L8" s="10">
        <v>59854723.269999966</v>
      </c>
      <c r="M8" s="10">
        <v>58006886.440000035</v>
      </c>
      <c r="N8" s="10">
        <v>52845111.690000035</v>
      </c>
      <c r="O8" s="10">
        <v>77548877.750000104</v>
      </c>
    </row>
    <row r="9" spans="1:15" s="2" customFormat="1" x14ac:dyDescent="0.25">
      <c r="A9" s="9"/>
      <c r="B9" s="6" t="s">
        <v>22</v>
      </c>
      <c r="C9" s="10">
        <f t="shared" si="3"/>
        <v>4740259196.699995</v>
      </c>
      <c r="D9" s="10">
        <v>146924867.74000037</v>
      </c>
      <c r="E9" s="10">
        <v>152794640.10999975</v>
      </c>
      <c r="F9" s="10">
        <v>328833219.77999878</v>
      </c>
      <c r="G9" s="10">
        <v>114479528.79999976</v>
      </c>
      <c r="H9" s="10">
        <v>157347590.19999963</v>
      </c>
      <c r="I9" s="10">
        <v>152644797.24999949</v>
      </c>
      <c r="J9" s="10">
        <v>253582922.25999963</v>
      </c>
      <c r="K9" s="10">
        <v>154579929.14999962</v>
      </c>
      <c r="L9" s="10">
        <v>568910144.76000047</v>
      </c>
      <c r="M9" s="10">
        <v>633409272.6099993</v>
      </c>
      <c r="N9" s="10">
        <v>455189681.10000026</v>
      </c>
      <c r="O9" s="10">
        <v>1621562602.9399977</v>
      </c>
    </row>
    <row r="10" spans="1:15" s="2" customFormat="1" x14ac:dyDescent="0.25">
      <c r="A10" s="9"/>
      <c r="B10" s="6" t="s">
        <v>23</v>
      </c>
      <c r="C10" s="10">
        <f t="shared" si="3"/>
        <v>3450729137.9699988</v>
      </c>
      <c r="D10" s="10">
        <v>254427857.27999964</v>
      </c>
      <c r="E10" s="10">
        <v>210237148.71999967</v>
      </c>
      <c r="F10" s="10">
        <v>370509278.89999956</v>
      </c>
      <c r="G10" s="10">
        <v>163692613.59999996</v>
      </c>
      <c r="H10" s="10">
        <v>300551420.86000019</v>
      </c>
      <c r="I10" s="10">
        <v>193860221.09999973</v>
      </c>
      <c r="J10" s="10">
        <v>342113224.69999975</v>
      </c>
      <c r="K10" s="10">
        <v>225064823.71999973</v>
      </c>
      <c r="L10" s="10">
        <v>460733006.1000005</v>
      </c>
      <c r="M10" s="10">
        <v>318214305.27999991</v>
      </c>
      <c r="N10" s="10">
        <v>271895664.20000017</v>
      </c>
      <c r="O10" s="10">
        <v>339429573.51000017</v>
      </c>
    </row>
    <row r="11" spans="1:15" s="2" customFormat="1" x14ac:dyDescent="0.25">
      <c r="A11" s="9"/>
      <c r="B11" s="6" t="s">
        <v>24</v>
      </c>
      <c r="C11" s="10">
        <f t="shared" si="3"/>
        <v>9813188373.5499973</v>
      </c>
      <c r="D11" s="10">
        <v>910529295.66000032</v>
      </c>
      <c r="E11" s="10">
        <v>634300751.35999954</v>
      </c>
      <c r="F11" s="10">
        <v>845673073.73999858</v>
      </c>
      <c r="G11" s="10">
        <v>419349730.11000001</v>
      </c>
      <c r="H11" s="10">
        <v>638841907.86999905</v>
      </c>
      <c r="I11" s="10">
        <v>657200891.85000157</v>
      </c>
      <c r="J11" s="10">
        <v>1082878863.910001</v>
      </c>
      <c r="K11" s="10">
        <v>1021258247.0099998</v>
      </c>
      <c r="L11" s="10">
        <v>1043682030.7899984</v>
      </c>
      <c r="M11" s="10">
        <v>829193348.98999882</v>
      </c>
      <c r="N11" s="10">
        <v>793855856.82999945</v>
      </c>
      <c r="O11" s="10">
        <v>936424375.42999959</v>
      </c>
    </row>
    <row r="12" spans="1:15" s="2" customFormat="1" x14ac:dyDescent="0.25">
      <c r="A12" s="9"/>
      <c r="B12" s="6" t="s">
        <v>25</v>
      </c>
      <c r="C12" s="10">
        <f t="shared" si="3"/>
        <v>1195702023.5999994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99975999.430000037</v>
      </c>
      <c r="M12" s="10">
        <v>201279599.90000001</v>
      </c>
      <c r="N12" s="10">
        <v>63796014.210000001</v>
      </c>
      <c r="O12" s="10">
        <v>830650410.05999935</v>
      </c>
    </row>
    <row r="13" spans="1:15" s="2" customFormat="1" x14ac:dyDescent="0.25">
      <c r="A13" s="9"/>
      <c r="B13" s="6" t="s">
        <v>26</v>
      </c>
      <c r="C13" s="10">
        <f t="shared" si="3"/>
        <v>1214997926.2000005</v>
      </c>
      <c r="D13" s="10">
        <v>2837736.5999999982</v>
      </c>
      <c r="E13" s="10">
        <v>4236753.99</v>
      </c>
      <c r="F13" s="10">
        <v>3003494.3700000006</v>
      </c>
      <c r="G13" s="10">
        <v>1592271.67</v>
      </c>
      <c r="H13" s="10">
        <v>471203814.36000055</v>
      </c>
      <c r="I13" s="10">
        <v>87543530.299999997</v>
      </c>
      <c r="J13" s="10">
        <v>126897393.59000008</v>
      </c>
      <c r="K13" s="10">
        <v>42877964.799999952</v>
      </c>
      <c r="L13" s="10">
        <v>138139955.72999999</v>
      </c>
      <c r="M13" s="10">
        <v>155838164.6000002</v>
      </c>
      <c r="N13" s="10">
        <v>80711145.609999955</v>
      </c>
      <c r="O13" s="10">
        <v>100115700.57999998</v>
      </c>
    </row>
    <row r="14" spans="1:15" s="2" customFormat="1" ht="18" customHeight="1" x14ac:dyDescent="0.25">
      <c r="A14" s="5" t="s">
        <v>27</v>
      </c>
      <c r="B14" s="6"/>
      <c r="C14" s="7">
        <f>SUM(D14:O14)</f>
        <v>822472545.44999993</v>
      </c>
      <c r="D14" s="7">
        <f>SUM(D15:D23)</f>
        <v>41713907.309999995</v>
      </c>
      <c r="E14" s="7">
        <f t="shared" ref="E14:O14" si="4">SUM(E15:E23)</f>
        <v>49449623.81000001</v>
      </c>
      <c r="F14" s="7">
        <f t="shared" si="4"/>
        <v>118621616.53</v>
      </c>
      <c r="G14" s="7">
        <f t="shared" si="4"/>
        <v>41065606.450000003</v>
      </c>
      <c r="H14" s="7">
        <f t="shared" si="4"/>
        <v>57259613.099999987</v>
      </c>
      <c r="I14" s="7">
        <f t="shared" si="4"/>
        <v>66645454.020000011</v>
      </c>
      <c r="J14" s="7">
        <f t="shared" si="4"/>
        <v>51775776.199999996</v>
      </c>
      <c r="K14" s="7">
        <f t="shared" si="4"/>
        <v>133017613.37</v>
      </c>
      <c r="L14" s="7">
        <f t="shared" si="4"/>
        <v>78517099.799999997</v>
      </c>
      <c r="M14" s="7">
        <f t="shared" si="4"/>
        <v>39937751.710000001</v>
      </c>
      <c r="N14" s="7">
        <f t="shared" si="4"/>
        <v>44100901.750000007</v>
      </c>
      <c r="O14" s="7">
        <f t="shared" si="4"/>
        <v>100367581.39999999</v>
      </c>
    </row>
    <row r="15" spans="1:15" s="2" customFormat="1" ht="26.25" x14ac:dyDescent="0.25">
      <c r="A15" s="9"/>
      <c r="B15" s="6" t="s">
        <v>28</v>
      </c>
      <c r="C15" s="10">
        <f t="shared" ref="C15:C23" si="5">SUM(D15:O15)</f>
        <v>169439726.84</v>
      </c>
      <c r="D15" s="10">
        <v>25837798.140000001</v>
      </c>
      <c r="E15" s="10">
        <v>14485558.84</v>
      </c>
      <c r="F15" s="10">
        <v>45335884.710000001</v>
      </c>
      <c r="G15" s="10">
        <v>9131149.1900000013</v>
      </c>
      <c r="H15" s="10">
        <v>23568359.310000002</v>
      </c>
      <c r="I15" s="10">
        <v>13355086.970000001</v>
      </c>
      <c r="J15" s="10">
        <v>8357806.9199999999</v>
      </c>
      <c r="K15" s="10">
        <v>12828861.840000002</v>
      </c>
      <c r="L15" s="10">
        <v>4587704.67</v>
      </c>
      <c r="M15" s="10">
        <v>1085906.6499999999</v>
      </c>
      <c r="N15" s="10">
        <v>7831078.5800000001</v>
      </c>
      <c r="O15" s="10">
        <v>3034531.02</v>
      </c>
    </row>
    <row r="16" spans="1:15" s="2" customFormat="1" x14ac:dyDescent="0.25">
      <c r="A16" s="9"/>
      <c r="B16" s="6" t="s">
        <v>29</v>
      </c>
      <c r="C16" s="10">
        <f t="shared" si="5"/>
        <v>63353223.009999998</v>
      </c>
      <c r="D16" s="10">
        <v>326220.01</v>
      </c>
      <c r="E16" s="10">
        <v>3919153.7800000003</v>
      </c>
      <c r="F16" s="10">
        <v>2408828.83</v>
      </c>
      <c r="G16" s="10">
        <v>1820977.32</v>
      </c>
      <c r="H16" s="10">
        <v>2958983.11</v>
      </c>
      <c r="I16" s="10">
        <v>8567773.9800000004</v>
      </c>
      <c r="J16" s="10">
        <v>1830765.3599999999</v>
      </c>
      <c r="K16" s="10">
        <v>1802625.8599999999</v>
      </c>
      <c r="L16" s="10">
        <v>1860561.8599999999</v>
      </c>
      <c r="M16" s="10">
        <v>4734838.13</v>
      </c>
      <c r="N16" s="10">
        <v>2139587.1799999997</v>
      </c>
      <c r="O16" s="10">
        <v>30982907.59</v>
      </c>
    </row>
    <row r="17" spans="1:15" s="2" customFormat="1" x14ac:dyDescent="0.25">
      <c r="A17" s="9"/>
      <c r="B17" s="6" t="s">
        <v>30</v>
      </c>
      <c r="C17" s="10">
        <f t="shared" si="5"/>
        <v>2441429</v>
      </c>
      <c r="D17" s="10">
        <v>2425000</v>
      </c>
      <c r="E17" s="10">
        <v>0</v>
      </c>
      <c r="F17" s="10">
        <v>15000</v>
      </c>
      <c r="G17" s="10">
        <v>0</v>
      </c>
      <c r="H17" s="10">
        <v>1429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</row>
    <row r="18" spans="1:15" s="2" customFormat="1" x14ac:dyDescent="0.25">
      <c r="A18" s="9"/>
      <c r="B18" s="6" t="s">
        <v>31</v>
      </c>
      <c r="C18" s="10">
        <f t="shared" si="5"/>
        <v>17412202.040000003</v>
      </c>
      <c r="D18" s="10">
        <v>28800</v>
      </c>
      <c r="E18" s="10">
        <v>1265533.6099999999</v>
      </c>
      <c r="F18" s="10">
        <v>3580183.49</v>
      </c>
      <c r="G18" s="10">
        <v>1636288.0100000002</v>
      </c>
      <c r="H18" s="10">
        <v>2230727.83</v>
      </c>
      <c r="I18" s="10">
        <v>2342253.8900000006</v>
      </c>
      <c r="J18" s="10">
        <v>1013853.9700000001</v>
      </c>
      <c r="K18" s="10">
        <v>1087742.4099999999</v>
      </c>
      <c r="L18" s="10">
        <v>2663310.34</v>
      </c>
      <c r="M18" s="10">
        <v>552824.41999999993</v>
      </c>
      <c r="N18" s="10">
        <v>264929.21000000002</v>
      </c>
      <c r="O18" s="10">
        <v>745754.86</v>
      </c>
    </row>
    <row r="19" spans="1:15" s="2" customFormat="1" x14ac:dyDescent="0.25">
      <c r="A19" s="9"/>
      <c r="B19" s="6" t="s">
        <v>32</v>
      </c>
      <c r="C19" s="10">
        <f t="shared" si="5"/>
        <v>32387718.790000003</v>
      </c>
      <c r="D19" s="10">
        <v>772692</v>
      </c>
      <c r="E19" s="10">
        <v>1995409.56</v>
      </c>
      <c r="F19" s="10">
        <v>5964677.9500000002</v>
      </c>
      <c r="G19" s="10">
        <v>2757077.2</v>
      </c>
      <c r="H19" s="10">
        <v>916885.1399999999</v>
      </c>
      <c r="I19" s="10">
        <v>13928827.200000001</v>
      </c>
      <c r="J19" s="10">
        <v>1008158.6699999999</v>
      </c>
      <c r="K19" s="10">
        <v>1759873.08</v>
      </c>
      <c r="L19" s="10">
        <v>932787.32000000007</v>
      </c>
      <c r="M19" s="10">
        <v>1218343.8999999999</v>
      </c>
      <c r="N19" s="10">
        <v>292052.2</v>
      </c>
      <c r="O19" s="10">
        <v>840934.57000000007</v>
      </c>
    </row>
    <row r="20" spans="1:15" s="2" customFormat="1" x14ac:dyDescent="0.25">
      <c r="A20" s="9"/>
      <c r="B20" s="6" t="s">
        <v>33</v>
      </c>
      <c r="C20" s="10">
        <f t="shared" si="5"/>
        <v>306580501.0399999</v>
      </c>
      <c r="D20" s="10">
        <v>9165988.6799999997</v>
      </c>
      <c r="E20" s="10">
        <v>24350299.66</v>
      </c>
      <c r="F20" s="10">
        <v>23566927.120000001</v>
      </c>
      <c r="G20" s="10">
        <v>24147756.119999997</v>
      </c>
      <c r="H20" s="10">
        <v>24068285.429999996</v>
      </c>
      <c r="I20" s="10">
        <v>24237939.280000001</v>
      </c>
      <c r="J20" s="10">
        <v>24229495.98</v>
      </c>
      <c r="K20" s="10">
        <v>24203941.389999997</v>
      </c>
      <c r="L20" s="10">
        <v>24171537.140000001</v>
      </c>
      <c r="M20" s="10">
        <v>24134453.539999999</v>
      </c>
      <c r="N20" s="10">
        <v>24425922.730000004</v>
      </c>
      <c r="O20" s="10">
        <v>55877953.969999991</v>
      </c>
    </row>
    <row r="21" spans="1:15" s="2" customFormat="1" x14ac:dyDescent="0.25">
      <c r="A21" s="9"/>
      <c r="B21" s="6" t="s">
        <v>34</v>
      </c>
      <c r="C21" s="10">
        <f t="shared" si="5"/>
        <v>142947547.31999999</v>
      </c>
      <c r="D21" s="10">
        <v>168174.15</v>
      </c>
      <c r="E21" s="10">
        <v>1592297.7700000003</v>
      </c>
      <c r="F21" s="10">
        <v>33875221.799999997</v>
      </c>
      <c r="G21" s="10">
        <v>690230.4</v>
      </c>
      <c r="H21" s="10">
        <v>1988680.8</v>
      </c>
      <c r="I21" s="10">
        <v>2985838.53</v>
      </c>
      <c r="J21" s="10">
        <v>12548617.470000001</v>
      </c>
      <c r="K21" s="10">
        <v>56818209.75</v>
      </c>
      <c r="L21" s="10">
        <v>27763409.329999998</v>
      </c>
      <c r="M21" s="10">
        <v>1628888.89</v>
      </c>
      <c r="N21" s="10">
        <v>1447098.58</v>
      </c>
      <c r="O21" s="10">
        <v>1440879.85</v>
      </c>
    </row>
    <row r="22" spans="1:15" s="2" customFormat="1" x14ac:dyDescent="0.25">
      <c r="A22" s="9"/>
      <c r="B22" s="6" t="s">
        <v>35</v>
      </c>
      <c r="C22" s="10">
        <f t="shared" si="5"/>
        <v>68806721.760000005</v>
      </c>
      <c r="D22" s="10">
        <v>0</v>
      </c>
      <c r="E22" s="10">
        <v>79608</v>
      </c>
      <c r="F22" s="10">
        <v>177514</v>
      </c>
      <c r="G22" s="10">
        <v>0</v>
      </c>
      <c r="H22" s="10">
        <v>72000</v>
      </c>
      <c r="I22" s="10">
        <v>20320</v>
      </c>
      <c r="J22" s="10">
        <v>7500</v>
      </c>
      <c r="K22" s="10">
        <v>33150690.030000001</v>
      </c>
      <c r="L22" s="10">
        <v>15682746.030000001</v>
      </c>
      <c r="M22" s="10">
        <v>5649521.8499999996</v>
      </c>
      <c r="N22" s="10">
        <v>7382921.8499999996</v>
      </c>
      <c r="O22" s="10">
        <v>6583900</v>
      </c>
    </row>
    <row r="23" spans="1:15" s="2" customFormat="1" x14ac:dyDescent="0.25">
      <c r="A23" s="9"/>
      <c r="B23" s="6" t="s">
        <v>36</v>
      </c>
      <c r="C23" s="10">
        <f t="shared" si="5"/>
        <v>19103475.650000006</v>
      </c>
      <c r="D23" s="10">
        <v>2989234.33</v>
      </c>
      <c r="E23" s="10">
        <v>1761762.59</v>
      </c>
      <c r="F23" s="10">
        <v>3697378.6300000004</v>
      </c>
      <c r="G23" s="10">
        <v>882128.21000000008</v>
      </c>
      <c r="H23" s="10">
        <v>1454262.4800000002</v>
      </c>
      <c r="I23" s="10">
        <v>1207414.1700000002</v>
      </c>
      <c r="J23" s="10">
        <v>2779577.83</v>
      </c>
      <c r="K23" s="10">
        <v>1365669.0100000002</v>
      </c>
      <c r="L23" s="10">
        <v>855043.11</v>
      </c>
      <c r="M23" s="10">
        <v>932974.33000000007</v>
      </c>
      <c r="N23" s="10">
        <v>317311.42</v>
      </c>
      <c r="O23" s="10">
        <v>860719.54</v>
      </c>
    </row>
    <row r="24" spans="1:15" s="2" customFormat="1" ht="18" customHeight="1" x14ac:dyDescent="0.25">
      <c r="A24" s="5" t="s">
        <v>37</v>
      </c>
      <c r="B24" s="6"/>
      <c r="C24" s="7">
        <f>SUM(D24:O24)</f>
        <v>5181948727.8899984</v>
      </c>
      <c r="D24" s="7">
        <f>SUM(D25:D33)</f>
        <v>150826528.25</v>
      </c>
      <c r="E24" s="7">
        <f t="shared" ref="E24:O24" si="6">SUM(E25:E33)</f>
        <v>433721279.52000004</v>
      </c>
      <c r="F24" s="7">
        <f t="shared" si="6"/>
        <v>396392897.36999989</v>
      </c>
      <c r="G24" s="7">
        <f t="shared" si="6"/>
        <v>357610692.44999987</v>
      </c>
      <c r="H24" s="7">
        <f t="shared" si="6"/>
        <v>400490148.46999991</v>
      </c>
      <c r="I24" s="7">
        <f t="shared" si="6"/>
        <v>340510643.0399999</v>
      </c>
      <c r="J24" s="7">
        <f t="shared" si="6"/>
        <v>463460113.23000002</v>
      </c>
      <c r="K24" s="7">
        <f t="shared" si="6"/>
        <v>360245612.33999991</v>
      </c>
      <c r="L24" s="7">
        <f t="shared" si="6"/>
        <v>442825228.80999988</v>
      </c>
      <c r="M24" s="7">
        <f t="shared" si="6"/>
        <v>351210648.64999986</v>
      </c>
      <c r="N24" s="7">
        <f t="shared" si="6"/>
        <v>373721165.44999987</v>
      </c>
      <c r="O24" s="7">
        <f t="shared" si="6"/>
        <v>1110933770.3099997</v>
      </c>
    </row>
    <row r="25" spans="1:15" s="2" customFormat="1" x14ac:dyDescent="0.25">
      <c r="A25" s="9"/>
      <c r="B25" s="6" t="s">
        <v>38</v>
      </c>
      <c r="C25" s="10">
        <f t="shared" ref="C25:C33" si="7">SUM(D25:O25)</f>
        <v>373278976.79999995</v>
      </c>
      <c r="D25" s="10">
        <v>28667279.859999999</v>
      </c>
      <c r="E25" s="10">
        <v>32335186.299999997</v>
      </c>
      <c r="F25" s="10">
        <v>30459705.86999999</v>
      </c>
      <c r="G25" s="10">
        <v>31321284.059999999</v>
      </c>
      <c r="H25" s="10">
        <v>29543021.579999994</v>
      </c>
      <c r="I25" s="10">
        <v>31686196.949999999</v>
      </c>
      <c r="J25" s="10">
        <v>29812514.169999994</v>
      </c>
      <c r="K25" s="10">
        <v>31244949.549999997</v>
      </c>
      <c r="L25" s="10">
        <v>32962027.369999994</v>
      </c>
      <c r="M25" s="10">
        <v>31334292.529999997</v>
      </c>
      <c r="N25" s="10">
        <v>29702710.099999998</v>
      </c>
      <c r="O25" s="10">
        <v>34209808.459999986</v>
      </c>
    </row>
    <row r="26" spans="1:15" s="2" customFormat="1" x14ac:dyDescent="0.25">
      <c r="A26" s="9"/>
      <c r="B26" s="6" t="s">
        <v>39</v>
      </c>
      <c r="C26" s="10">
        <f t="shared" si="7"/>
        <v>391893799.33999985</v>
      </c>
      <c r="D26" s="10">
        <v>8647839.3099999987</v>
      </c>
      <c r="E26" s="10">
        <v>89183890.159999952</v>
      </c>
      <c r="F26" s="10">
        <v>17734822.639999997</v>
      </c>
      <c r="G26" s="10">
        <v>24402975.529999983</v>
      </c>
      <c r="H26" s="10">
        <v>27595955.489999983</v>
      </c>
      <c r="I26" s="10">
        <v>17971313.370000001</v>
      </c>
      <c r="J26" s="10">
        <v>14752445.690000003</v>
      </c>
      <c r="K26" s="10">
        <v>69769915.859999955</v>
      </c>
      <c r="L26" s="10">
        <v>64568822.020000003</v>
      </c>
      <c r="M26" s="10">
        <v>19341975.699999996</v>
      </c>
      <c r="N26" s="10">
        <v>17597845.099999998</v>
      </c>
      <c r="O26" s="10">
        <v>20325998.470000003</v>
      </c>
    </row>
    <row r="27" spans="1:15" s="2" customFormat="1" x14ac:dyDescent="0.25">
      <c r="A27" s="9"/>
      <c r="B27" s="6" t="s">
        <v>40</v>
      </c>
      <c r="C27" s="10">
        <f t="shared" si="7"/>
        <v>2071716686.4699998</v>
      </c>
      <c r="D27" s="10">
        <v>17995592.090000004</v>
      </c>
      <c r="E27" s="10">
        <v>155778548.06</v>
      </c>
      <c r="F27" s="10">
        <v>148756761.78</v>
      </c>
      <c r="G27" s="10">
        <v>184363808.60999998</v>
      </c>
      <c r="H27" s="10">
        <v>150523537.35999998</v>
      </c>
      <c r="I27" s="10">
        <v>101901062.61999997</v>
      </c>
      <c r="J27" s="10">
        <v>198972732.52000004</v>
      </c>
      <c r="K27" s="10">
        <v>69526417.959999993</v>
      </c>
      <c r="L27" s="10">
        <v>129315999.10999998</v>
      </c>
      <c r="M27" s="10">
        <v>109992524.36999999</v>
      </c>
      <c r="N27" s="10">
        <v>115632822.88000001</v>
      </c>
      <c r="O27" s="10">
        <v>688956879.10999978</v>
      </c>
    </row>
    <row r="28" spans="1:15" s="2" customFormat="1" x14ac:dyDescent="0.25">
      <c r="A28" s="9"/>
      <c r="B28" s="6" t="s">
        <v>41</v>
      </c>
      <c r="C28" s="10">
        <f t="shared" si="7"/>
        <v>135463034.69999999</v>
      </c>
      <c r="D28" s="10">
        <v>135500</v>
      </c>
      <c r="E28" s="10">
        <v>8823469.4800000004</v>
      </c>
      <c r="F28" s="10">
        <v>8463855.0700000003</v>
      </c>
      <c r="G28" s="10">
        <v>8435655.0700000003</v>
      </c>
      <c r="H28" s="10">
        <v>8428055.0700000003</v>
      </c>
      <c r="I28" s="10">
        <v>11792625.91</v>
      </c>
      <c r="J28" s="10">
        <v>50235635.07</v>
      </c>
      <c r="K28" s="10">
        <v>8806235.0700000003</v>
      </c>
      <c r="L28" s="10">
        <v>11298273.709999999</v>
      </c>
      <c r="M28" s="10">
        <v>8510302.0700000003</v>
      </c>
      <c r="N28" s="10">
        <v>8385156.6600000001</v>
      </c>
      <c r="O28" s="10">
        <v>2148271.52</v>
      </c>
    </row>
    <row r="29" spans="1:15" s="2" customFormat="1" x14ac:dyDescent="0.25">
      <c r="A29" s="9"/>
      <c r="B29" s="6" t="s">
        <v>42</v>
      </c>
      <c r="C29" s="10">
        <f t="shared" si="7"/>
        <v>844240900.83999944</v>
      </c>
      <c r="D29" s="10">
        <v>31117572.729999997</v>
      </c>
      <c r="E29" s="10">
        <v>80048136.10999994</v>
      </c>
      <c r="F29" s="10">
        <v>69720095.839999959</v>
      </c>
      <c r="G29" s="10">
        <v>57186913.719999976</v>
      </c>
      <c r="H29" s="10">
        <v>91147980.199999973</v>
      </c>
      <c r="I29" s="10">
        <v>86187590.229999974</v>
      </c>
      <c r="J29" s="10">
        <v>64939153.459999964</v>
      </c>
      <c r="K29" s="10">
        <v>79880127.069999963</v>
      </c>
      <c r="L29" s="10">
        <v>66708312.689999938</v>
      </c>
      <c r="M29" s="10">
        <v>67061361.259999901</v>
      </c>
      <c r="N29" s="10">
        <v>73000781.209999934</v>
      </c>
      <c r="O29" s="10">
        <v>77242876.319999993</v>
      </c>
    </row>
    <row r="30" spans="1:15" s="2" customFormat="1" x14ac:dyDescent="0.25">
      <c r="A30" s="9"/>
      <c r="B30" s="6" t="s">
        <v>43</v>
      </c>
      <c r="C30" s="10">
        <f t="shared" si="7"/>
        <v>172131158.41</v>
      </c>
      <c r="D30" s="10">
        <v>1292815.99</v>
      </c>
      <c r="E30" s="10">
        <v>6368787.9900000002</v>
      </c>
      <c r="F30" s="10">
        <v>35076808.679999992</v>
      </c>
      <c r="G30" s="10">
        <v>6736472.7800000003</v>
      </c>
      <c r="H30" s="10">
        <v>9499500.5099999998</v>
      </c>
      <c r="I30" s="10">
        <v>9955359.3300000001</v>
      </c>
      <c r="J30" s="10">
        <v>5293184.84</v>
      </c>
      <c r="K30" s="10">
        <v>12996025</v>
      </c>
      <c r="L30" s="10">
        <v>20116957.949999999</v>
      </c>
      <c r="M30" s="10">
        <v>15250205.779999999</v>
      </c>
      <c r="N30" s="10">
        <v>16557481.869999999</v>
      </c>
      <c r="O30" s="10">
        <v>32987557.689999998</v>
      </c>
    </row>
    <row r="31" spans="1:15" s="2" customFormat="1" x14ac:dyDescent="0.25">
      <c r="A31" s="9"/>
      <c r="B31" s="6" t="s">
        <v>44</v>
      </c>
      <c r="C31" s="10">
        <f t="shared" si="7"/>
        <v>105072658.25999999</v>
      </c>
      <c r="D31" s="10">
        <v>703299.04999999993</v>
      </c>
      <c r="E31" s="10">
        <v>1817391.47</v>
      </c>
      <c r="F31" s="10">
        <v>2482880.5699999998</v>
      </c>
      <c r="G31" s="10">
        <v>2159516.4299999997</v>
      </c>
      <c r="H31" s="10">
        <v>3221056.5399999996</v>
      </c>
      <c r="I31" s="10">
        <v>6493074.1299999999</v>
      </c>
      <c r="J31" s="10">
        <v>2516600.81</v>
      </c>
      <c r="K31" s="10">
        <v>12377457.75</v>
      </c>
      <c r="L31" s="10">
        <v>23299050.189999998</v>
      </c>
      <c r="M31" s="10">
        <v>22778018.27</v>
      </c>
      <c r="N31" s="10">
        <v>22992504.620000001</v>
      </c>
      <c r="O31" s="10">
        <v>4231808.43</v>
      </c>
    </row>
    <row r="32" spans="1:15" s="2" customFormat="1" x14ac:dyDescent="0.25">
      <c r="A32" s="9"/>
      <c r="B32" s="6" t="s">
        <v>45</v>
      </c>
      <c r="C32" s="10">
        <f t="shared" si="7"/>
        <v>135798456.00999999</v>
      </c>
      <c r="D32" s="10">
        <v>1212281.2400000002</v>
      </c>
      <c r="E32" s="10">
        <v>4968756.8000000007</v>
      </c>
      <c r="F32" s="10">
        <v>7970876.8200000012</v>
      </c>
      <c r="G32" s="10">
        <v>8252088.0200000005</v>
      </c>
      <c r="H32" s="10">
        <v>12746490.35</v>
      </c>
      <c r="I32" s="10">
        <v>17285814.739999995</v>
      </c>
      <c r="J32" s="10">
        <v>10842359.99</v>
      </c>
      <c r="K32" s="10">
        <v>8953434.0500000007</v>
      </c>
      <c r="L32" s="10">
        <v>13757725.49</v>
      </c>
      <c r="M32" s="10">
        <v>9602712.7300000004</v>
      </c>
      <c r="N32" s="10">
        <v>24861164.029999997</v>
      </c>
      <c r="O32" s="10">
        <v>15344751.75</v>
      </c>
    </row>
    <row r="33" spans="1:15" s="2" customFormat="1" x14ac:dyDescent="0.25">
      <c r="A33" s="9"/>
      <c r="B33" s="6" t="s">
        <v>46</v>
      </c>
      <c r="C33" s="10">
        <f t="shared" si="7"/>
        <v>952353057.05999994</v>
      </c>
      <c r="D33" s="10">
        <v>61054347.979999997</v>
      </c>
      <c r="E33" s="10">
        <v>54397113.150000021</v>
      </c>
      <c r="F33" s="10">
        <v>75727090.099999994</v>
      </c>
      <c r="G33" s="10">
        <v>34751978.229999982</v>
      </c>
      <c r="H33" s="10">
        <v>67784551.369999975</v>
      </c>
      <c r="I33" s="10">
        <v>57237605.760000013</v>
      </c>
      <c r="J33" s="10">
        <v>86095486.679999977</v>
      </c>
      <c r="K33" s="10">
        <v>66691050.030000001</v>
      </c>
      <c r="L33" s="10">
        <v>80798060.279999927</v>
      </c>
      <c r="M33" s="10">
        <v>67339255.939999968</v>
      </c>
      <c r="N33" s="10">
        <v>64990698.979999982</v>
      </c>
      <c r="O33" s="10">
        <v>235485818.56000006</v>
      </c>
    </row>
    <row r="34" spans="1:15" s="2" customFormat="1" ht="18" customHeight="1" x14ac:dyDescent="0.25">
      <c r="A34" s="5" t="s">
        <v>47</v>
      </c>
      <c r="B34" s="6"/>
      <c r="C34" s="7">
        <f>SUM(D34:O34)</f>
        <v>43761871360.329971</v>
      </c>
      <c r="D34" s="7">
        <f>SUM(D35:D43)</f>
        <v>2884831702.7699995</v>
      </c>
      <c r="E34" s="7">
        <f t="shared" ref="E34:N34" si="8">SUM(E35:E43)</f>
        <v>3366876907.3400002</v>
      </c>
      <c r="F34" s="7">
        <f t="shared" si="8"/>
        <v>3739944682.139997</v>
      </c>
      <c r="G34" s="7">
        <f t="shared" si="8"/>
        <v>3549467112.3099937</v>
      </c>
      <c r="H34" s="7">
        <f t="shared" si="8"/>
        <v>3497462087.0700049</v>
      </c>
      <c r="I34" s="7">
        <f t="shared" si="8"/>
        <v>4426630374.2099924</v>
      </c>
      <c r="J34" s="7">
        <f t="shared" si="8"/>
        <v>3472922342.71</v>
      </c>
      <c r="K34" s="7">
        <f t="shared" si="8"/>
        <v>3094202009.7899904</v>
      </c>
      <c r="L34" s="7">
        <f t="shared" si="8"/>
        <v>3875155180.2799969</v>
      </c>
      <c r="M34" s="7">
        <f t="shared" si="8"/>
        <v>2993990560.969985</v>
      </c>
      <c r="N34" s="7">
        <f t="shared" si="8"/>
        <v>3979892632.1700006</v>
      </c>
      <c r="O34" s="7">
        <f>SUM(O35:O43)</f>
        <v>4880495768.5700188</v>
      </c>
    </row>
    <row r="35" spans="1:15" s="2" customFormat="1" x14ac:dyDescent="0.25">
      <c r="A35" s="9"/>
      <c r="B35" s="6" t="s">
        <v>48</v>
      </c>
      <c r="C35" s="10">
        <f t="shared" ref="C35:C53" si="9">SUM(D35:O35)</f>
        <v>37867041823.659981</v>
      </c>
      <c r="D35" s="10">
        <v>2687468467.3399997</v>
      </c>
      <c r="E35" s="10">
        <v>3038259556.9400001</v>
      </c>
      <c r="F35" s="10">
        <v>2972526136.8399968</v>
      </c>
      <c r="G35" s="10">
        <v>3054555335.9099936</v>
      </c>
      <c r="H35" s="10">
        <v>3180430148.1100044</v>
      </c>
      <c r="I35" s="10">
        <v>3489245422.0999928</v>
      </c>
      <c r="J35" s="10">
        <v>3119353422.6000004</v>
      </c>
      <c r="K35" s="10">
        <v>2724772622.919991</v>
      </c>
      <c r="L35" s="10">
        <v>2960616617.4599972</v>
      </c>
      <c r="M35" s="10">
        <v>2604786620.529985</v>
      </c>
      <c r="N35" s="10">
        <v>3578939879.0900002</v>
      </c>
      <c r="O35" s="10">
        <v>4456087593.8200188</v>
      </c>
    </row>
    <row r="36" spans="1:15" s="2" customFormat="1" x14ac:dyDescent="0.25">
      <c r="A36" s="9"/>
      <c r="B36" s="6" t="s">
        <v>49</v>
      </c>
      <c r="C36" s="10">
        <f t="shared" si="9"/>
        <v>2729856515</v>
      </c>
      <c r="D36" s="10">
        <v>115876137.47</v>
      </c>
      <c r="E36" s="10">
        <v>218802250.36000001</v>
      </c>
      <c r="F36" s="10">
        <v>119693213.08</v>
      </c>
      <c r="G36" s="10">
        <v>357384478.54000002</v>
      </c>
      <c r="H36" s="10">
        <v>193523775.94</v>
      </c>
      <c r="I36" s="10">
        <v>163866762.99000001</v>
      </c>
      <c r="J36" s="10">
        <v>248629807.37</v>
      </c>
      <c r="K36" s="10">
        <v>208605216.72000003</v>
      </c>
      <c r="L36" s="10">
        <v>269131919.88999999</v>
      </c>
      <c r="M36" s="10">
        <v>246120445.43000001</v>
      </c>
      <c r="N36" s="10">
        <v>267351710.32000002</v>
      </c>
      <c r="O36" s="10">
        <v>320870796.88999999</v>
      </c>
    </row>
    <row r="37" spans="1:15" s="2" customFormat="1" x14ac:dyDescent="0.25">
      <c r="A37" s="9"/>
      <c r="B37" s="6" t="s">
        <v>3</v>
      </c>
      <c r="C37" s="10">
        <f t="shared" si="9"/>
        <v>419300475.73999995</v>
      </c>
      <c r="D37" s="10">
        <v>0</v>
      </c>
      <c r="E37" s="10">
        <v>35121000</v>
      </c>
      <c r="F37" s="10">
        <v>53300000</v>
      </c>
      <c r="G37" s="10">
        <v>36920340.640000001</v>
      </c>
      <c r="H37" s="10">
        <v>31988594.170000002</v>
      </c>
      <c r="I37" s="10">
        <v>117238866.88</v>
      </c>
      <c r="J37" s="10">
        <v>21546326.809999999</v>
      </c>
      <c r="K37" s="10">
        <v>28007000</v>
      </c>
      <c r="L37" s="10">
        <v>31060323.159999996</v>
      </c>
      <c r="M37" s="10">
        <v>27261500</v>
      </c>
      <c r="N37" s="10">
        <v>24531365.800000001</v>
      </c>
      <c r="O37" s="10">
        <v>12325158.279999999</v>
      </c>
    </row>
    <row r="38" spans="1:15" s="2" customFormat="1" x14ac:dyDescent="0.25">
      <c r="A38" s="9"/>
      <c r="B38" s="6" t="s">
        <v>50</v>
      </c>
      <c r="C38" s="10">
        <f t="shared" si="9"/>
        <v>2209750912.7799997</v>
      </c>
      <c r="D38" s="10">
        <v>43372831.060000002</v>
      </c>
      <c r="E38" s="10">
        <v>35657084.879999995</v>
      </c>
      <c r="F38" s="10">
        <v>554692294.84000003</v>
      </c>
      <c r="G38" s="10">
        <v>61585788.879999995</v>
      </c>
      <c r="H38" s="10">
        <v>47443879.530000001</v>
      </c>
      <c r="I38" s="10">
        <v>613346611.5</v>
      </c>
      <c r="J38" s="10">
        <v>60925764.730000004</v>
      </c>
      <c r="K38" s="10">
        <v>67507316.489999995</v>
      </c>
      <c r="L38" s="10">
        <v>562622512.81999993</v>
      </c>
      <c r="M38" s="10">
        <v>64098188.049999997</v>
      </c>
      <c r="N38" s="10">
        <v>57345870</v>
      </c>
      <c r="O38" s="10">
        <v>41152770</v>
      </c>
    </row>
    <row r="39" spans="1:15" s="2" customFormat="1" x14ac:dyDescent="0.25">
      <c r="A39" s="9"/>
      <c r="B39" s="6" t="s">
        <v>4</v>
      </c>
      <c r="C39" s="10">
        <f t="shared" si="9"/>
        <v>533921633.14999992</v>
      </c>
      <c r="D39" s="10">
        <v>38114266.899999999</v>
      </c>
      <c r="E39" s="10">
        <v>39037015.159999996</v>
      </c>
      <c r="F39" s="10">
        <v>39733037.379999995</v>
      </c>
      <c r="G39" s="10">
        <v>39021168.339999996</v>
      </c>
      <c r="H39" s="10">
        <v>44075689.32</v>
      </c>
      <c r="I39" s="10">
        <v>42932710.739999995</v>
      </c>
      <c r="J39" s="10">
        <v>22467021.199999996</v>
      </c>
      <c r="K39" s="10">
        <v>63309853.659999996</v>
      </c>
      <c r="L39" s="10">
        <v>51723806.950000003</v>
      </c>
      <c r="M39" s="10">
        <v>51723806.960000008</v>
      </c>
      <c r="N39" s="10">
        <v>51723806.960000008</v>
      </c>
      <c r="O39" s="10">
        <v>50059449.579999998</v>
      </c>
    </row>
    <row r="40" spans="1:15" s="2" customFormat="1" x14ac:dyDescent="0.25">
      <c r="A40" s="9"/>
      <c r="B40" s="6" t="s">
        <v>51</v>
      </c>
      <c r="C40" s="10">
        <f t="shared" si="9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</row>
    <row r="41" spans="1:15" s="2" customFormat="1" x14ac:dyDescent="0.25">
      <c r="A41" s="9"/>
      <c r="B41" s="6" t="s">
        <v>52</v>
      </c>
      <c r="C41" s="10">
        <f t="shared" si="9"/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</row>
    <row r="42" spans="1:15" s="2" customFormat="1" x14ac:dyDescent="0.25">
      <c r="A42" s="9"/>
      <c r="B42" s="6" t="s">
        <v>53</v>
      </c>
      <c r="C42" s="10">
        <f t="shared" si="9"/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</row>
    <row r="43" spans="1:15" s="2" customFormat="1" x14ac:dyDescent="0.25">
      <c r="A43" s="9"/>
      <c r="B43" s="6" t="s">
        <v>54</v>
      </c>
      <c r="C43" s="10">
        <f t="shared" si="9"/>
        <v>2000000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2000000</v>
      </c>
      <c r="L43" s="10">
        <v>0</v>
      </c>
      <c r="M43" s="10">
        <v>0</v>
      </c>
      <c r="N43" s="10">
        <v>0</v>
      </c>
      <c r="O43" s="10">
        <v>0</v>
      </c>
    </row>
    <row r="44" spans="1:15" s="2" customFormat="1" ht="18" customHeight="1" x14ac:dyDescent="0.25">
      <c r="A44" s="5" t="s">
        <v>55</v>
      </c>
      <c r="B44" s="6"/>
      <c r="C44" s="7">
        <f>SUM(C45:C53)</f>
        <v>490786994.46999997</v>
      </c>
      <c r="D44" s="7">
        <f>SUM(D45:D53)</f>
        <v>4131500</v>
      </c>
      <c r="E44" s="7">
        <f t="shared" ref="E44:O44" si="10">SUM(E45:E53)</f>
        <v>916928.57000000007</v>
      </c>
      <c r="F44" s="7">
        <f t="shared" si="10"/>
        <v>13148466.989999998</v>
      </c>
      <c r="G44" s="7">
        <f t="shared" si="10"/>
        <v>5384199.8799999999</v>
      </c>
      <c r="H44" s="7">
        <f t="shared" si="10"/>
        <v>12837716.07</v>
      </c>
      <c r="I44" s="7">
        <f t="shared" si="10"/>
        <v>64035125.230000004</v>
      </c>
      <c r="J44" s="7">
        <f t="shared" si="10"/>
        <v>36763319.530000001</v>
      </c>
      <c r="K44" s="7">
        <f t="shared" si="10"/>
        <v>157855427.81</v>
      </c>
      <c r="L44" s="7">
        <f t="shared" si="10"/>
        <v>72101214.629999995</v>
      </c>
      <c r="M44" s="7">
        <f t="shared" si="10"/>
        <v>71263364.780000001</v>
      </c>
      <c r="N44" s="7">
        <f t="shared" si="10"/>
        <v>48729876.979999997</v>
      </c>
      <c r="O44" s="7">
        <f t="shared" si="10"/>
        <v>3619854</v>
      </c>
    </row>
    <row r="45" spans="1:15" s="2" customFormat="1" x14ac:dyDescent="0.25">
      <c r="A45" s="9"/>
      <c r="B45" s="6" t="s">
        <v>56</v>
      </c>
      <c r="C45" s="10">
        <f t="shared" si="9"/>
        <v>86131863.359999999</v>
      </c>
      <c r="D45" s="10">
        <v>748000</v>
      </c>
      <c r="E45" s="10">
        <v>441928.57</v>
      </c>
      <c r="F45" s="10">
        <v>9545437.1099999994</v>
      </c>
      <c r="G45" s="10">
        <v>1059167</v>
      </c>
      <c r="H45" s="10">
        <v>5297516.1899999995</v>
      </c>
      <c r="I45" s="10">
        <v>22155824.23</v>
      </c>
      <c r="J45" s="10">
        <v>3980948.64</v>
      </c>
      <c r="K45" s="10">
        <v>1594723.0899999999</v>
      </c>
      <c r="L45" s="10">
        <v>12427613.580000002</v>
      </c>
      <c r="M45" s="10">
        <v>15270912.199999999</v>
      </c>
      <c r="N45" s="10">
        <v>12084792.75</v>
      </c>
      <c r="O45" s="10">
        <v>1525000</v>
      </c>
    </row>
    <row r="46" spans="1:15" s="2" customFormat="1" x14ac:dyDescent="0.25">
      <c r="A46" s="9"/>
      <c r="B46" s="6" t="s">
        <v>57</v>
      </c>
      <c r="C46" s="10">
        <f t="shared" si="9"/>
        <v>27833472.609999999</v>
      </c>
      <c r="D46" s="10">
        <v>0</v>
      </c>
      <c r="E46" s="10">
        <v>0</v>
      </c>
      <c r="F46" s="10">
        <v>28000</v>
      </c>
      <c r="G46" s="10">
        <v>0</v>
      </c>
      <c r="H46" s="10">
        <v>0</v>
      </c>
      <c r="I46" s="10">
        <v>10014052</v>
      </c>
      <c r="J46" s="10">
        <v>17529719.009999998</v>
      </c>
      <c r="K46" s="10">
        <v>50000</v>
      </c>
      <c r="L46" s="10">
        <v>177668.64</v>
      </c>
      <c r="M46" s="10">
        <v>17016.48</v>
      </c>
      <c r="N46" s="10">
        <v>17016.48</v>
      </c>
      <c r="O46" s="10">
        <v>0</v>
      </c>
    </row>
    <row r="47" spans="1:15" s="2" customFormat="1" x14ac:dyDescent="0.25">
      <c r="A47" s="9"/>
      <c r="B47" s="6" t="s">
        <v>58</v>
      </c>
      <c r="C47" s="10">
        <f t="shared" si="9"/>
        <v>327250.21999999997</v>
      </c>
      <c r="D47" s="10">
        <v>0</v>
      </c>
      <c r="E47" s="10">
        <v>75000</v>
      </c>
      <c r="F47" s="10">
        <v>0</v>
      </c>
      <c r="G47" s="10">
        <v>8000</v>
      </c>
      <c r="H47" s="10">
        <v>0</v>
      </c>
      <c r="I47" s="10">
        <v>0</v>
      </c>
      <c r="J47" s="10">
        <v>0</v>
      </c>
      <c r="K47" s="10">
        <v>142042.47</v>
      </c>
      <c r="L47" s="10">
        <v>102207.75</v>
      </c>
      <c r="M47" s="10">
        <v>0</v>
      </c>
      <c r="N47" s="10">
        <v>0</v>
      </c>
      <c r="O47" s="10">
        <v>0</v>
      </c>
    </row>
    <row r="48" spans="1:15" s="2" customFormat="1" x14ac:dyDescent="0.25">
      <c r="A48" s="9"/>
      <c r="B48" s="6" t="s">
        <v>59</v>
      </c>
      <c r="C48" s="10">
        <f t="shared" si="9"/>
        <v>261609851.95999998</v>
      </c>
      <c r="D48" s="10">
        <v>0</v>
      </c>
      <c r="E48" s="10">
        <v>0</v>
      </c>
      <c r="F48" s="10">
        <v>0</v>
      </c>
      <c r="G48" s="10">
        <v>1200000</v>
      </c>
      <c r="H48" s="10">
        <v>1650000</v>
      </c>
      <c r="I48" s="10">
        <v>3073035</v>
      </c>
      <c r="J48" s="10">
        <v>6485000</v>
      </c>
      <c r="K48" s="10">
        <v>127132378.53999999</v>
      </c>
      <c r="L48" s="10">
        <v>40082796.659999996</v>
      </c>
      <c r="M48" s="10">
        <v>46717156.659999996</v>
      </c>
      <c r="N48" s="10">
        <v>35269485.100000001</v>
      </c>
      <c r="O48" s="10">
        <v>0</v>
      </c>
    </row>
    <row r="49" spans="1:15" s="2" customFormat="1" x14ac:dyDescent="0.25">
      <c r="A49" s="9"/>
      <c r="B49" s="6" t="s">
        <v>60</v>
      </c>
      <c r="C49" s="10">
        <f t="shared" si="9"/>
        <v>1050000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1050000</v>
      </c>
    </row>
    <row r="50" spans="1:15" s="2" customFormat="1" x14ac:dyDescent="0.25">
      <c r="A50" s="9"/>
      <c r="B50" s="6" t="s">
        <v>61</v>
      </c>
      <c r="C50" s="10">
        <f t="shared" si="9"/>
        <v>67434556.319999993</v>
      </c>
      <c r="D50" s="10">
        <v>3383500</v>
      </c>
      <c r="E50" s="10">
        <v>400000</v>
      </c>
      <c r="F50" s="10">
        <v>711830</v>
      </c>
      <c r="G50" s="10">
        <v>253833</v>
      </c>
      <c r="H50" s="10">
        <v>927000</v>
      </c>
      <c r="I50" s="10">
        <v>21676160</v>
      </c>
      <c r="J50" s="10">
        <v>1600000</v>
      </c>
      <c r="K50" s="10">
        <v>19198152.719999999</v>
      </c>
      <c r="L50" s="10">
        <v>14258223.9</v>
      </c>
      <c r="M50" s="10">
        <v>4437856.7</v>
      </c>
      <c r="N50" s="10">
        <v>540000</v>
      </c>
      <c r="O50" s="10">
        <v>48000</v>
      </c>
    </row>
    <row r="51" spans="1:15" s="2" customFormat="1" x14ac:dyDescent="0.25">
      <c r="A51" s="9"/>
      <c r="B51" s="6" t="s">
        <v>62</v>
      </c>
      <c r="C51" s="10">
        <f t="shared" si="9"/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</row>
    <row r="52" spans="1:15" s="2" customFormat="1" x14ac:dyDescent="0.25">
      <c r="A52" s="9"/>
      <c r="B52" s="6" t="s">
        <v>63</v>
      </c>
      <c r="C52" s="10">
        <f t="shared" si="9"/>
        <v>46400000</v>
      </c>
      <c r="D52" s="10">
        <v>0</v>
      </c>
      <c r="E52" s="10">
        <v>0</v>
      </c>
      <c r="F52" s="10">
        <v>2863199.88</v>
      </c>
      <c r="G52" s="10">
        <v>2863199.88</v>
      </c>
      <c r="H52" s="10">
        <v>4963199.88</v>
      </c>
      <c r="I52" s="10">
        <v>7116054</v>
      </c>
      <c r="J52" s="10">
        <v>7167651.8799999999</v>
      </c>
      <c r="K52" s="10">
        <v>9738130.9900000002</v>
      </c>
      <c r="L52" s="10">
        <v>5052704.0999999996</v>
      </c>
      <c r="M52" s="10">
        <v>4820422.7399999993</v>
      </c>
      <c r="N52" s="10">
        <v>818582.65</v>
      </c>
      <c r="O52" s="10">
        <v>996854</v>
      </c>
    </row>
    <row r="53" spans="1:15" s="2" customFormat="1" x14ac:dyDescent="0.25">
      <c r="A53" s="9"/>
      <c r="B53" s="6" t="s">
        <v>64</v>
      </c>
      <c r="C53" s="10">
        <f t="shared" si="9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</row>
    <row r="54" spans="1:15" s="2" customFormat="1" ht="18" customHeight="1" x14ac:dyDescent="0.25">
      <c r="A54" s="5" t="s">
        <v>65</v>
      </c>
      <c r="B54" s="6"/>
      <c r="C54" s="7">
        <f>SUM(D54:O54)</f>
        <v>1179085307.4400001</v>
      </c>
      <c r="D54" s="7">
        <f>SUM(D55:D57)</f>
        <v>24213188.760000002</v>
      </c>
      <c r="E54" s="7">
        <f t="shared" ref="E54:O54" si="11">SUM(E55:E57)</f>
        <v>38000526.420000002</v>
      </c>
      <c r="F54" s="7">
        <f t="shared" si="11"/>
        <v>40480638.969999999</v>
      </c>
      <c r="G54" s="7">
        <f t="shared" si="11"/>
        <v>41349003.510000005</v>
      </c>
      <c r="H54" s="7">
        <f t="shared" si="11"/>
        <v>40724983.5</v>
      </c>
      <c r="I54" s="7">
        <f t="shared" si="11"/>
        <v>43968353.200000003</v>
      </c>
      <c r="J54" s="7">
        <f t="shared" si="11"/>
        <v>78644931</v>
      </c>
      <c r="K54" s="7">
        <f t="shared" si="11"/>
        <v>77686896.420000002</v>
      </c>
      <c r="L54" s="7">
        <f t="shared" si="11"/>
        <v>110048663.51000002</v>
      </c>
      <c r="M54" s="7">
        <f t="shared" si="11"/>
        <v>142841637.81</v>
      </c>
      <c r="N54" s="7">
        <f t="shared" si="11"/>
        <v>144799846.53999996</v>
      </c>
      <c r="O54" s="7">
        <f t="shared" si="11"/>
        <v>396326637.80000001</v>
      </c>
    </row>
    <row r="55" spans="1:15" s="2" customFormat="1" x14ac:dyDescent="0.25">
      <c r="A55" s="9"/>
      <c r="B55" s="6" t="s">
        <v>66</v>
      </c>
      <c r="C55" s="10">
        <f t="shared" ref="C55:C57" si="12">SUM(D55:O55)</f>
        <v>850969418.44999993</v>
      </c>
      <c r="D55" s="10">
        <v>0</v>
      </c>
      <c r="E55" s="10">
        <v>13787337.66</v>
      </c>
      <c r="F55" s="10">
        <v>16267450.209999999</v>
      </c>
      <c r="G55" s="10">
        <v>17135814.75</v>
      </c>
      <c r="H55" s="10">
        <v>9011794.7400000002</v>
      </c>
      <c r="I55" s="10">
        <v>12255164.43</v>
      </c>
      <c r="J55" s="10">
        <v>39431742.230000004</v>
      </c>
      <c r="K55" s="10">
        <v>53473707.649999999</v>
      </c>
      <c r="L55" s="10">
        <v>78335474.74000001</v>
      </c>
      <c r="M55" s="10">
        <v>116628449.04000001</v>
      </c>
      <c r="N55" s="10">
        <v>121307845.86999997</v>
      </c>
      <c r="O55" s="10">
        <v>373334637.13</v>
      </c>
    </row>
    <row r="56" spans="1:15" s="2" customFormat="1" x14ac:dyDescent="0.25">
      <c r="A56" s="9"/>
      <c r="B56" s="6" t="s">
        <v>67</v>
      </c>
      <c r="C56" s="10">
        <f t="shared" si="12"/>
        <v>328115888.99000007</v>
      </c>
      <c r="D56" s="10">
        <v>24213188.760000002</v>
      </c>
      <c r="E56" s="10">
        <v>24213188.760000002</v>
      </c>
      <c r="F56" s="10">
        <v>24213188.760000002</v>
      </c>
      <c r="G56" s="10">
        <v>24213188.760000002</v>
      </c>
      <c r="H56" s="10">
        <v>31713188.760000002</v>
      </c>
      <c r="I56" s="10">
        <v>31713188.770000003</v>
      </c>
      <c r="J56" s="10">
        <v>39213188.770000003</v>
      </c>
      <c r="K56" s="10">
        <v>24213188.770000003</v>
      </c>
      <c r="L56" s="10">
        <v>31713188.770000003</v>
      </c>
      <c r="M56" s="10">
        <v>26213188.770000003</v>
      </c>
      <c r="N56" s="10">
        <v>23492000.670000002</v>
      </c>
      <c r="O56" s="10">
        <v>22992000.670000002</v>
      </c>
    </row>
    <row r="57" spans="1:15" s="2" customFormat="1" x14ac:dyDescent="0.25">
      <c r="A57" s="9"/>
      <c r="B57" s="6" t="s">
        <v>68</v>
      </c>
      <c r="C57" s="10">
        <f t="shared" si="12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</row>
    <row r="58" spans="1:15" s="2" customFormat="1" ht="18" customHeight="1" x14ac:dyDescent="0.25">
      <c r="A58" s="5" t="s">
        <v>69</v>
      </c>
      <c r="B58" s="6"/>
      <c r="C58" s="7">
        <f>SUM(D58:O58)</f>
        <v>7967446328.7000008</v>
      </c>
      <c r="D58" s="7">
        <f>SUM(D59:D65)</f>
        <v>539004979.44000006</v>
      </c>
      <c r="E58" s="7">
        <f t="shared" ref="E58:O58" si="13">SUM(E59:E65)</f>
        <v>539004979.44000006</v>
      </c>
      <c r="F58" s="7">
        <f t="shared" si="13"/>
        <v>539004979.44000006</v>
      </c>
      <c r="G58" s="7">
        <f t="shared" si="13"/>
        <v>1374419172.0599999</v>
      </c>
      <c r="H58" s="7">
        <f t="shared" si="13"/>
        <v>539004979.44000006</v>
      </c>
      <c r="I58" s="7">
        <f t="shared" si="13"/>
        <v>539004979.44000006</v>
      </c>
      <c r="J58" s="7">
        <f t="shared" si="13"/>
        <v>749081028.27999997</v>
      </c>
      <c r="K58" s="7">
        <f t="shared" si="13"/>
        <v>539004979.44000006</v>
      </c>
      <c r="L58" s="7">
        <f t="shared" si="13"/>
        <v>539004979.44000006</v>
      </c>
      <c r="M58" s="7">
        <f t="shared" si="13"/>
        <v>749073706.69000006</v>
      </c>
      <c r="N58" s="7">
        <f t="shared" si="13"/>
        <v>539004979.44000006</v>
      </c>
      <c r="O58" s="7">
        <f t="shared" si="13"/>
        <v>782832586.14999998</v>
      </c>
    </row>
    <row r="59" spans="1:15" s="2" customFormat="1" x14ac:dyDescent="0.25">
      <c r="A59" s="9"/>
      <c r="B59" s="6" t="s">
        <v>70</v>
      </c>
      <c r="C59" s="10">
        <f t="shared" ref="C59:C65" si="14">SUM(D59:O59)</f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</row>
    <row r="60" spans="1:15" s="2" customFormat="1" x14ac:dyDescent="0.25">
      <c r="A60" s="9"/>
      <c r="B60" s="6" t="s">
        <v>71</v>
      </c>
      <c r="C60" s="10">
        <f t="shared" si="14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</row>
    <row r="61" spans="1:15" s="2" customFormat="1" x14ac:dyDescent="0.25">
      <c r="A61" s="9"/>
      <c r="B61" s="6" t="s">
        <v>72</v>
      </c>
      <c r="C61" s="10">
        <f t="shared" si="14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</row>
    <row r="62" spans="1:15" s="2" customFormat="1" x14ac:dyDescent="0.25">
      <c r="A62" s="9"/>
      <c r="B62" s="6" t="s">
        <v>73</v>
      </c>
      <c r="C62" s="10">
        <f t="shared" si="14"/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</row>
    <row r="63" spans="1:15" s="2" customFormat="1" x14ac:dyDescent="0.25">
      <c r="A63" s="9"/>
      <c r="B63" s="6" t="s">
        <v>74</v>
      </c>
      <c r="C63" s="10">
        <f t="shared" si="14"/>
        <v>840274909</v>
      </c>
      <c r="D63" s="10">
        <v>0</v>
      </c>
      <c r="E63" s="10">
        <v>0</v>
      </c>
      <c r="F63" s="10">
        <v>0</v>
      </c>
      <c r="G63" s="10">
        <v>210068727.25</v>
      </c>
      <c r="H63" s="10">
        <v>0</v>
      </c>
      <c r="I63" s="10">
        <v>0</v>
      </c>
      <c r="J63" s="10">
        <v>210068727.25</v>
      </c>
      <c r="K63" s="10">
        <v>0</v>
      </c>
      <c r="L63" s="10">
        <v>0</v>
      </c>
      <c r="M63" s="10">
        <v>210068727.25</v>
      </c>
      <c r="N63" s="10">
        <v>0</v>
      </c>
      <c r="O63" s="10">
        <v>210068727.25</v>
      </c>
    </row>
    <row r="64" spans="1:15" s="2" customFormat="1" x14ac:dyDescent="0.25">
      <c r="A64" s="9"/>
      <c r="B64" s="6" t="s">
        <v>75</v>
      </c>
      <c r="C64" s="10">
        <f t="shared" si="14"/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</row>
    <row r="65" spans="1:16" s="2" customFormat="1" x14ac:dyDescent="0.25">
      <c r="A65" s="9"/>
      <c r="B65" s="6" t="s">
        <v>76</v>
      </c>
      <c r="C65" s="10">
        <f t="shared" si="14"/>
        <v>7127171419.7000008</v>
      </c>
      <c r="D65" s="10">
        <v>539004979.44000006</v>
      </c>
      <c r="E65" s="10">
        <v>539004979.44000006</v>
      </c>
      <c r="F65" s="10">
        <v>539004979.44000006</v>
      </c>
      <c r="G65" s="10">
        <v>1164350444.8099999</v>
      </c>
      <c r="H65" s="10">
        <v>539004979.44000006</v>
      </c>
      <c r="I65" s="10">
        <v>539004979.44000006</v>
      </c>
      <c r="J65" s="10">
        <v>539012301.02999997</v>
      </c>
      <c r="K65" s="10">
        <v>539004979.44000006</v>
      </c>
      <c r="L65" s="10">
        <v>539004979.44000006</v>
      </c>
      <c r="M65" s="10">
        <v>539004979.44000006</v>
      </c>
      <c r="N65" s="10">
        <v>539004979.44000006</v>
      </c>
      <c r="O65" s="10">
        <v>572763858.89999998</v>
      </c>
    </row>
    <row r="66" spans="1:16" s="2" customFormat="1" ht="18" customHeight="1" x14ac:dyDescent="0.25">
      <c r="A66" s="5" t="s">
        <v>77</v>
      </c>
      <c r="B66" s="6"/>
      <c r="C66" s="7">
        <f>SUM(D66:O66)</f>
        <v>21402356416.999996</v>
      </c>
      <c r="D66" s="7">
        <f>SUM(D67:D69)</f>
        <v>1836607628.6800001</v>
      </c>
      <c r="E66" s="7">
        <f t="shared" ref="E66:O66" si="15">SUM(E67:E69)</f>
        <v>1836607582.6800001</v>
      </c>
      <c r="F66" s="7">
        <f t="shared" si="15"/>
        <v>1836607582.6800001</v>
      </c>
      <c r="G66" s="7">
        <f t="shared" si="15"/>
        <v>1836607582.6800001</v>
      </c>
      <c r="H66" s="7">
        <f t="shared" si="15"/>
        <v>1836607582.6800001</v>
      </c>
      <c r="I66" s="7">
        <f t="shared" si="15"/>
        <v>1836607582.6800001</v>
      </c>
      <c r="J66" s="7">
        <f t="shared" si="15"/>
        <v>1836607582.6800001</v>
      </c>
      <c r="K66" s="7">
        <f t="shared" si="15"/>
        <v>1836607582.6800001</v>
      </c>
      <c r="L66" s="7">
        <f t="shared" si="15"/>
        <v>1836607582.6800001</v>
      </c>
      <c r="M66" s="7">
        <f t="shared" si="15"/>
        <v>1836607582.6800001</v>
      </c>
      <c r="N66" s="7">
        <f t="shared" si="15"/>
        <v>1518140272.0799999</v>
      </c>
      <c r="O66" s="7">
        <f t="shared" si="15"/>
        <v>1518140272.1199999</v>
      </c>
    </row>
    <row r="67" spans="1:16" s="2" customFormat="1" x14ac:dyDescent="0.25">
      <c r="A67" s="9"/>
      <c r="B67" s="6" t="s">
        <v>1</v>
      </c>
      <c r="C67" s="10">
        <f t="shared" ref="C67:C69" si="16">SUM(D67:O67)</f>
        <v>12574998166</v>
      </c>
      <c r="D67" s="10">
        <v>1047916556</v>
      </c>
      <c r="E67" s="10">
        <v>1047916510</v>
      </c>
      <c r="F67" s="10">
        <v>1047916510</v>
      </c>
      <c r="G67" s="10">
        <v>1047916510</v>
      </c>
      <c r="H67" s="10">
        <v>1047916510</v>
      </c>
      <c r="I67" s="10">
        <v>1047916510</v>
      </c>
      <c r="J67" s="10">
        <v>1047916510</v>
      </c>
      <c r="K67" s="10">
        <v>1047916510</v>
      </c>
      <c r="L67" s="10">
        <v>1047916510</v>
      </c>
      <c r="M67" s="10">
        <v>1047916510</v>
      </c>
      <c r="N67" s="10">
        <v>1047916510</v>
      </c>
      <c r="O67" s="10">
        <v>1047916510</v>
      </c>
    </row>
    <row r="68" spans="1:16" s="2" customFormat="1" x14ac:dyDescent="0.25">
      <c r="A68" s="9"/>
      <c r="B68" s="6" t="s">
        <v>78</v>
      </c>
      <c r="C68" s="10">
        <f t="shared" si="16"/>
        <v>8827358251.0000019</v>
      </c>
      <c r="D68" s="10">
        <v>788691072.68000007</v>
      </c>
      <c r="E68" s="10">
        <v>788691072.68000007</v>
      </c>
      <c r="F68" s="10">
        <v>788691072.68000007</v>
      </c>
      <c r="G68" s="10">
        <v>788691072.68000007</v>
      </c>
      <c r="H68" s="10">
        <v>788691072.68000007</v>
      </c>
      <c r="I68" s="10">
        <v>788691072.68000007</v>
      </c>
      <c r="J68" s="10">
        <v>788691072.68000007</v>
      </c>
      <c r="K68" s="10">
        <v>788691072.68000007</v>
      </c>
      <c r="L68" s="10">
        <v>788691072.68000007</v>
      </c>
      <c r="M68" s="10">
        <v>788691072.68000007</v>
      </c>
      <c r="N68" s="10">
        <v>470223762.07999998</v>
      </c>
      <c r="O68" s="10">
        <v>470223762.12</v>
      </c>
    </row>
    <row r="69" spans="1:16" s="2" customFormat="1" x14ac:dyDescent="0.25">
      <c r="A69" s="9"/>
      <c r="B69" s="6" t="s">
        <v>2</v>
      </c>
      <c r="C69" s="10">
        <f t="shared" si="16"/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7"/>
    </row>
    <row r="70" spans="1:16" s="2" customFormat="1" ht="18" customHeight="1" x14ac:dyDescent="0.25">
      <c r="A70" s="5" t="s">
        <v>79</v>
      </c>
      <c r="B70" s="6"/>
      <c r="C70" s="7">
        <f>SUM(D70:O70)</f>
        <v>3122008999.9799995</v>
      </c>
      <c r="D70" s="7">
        <f>SUM(D71:D77)</f>
        <v>272974864.25</v>
      </c>
      <c r="E70" s="7">
        <f t="shared" ref="E70:O70" si="17">SUM(E71:E77)</f>
        <v>271102162.88</v>
      </c>
      <c r="F70" s="7">
        <f t="shared" si="17"/>
        <v>260169683.17999998</v>
      </c>
      <c r="G70" s="7">
        <f t="shared" si="17"/>
        <v>267271149.22000003</v>
      </c>
      <c r="H70" s="7">
        <f t="shared" si="17"/>
        <v>264460894.80000001</v>
      </c>
      <c r="I70" s="7">
        <f t="shared" si="17"/>
        <v>260370227.84</v>
      </c>
      <c r="J70" s="7">
        <f t="shared" si="17"/>
        <v>257442344.41999999</v>
      </c>
      <c r="K70" s="7">
        <f t="shared" si="17"/>
        <v>259763925.65000004</v>
      </c>
      <c r="L70" s="7">
        <f t="shared" si="17"/>
        <v>257166158.55000001</v>
      </c>
      <c r="M70" s="7">
        <f t="shared" si="17"/>
        <v>256084521.59999999</v>
      </c>
      <c r="N70" s="7">
        <f t="shared" si="17"/>
        <v>248124737.70000002</v>
      </c>
      <c r="O70" s="7">
        <f t="shared" si="17"/>
        <v>247078329.89000002</v>
      </c>
    </row>
    <row r="71" spans="1:16" s="2" customFormat="1" ht="15" customHeight="1" x14ac:dyDescent="0.25">
      <c r="A71" s="9"/>
      <c r="B71" s="6" t="s">
        <v>80</v>
      </c>
      <c r="C71" s="10">
        <f>SUM(D71:O71)</f>
        <v>1630759818.5499997</v>
      </c>
      <c r="D71" s="10">
        <v>135896651.53999999</v>
      </c>
      <c r="E71" s="10">
        <v>135896651.53999999</v>
      </c>
      <c r="F71" s="10">
        <v>135896651.53999999</v>
      </c>
      <c r="G71" s="10">
        <v>135896651.53999999</v>
      </c>
      <c r="H71" s="10">
        <v>135896651.54000002</v>
      </c>
      <c r="I71" s="10">
        <v>135896651.55000001</v>
      </c>
      <c r="J71" s="10">
        <v>135896651.55000001</v>
      </c>
      <c r="K71" s="10">
        <v>135896651.55000001</v>
      </c>
      <c r="L71" s="10">
        <v>135896651.55000001</v>
      </c>
      <c r="M71" s="10">
        <v>135896651.55000001</v>
      </c>
      <c r="N71" s="10">
        <v>135896651.55000001</v>
      </c>
      <c r="O71" s="10">
        <v>135896651.55000001</v>
      </c>
    </row>
    <row r="72" spans="1:16" s="2" customFormat="1" ht="15" customHeight="1" x14ac:dyDescent="0.25">
      <c r="A72" s="9"/>
      <c r="B72" s="6" t="s">
        <v>81</v>
      </c>
      <c r="C72" s="10">
        <f t="shared" ref="C72:C77" si="18">SUM(D72:O72)</f>
        <v>1490995381.4299998</v>
      </c>
      <c r="D72" s="10">
        <v>137057062.70999998</v>
      </c>
      <c r="E72" s="10">
        <v>135184361.34</v>
      </c>
      <c r="F72" s="10">
        <v>124251881.63999999</v>
      </c>
      <c r="G72" s="10">
        <v>131353347.68000002</v>
      </c>
      <c r="H72" s="10">
        <v>128543093.25999999</v>
      </c>
      <c r="I72" s="10">
        <v>124452426.28999999</v>
      </c>
      <c r="J72" s="10">
        <v>121524542.86999997</v>
      </c>
      <c r="K72" s="10">
        <v>123846124.10000002</v>
      </c>
      <c r="L72" s="10">
        <v>121248357</v>
      </c>
      <c r="M72" s="10">
        <v>120166720.04999998</v>
      </c>
      <c r="N72" s="10">
        <v>112206936.15000001</v>
      </c>
      <c r="O72" s="10">
        <v>111160528.34</v>
      </c>
    </row>
    <row r="73" spans="1:16" s="2" customFormat="1" ht="15" customHeight="1" x14ac:dyDescent="0.25">
      <c r="A73" s="9"/>
      <c r="B73" s="6" t="s">
        <v>82</v>
      </c>
      <c r="C73" s="10">
        <f t="shared" si="18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</row>
    <row r="74" spans="1:16" s="2" customFormat="1" ht="15" customHeight="1" x14ac:dyDescent="0.25">
      <c r="A74" s="9"/>
      <c r="B74" s="6" t="s">
        <v>83</v>
      </c>
      <c r="C74" s="10">
        <f t="shared" si="18"/>
        <v>253800</v>
      </c>
      <c r="D74" s="10">
        <v>21150</v>
      </c>
      <c r="E74" s="10">
        <v>21150</v>
      </c>
      <c r="F74" s="10">
        <v>21150</v>
      </c>
      <c r="G74" s="10">
        <v>21150</v>
      </c>
      <c r="H74" s="10">
        <v>21150</v>
      </c>
      <c r="I74" s="10">
        <v>21150</v>
      </c>
      <c r="J74" s="10">
        <v>21150</v>
      </c>
      <c r="K74" s="10">
        <v>21150</v>
      </c>
      <c r="L74" s="10">
        <v>21150</v>
      </c>
      <c r="M74" s="10">
        <v>21150</v>
      </c>
      <c r="N74" s="10">
        <v>21150</v>
      </c>
      <c r="O74" s="10">
        <v>21150</v>
      </c>
    </row>
    <row r="75" spans="1:16" s="2" customFormat="1" ht="15" customHeight="1" x14ac:dyDescent="0.25">
      <c r="A75" s="9"/>
      <c r="B75" s="6" t="s">
        <v>84</v>
      </c>
      <c r="C75" s="10">
        <f t="shared" si="18"/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</row>
    <row r="76" spans="1:16" s="2" customFormat="1" ht="15" customHeight="1" x14ac:dyDescent="0.25">
      <c r="A76" s="9"/>
      <c r="B76" s="6" t="s">
        <v>85</v>
      </c>
      <c r="C76" s="10">
        <f t="shared" si="18"/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</row>
    <row r="77" spans="1:16" s="2" customFormat="1" ht="15.75" thickBot="1" x14ac:dyDescent="0.3">
      <c r="A77" s="11"/>
      <c r="B77" s="12" t="s">
        <v>86</v>
      </c>
      <c r="C77" s="13">
        <f t="shared" si="18"/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</row>
  </sheetData>
  <autoFilter ref="A4:O77">
    <filterColumn colId="0" showButton="0"/>
  </autoFilter>
  <mergeCells count="6">
    <mergeCell ref="B3:O3"/>
    <mergeCell ref="A4:B4"/>
    <mergeCell ref="A5:B5"/>
    <mergeCell ref="A6:B6"/>
    <mergeCell ref="B1:O1"/>
    <mergeCell ref="B2:O2"/>
  </mergeCells>
  <printOptions horizontalCentered="1"/>
  <pageMargins left="3.937007874015748E-2" right="3.937007874015748E-2" top="0.59055118110236227" bottom="0.59055118110236227" header="0.19685039370078741" footer="0.19685039370078741"/>
  <pageSetup paperSize="5" scale="51" orientation="landscape" r:id="rId1"/>
  <headerFooter>
    <oddFooter>&amp;C&amp;"Arial,Normal"&amp;10Hoja &amp;P de &amp;N</oddFooter>
  </headerFooter>
  <ignoredErrors>
    <ignoredError sqref="D34:O34" formulaRange="1"/>
    <ignoredError sqref="C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de Egresos</vt:lpstr>
      <vt:lpstr>'Calendario de Egresos'!Área_de_impresión</vt:lpstr>
      <vt:lpstr>'Calendario de Egresos'!Títulos_a_imprimir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JOSEFINA MILLAN MIRANDA</dc:creator>
  <cp:lastModifiedBy>MARIA JOSEFINA MILLAN MIRANDA</cp:lastModifiedBy>
  <cp:lastPrinted>2024-01-29T17:13:12Z</cp:lastPrinted>
  <dcterms:created xsi:type="dcterms:W3CDTF">2020-01-21T16:31:15Z</dcterms:created>
  <dcterms:modified xsi:type="dcterms:W3CDTF">2024-01-29T17:13:57Z</dcterms:modified>
</cp:coreProperties>
</file>