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CGMMILLANMI\Documents\03 TÍTULO V LGCG\2025\00 Anual\3. Información Ingresos\"/>
    </mc:Choice>
  </mc:AlternateContent>
  <bookViews>
    <workbookView xWindow="0" yWindow="0" windowWidth="20490" windowHeight="7035"/>
  </bookViews>
  <sheets>
    <sheet name="Calendario de Ingresos" sheetId="1" r:id="rId1"/>
  </sheets>
  <externalReferences>
    <externalReference r:id="rId2"/>
  </externalReferences>
  <definedNames>
    <definedName name="_xlnm.Print_Area" localSheetId="0">'Calendario de Ingresos'!$A$1:$O$68</definedName>
    <definedName name="hidden1">[1]hidden1!$A$1:$A$7</definedName>
    <definedName name="hidden2">[1]hidden2!$A$1:$A$3</definedName>
    <definedName name="_xlnm.Print_Titles" localSheetId="0">'Calendario de Ingresos'!$1:$4</definedName>
  </definedNames>
  <calcPr calcId="152511"/>
</workbook>
</file>

<file path=xl/calcChain.xml><?xml version="1.0" encoding="utf-8"?>
<calcChain xmlns="http://schemas.openxmlformats.org/spreadsheetml/2006/main">
  <c r="C67" i="1" l="1"/>
  <c r="C65" i="1" s="1"/>
  <c r="C68" i="1"/>
  <c r="C66" i="1"/>
  <c r="D65" i="1"/>
  <c r="E65" i="1"/>
  <c r="F65" i="1"/>
  <c r="G65" i="1"/>
  <c r="H65" i="1"/>
  <c r="I65" i="1"/>
  <c r="J65" i="1"/>
  <c r="K65" i="1"/>
  <c r="L65" i="1"/>
  <c r="M65" i="1"/>
  <c r="N65" i="1"/>
  <c r="O65" i="1"/>
  <c r="C59" i="1"/>
  <c r="C60" i="1"/>
  <c r="C61" i="1"/>
  <c r="C62" i="1"/>
  <c r="C63" i="1"/>
  <c r="C64" i="1"/>
  <c r="C58" i="1"/>
  <c r="D57" i="1"/>
  <c r="E57" i="1"/>
  <c r="F57" i="1"/>
  <c r="G57" i="1"/>
  <c r="H57" i="1"/>
  <c r="I57" i="1"/>
  <c r="J57" i="1"/>
  <c r="K57" i="1"/>
  <c r="L57" i="1"/>
  <c r="M57" i="1"/>
  <c r="N57" i="1"/>
  <c r="O57" i="1"/>
  <c r="D51" i="1"/>
  <c r="E51" i="1"/>
  <c r="F51" i="1"/>
  <c r="G51" i="1"/>
  <c r="H51" i="1"/>
  <c r="I51" i="1"/>
  <c r="J51" i="1"/>
  <c r="K51" i="1"/>
  <c r="L51" i="1"/>
  <c r="M51" i="1"/>
  <c r="N51" i="1"/>
  <c r="O51" i="1"/>
  <c r="D41" i="1"/>
  <c r="E41" i="1"/>
  <c r="F41" i="1"/>
  <c r="G41" i="1"/>
  <c r="H41" i="1"/>
  <c r="I41" i="1"/>
  <c r="J41" i="1"/>
  <c r="K41" i="1"/>
  <c r="L41" i="1"/>
  <c r="M41" i="1"/>
  <c r="N41" i="1"/>
  <c r="O41" i="1"/>
  <c r="D36" i="1"/>
  <c r="E36" i="1"/>
  <c r="F36" i="1"/>
  <c r="G36" i="1"/>
  <c r="H36" i="1"/>
  <c r="I36" i="1"/>
  <c r="J36" i="1"/>
  <c r="K36" i="1"/>
  <c r="L36" i="1"/>
  <c r="M36" i="1"/>
  <c r="N36" i="1"/>
  <c r="O36" i="1"/>
  <c r="C36" i="1"/>
  <c r="D32" i="1"/>
  <c r="E32" i="1"/>
  <c r="F32" i="1"/>
  <c r="G32" i="1"/>
  <c r="H32" i="1"/>
  <c r="I32" i="1"/>
  <c r="J32" i="1"/>
  <c r="K32" i="1"/>
  <c r="L32" i="1"/>
  <c r="M32" i="1"/>
  <c r="N32" i="1"/>
  <c r="O32" i="1"/>
  <c r="C32" i="1"/>
  <c r="C24" i="1"/>
  <c r="C23" i="1"/>
  <c r="C18" i="1"/>
  <c r="C19" i="1"/>
  <c r="C20" i="1"/>
  <c r="C21" i="1"/>
  <c r="C17" i="1"/>
  <c r="D25" i="1"/>
  <c r="E25" i="1"/>
  <c r="F25" i="1"/>
  <c r="G25" i="1"/>
  <c r="H25" i="1"/>
  <c r="I25" i="1"/>
  <c r="J25" i="1"/>
  <c r="K25" i="1"/>
  <c r="L25" i="1"/>
  <c r="M25" i="1"/>
  <c r="N25" i="1"/>
  <c r="O25" i="1"/>
  <c r="D22" i="1"/>
  <c r="E22" i="1"/>
  <c r="F22" i="1"/>
  <c r="G22" i="1"/>
  <c r="H22" i="1"/>
  <c r="I22" i="1"/>
  <c r="J22" i="1"/>
  <c r="K22" i="1"/>
  <c r="L22" i="1"/>
  <c r="M22" i="1"/>
  <c r="N22" i="1"/>
  <c r="O22" i="1"/>
  <c r="D16" i="1"/>
  <c r="E16" i="1"/>
  <c r="F16" i="1"/>
  <c r="G16" i="1"/>
  <c r="H16" i="1"/>
  <c r="I16" i="1"/>
  <c r="J16" i="1"/>
  <c r="K16" i="1"/>
  <c r="L16" i="1"/>
  <c r="M16" i="1"/>
  <c r="N16" i="1"/>
  <c r="O16" i="1"/>
  <c r="D6" i="1"/>
  <c r="E6" i="1"/>
  <c r="F6" i="1"/>
  <c r="G6" i="1"/>
  <c r="H6" i="1"/>
  <c r="I6" i="1"/>
  <c r="J6" i="1"/>
  <c r="K6" i="1"/>
  <c r="L6" i="1"/>
  <c r="M6" i="1"/>
  <c r="N6" i="1"/>
  <c r="O6" i="1"/>
  <c r="C6" i="1"/>
  <c r="C15" i="1"/>
  <c r="I5" i="1" l="1"/>
  <c r="M5" i="1"/>
  <c r="E5" i="1"/>
  <c r="C57" i="1"/>
  <c r="C51" i="1"/>
  <c r="C41" i="1"/>
  <c r="O5" i="1"/>
  <c r="K5" i="1"/>
  <c r="D5" i="1"/>
  <c r="N5" i="1"/>
  <c r="H5" i="1"/>
  <c r="C25" i="1"/>
  <c r="L5" i="1"/>
  <c r="G5" i="1"/>
  <c r="F5" i="1"/>
  <c r="C22" i="1"/>
  <c r="C16" i="1"/>
  <c r="J5" i="1"/>
  <c r="C5" i="1" l="1"/>
</calcChain>
</file>

<file path=xl/sharedStrings.xml><?xml version="1.0" encoding="utf-8"?>
<sst xmlns="http://schemas.openxmlformats.org/spreadsheetml/2006/main" count="80" uniqueCount="78">
  <si>
    <t>Total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</si>
  <si>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</si>
  <si>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</si>
  <si>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</si>
  <si>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</si>
  <si>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</si>
  <si>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</si>
  <si>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</si>
  <si>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</si>
  <si>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</si>
  <si>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</si>
  <si>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</si>
  <si>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</si>
  <si>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</si>
  <si>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</si>
  <si>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</si>
  <si>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</si>
  <si>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</si>
  <si>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</si>
  <si>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</si>
  <si>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</si>
  <si>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</si>
  <si>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</si>
  <si>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</si>
  <si>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</si>
  <si>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</si>
  <si>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</si>
  <si>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</si>
  <si>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</si>
  <si>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</si>
  <si>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</si>
  <si>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</si>
  <si>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</si>
  <si>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 de Capital (Derogado)</t>
  </si>
  <si>
    <t>Productos no Comprendidos en la Ley de Ingresos Vigente, Causados en Ejercicios Fiscales Anteriores Pendientes de Liquidación o Pago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</si>
  <si>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</si>
  <si>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</si>
  <si>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</si>
  <si>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</si>
  <si>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</si>
  <si>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</si>
  <si>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</si>
  <si>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</si>
  <si>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</si>
  <si>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</si>
  <si>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</si>
  <si>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</si>
  <si>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</si>
  <si>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</si>
  <si>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</si>
  <si>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</si>
  <si>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</si>
  <si>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</si>
  <si>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</si>
  <si>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</si>
  <si>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</si>
  <si>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</si>
  <si>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</si>
  <si>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</si>
  <si>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Endeudamiento Interno</t>
  </si>
  <si>
    <t>Endeudamiento Externo</t>
  </si>
  <si>
    <t>Financiamiento Interno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</si>
  <si>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</si>
  <si>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</si>
  <si>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</si>
  <si>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</si>
  <si>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</si>
  <si>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</si>
  <si>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</si>
  <si>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</si>
  <si>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</si>
  <si>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</si>
  <si>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</si>
  <si>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</si>
  <si>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</si>
  <si>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Estado de Guanajuato</t>
  </si>
  <si>
    <t>(Cifras en pesos)</t>
  </si>
  <si>
    <t>Calendario de Ingresos del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</si>
</sst>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b/>
      <sz val="16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 style="thin">
        <color theme="3"/>
      </left>
      <right/>
      <top style="hair">
        <color theme="3"/>
      </top>
      <bottom style="hair">
        <color theme="3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thin">
        <color theme="3"/>
      </left>
      <right/>
      <top style="thin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 style="hair">
        <color theme="3"/>
      </right>
      <top/>
      <bottom style="hair">
        <color theme="3"/>
      </bottom>
      <diagonal/>
    </border>
    <border>
      <left style="thin">
        <color rgb="FF002060"/>
      </left>
      <right style="thin">
        <color theme="3"/>
      </right>
      <top style="thin">
        <color rgb="FF00206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rgb="FF00206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rgb="FF002060"/>
      </top>
      <bottom/>
      <diagonal/>
    </border>
    <border>
      <left style="thin">
        <color theme="3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theme="3"/>
      </right>
      <top style="thin">
        <color theme="3"/>
      </top>
      <bottom style="hair">
        <color theme="3"/>
      </bottom>
      <diagonal/>
    </border>
    <border>
      <left style="thin">
        <color rgb="FF002060"/>
      </left>
      <right style="thin">
        <color theme="3"/>
      </right>
      <top style="hair">
        <color theme="3"/>
      </top>
      <bottom style="hair">
        <color theme="3"/>
      </bottom>
      <diagonal/>
    </border>
    <border>
      <left style="thin">
        <color rgb="FF002060"/>
      </left>
      <right/>
      <top style="hair">
        <color theme="3"/>
      </top>
      <bottom style="hair">
        <color theme="3"/>
      </bottom>
      <diagonal/>
    </border>
    <border>
      <left style="thin">
        <color rgb="FF002060"/>
      </left>
      <right/>
      <top/>
      <bottom style="hair">
        <color theme="3"/>
      </bottom>
      <diagonal/>
    </border>
    <border>
      <left style="thin">
        <color rgb="FF002060"/>
      </left>
      <right/>
      <top style="hair">
        <color theme="3"/>
      </top>
      <bottom style="thin">
        <color rgb="FF002060"/>
      </bottom>
      <diagonal/>
    </border>
    <border>
      <left/>
      <right style="hair">
        <color theme="3"/>
      </right>
      <top style="hair">
        <color theme="3"/>
      </top>
      <bottom style="thin">
        <color rgb="FF002060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thin">
        <color rgb="FF00206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8">
    <xf numFmtId="0" fontId="0" fillId="0" borderId="0" xfId="0"/>
    <xf numFmtId="0" fontId="1" fillId="2" borderId="0" xfId="0" applyFont="1" applyFill="1" applyBorder="1"/>
    <xf numFmtId="0" fontId="0" fillId="0" borderId="0" xfId="0" applyAlignment="1"/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4" fontId="6" fillId="0" borderId="2" xfId="1" applyNumberFormat="1" applyFont="1" applyBorder="1" applyAlignment="1">
      <alignment horizontal="right" wrapText="1"/>
    </xf>
    <xf numFmtId="4" fontId="3" fillId="0" borderId="2" xfId="1" applyNumberFormat="1" applyFont="1" applyBorder="1" applyAlignment="1">
      <alignment horizontal="right" wrapText="1"/>
    </xf>
    <xf numFmtId="0" fontId="1" fillId="2" borderId="12" xfId="0" applyFont="1" applyFill="1" applyBorder="1" applyAlignment="1"/>
    <xf numFmtId="0" fontId="4" fillId="2" borderId="4" xfId="0" applyFont="1" applyFill="1" applyBorder="1" applyAlignment="1">
      <alignment horizontal="justify"/>
    </xf>
    <xf numFmtId="4" fontId="4" fillId="0" borderId="2" xfId="1" applyNumberFormat="1" applyFont="1" applyBorder="1" applyAlignment="1">
      <alignment horizontal="right" wrapText="1"/>
    </xf>
    <xf numFmtId="0" fontId="1" fillId="2" borderId="13" xfId="0" applyFont="1" applyFill="1" applyBorder="1" applyAlignment="1"/>
    <xf numFmtId="0" fontId="4" fillId="2" borderId="5" xfId="0" applyFont="1" applyFill="1" applyBorder="1" applyAlignment="1">
      <alignment horizontal="justify"/>
    </xf>
    <xf numFmtId="0" fontId="3" fillId="2" borderId="12" xfId="0" applyFont="1" applyFill="1" applyBorder="1" applyAlignment="1"/>
    <xf numFmtId="0" fontId="1" fillId="2" borderId="14" xfId="0" applyFont="1" applyFill="1" applyBorder="1" applyAlignment="1"/>
    <xf numFmtId="0" fontId="4" fillId="2" borderId="15" xfId="0" applyFont="1" applyFill="1" applyBorder="1" applyAlignment="1">
      <alignment horizontal="justify"/>
    </xf>
    <xf numFmtId="4" fontId="4" fillId="0" borderId="16" xfId="1" applyNumberFormat="1" applyFont="1" applyBorder="1" applyAlignment="1">
      <alignment horizontal="right" wrapText="1"/>
    </xf>
    <xf numFmtId="4" fontId="0" fillId="0" borderId="0" xfId="0" applyNumberFormat="1" applyAlignment="1"/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147636</xdr:colOff>
      <xdr:row>0</xdr:row>
      <xdr:rowOff>47625</xdr:rowOff>
    </xdr:from>
    <xdr:to>
      <xdr:col>1</xdr:col>
      <xdr:colOff>3683793</xdr:colOff>
      <xdr:row>2</xdr:row>
      <xdr:rowOff>579375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6" y="47625"/>
          <a:ext cx="3536157" cy="1150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CGMMILLANMI/Documents/ITDIF%20(revisi&#243;n)/Archivos%20propuesta/Instituto%20de%20Ecolog&#237;a%20del%20Estado%20de%20Guanajuato/Frac_XXVII_Art_26_IEEG_2016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showGridLines="0" tabSelected="1" zoomScale="80" zoomScaleNormal="80" zoomScaleSheet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5" sqref="D5"/>
    </sheetView>
  </sheetViews>
  <sheetFormatPr baseColWidth="10" defaultRowHeight="15" x14ac:dyDescent="0.25"/>
  <cols>
    <col min="1" max="1" width="2.85546875" customWidth="1"/>
    <col min="2" max="2" width="66" customWidth="1"/>
    <col min="3" max="3" width="20.7109375" customWidth="1"/>
    <col min="4" max="14" width="19.85546875" customWidth="1"/>
    <col min="15" max="15" width="20" customWidth="1"/>
    <col min="17" max="17" width="18.42578125" customWidth="1"/>
    <col min="18" max="18" width="18.5703125" bestFit="1" customWidth="1"/>
  </cols>
  <sheetData>
    <row r="1" spans="1:18" ht="31.5" customHeight="1" x14ac:dyDescent="0.25">
      <c r="A1" s="1"/>
      <c r="B1" s="23" t="s">
        <v>75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8" ht="17.45" customHeight="1" x14ac:dyDescent="0.35">
      <c r="A2" s="1"/>
      <c r="B2" s="24" t="s">
        <v>77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8" ht="52.5" customHeight="1" x14ac:dyDescent="0.35">
      <c r="A3" s="1"/>
      <c r="B3" s="25" t="s">
        <v>76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8" ht="18.75" customHeight="1" x14ac:dyDescent="0.25">
      <c r="A4" s="17"/>
      <c r="B4" s="18"/>
      <c r="C4" s="3" t="s">
        <v>62</v>
      </c>
      <c r="D4" s="3" t="s">
        <v>63</v>
      </c>
      <c r="E4" s="3" t="s">
        <v>64</v>
      </c>
      <c r="F4" s="3" t="s">
        <v>65</v>
      </c>
      <c r="G4" s="3" t="s">
        <v>66</v>
      </c>
      <c r="H4" s="3" t="s">
        <v>67</v>
      </c>
      <c r="I4" s="3" t="s">
        <v>68</v>
      </c>
      <c r="J4" s="3" t="s">
        <v>69</v>
      </c>
      <c r="K4" s="3" t="s">
        <v>70</v>
      </c>
      <c r="L4" s="3" t="s">
        <v>71</v>
      </c>
      <c r="M4" s="3" t="s">
        <v>72</v>
      </c>
      <c r="N4" s="3" t="s">
        <v>73</v>
      </c>
      <c r="O4" s="4" t="s">
        <v>74</v>
      </c>
    </row>
    <row r="5" spans="1:18" s="2" customFormat="1" ht="20.25" customHeight="1" x14ac:dyDescent="0.25">
      <c r="A5" s="19" t="s">
        <v>0</v>
      </c>
      <c r="B5" s="20"/>
      <c r="C5" s="5">
        <f t="shared" ref="C5:O5" si="0">C6+C16+C22+C25+C32+C36+C41+C51+C57+C65</f>
        <v>122222611078</v>
      </c>
      <c r="D5" s="5">
        <f t="shared" si="0"/>
        <v>11103446342</v>
      </c>
      <c r="E5" s="5">
        <f t="shared" si="0"/>
        <v>9351235547</v>
      </c>
      <c r="F5" s="5">
        <f t="shared" si="0"/>
        <v>10248782397</v>
      </c>
      <c r="G5" s="5">
        <f t="shared" si="0"/>
        <v>10111502907</v>
      </c>
      <c r="H5" s="5">
        <f t="shared" si="0"/>
        <v>10996533841.4</v>
      </c>
      <c r="I5" s="5">
        <f t="shared" si="0"/>
        <v>11537010076.6</v>
      </c>
      <c r="J5" s="5">
        <f t="shared" si="0"/>
        <v>10200715760</v>
      </c>
      <c r="K5" s="5">
        <f t="shared" si="0"/>
        <v>8845341006</v>
      </c>
      <c r="L5" s="5">
        <f t="shared" si="0"/>
        <v>10245308263</v>
      </c>
      <c r="M5" s="5">
        <f t="shared" si="0"/>
        <v>9319094148</v>
      </c>
      <c r="N5" s="5">
        <f t="shared" si="0"/>
        <v>7748712796</v>
      </c>
      <c r="O5" s="5">
        <f t="shared" si="0"/>
        <v>12514927994</v>
      </c>
      <c r="Q5" s="16"/>
      <c r="R5" s="16"/>
    </row>
    <row r="6" spans="1:18" s="2" customFormat="1" x14ac:dyDescent="0.25">
      <c r="A6" s="21" t="s">
        <v>1</v>
      </c>
      <c r="B6" s="22"/>
      <c r="C6" s="6">
        <f>SUM(C7:C15)</f>
        <v>11787026911</v>
      </c>
      <c r="D6" s="6">
        <f t="shared" ref="D6:O6" si="1">SUM(D7:D15)</f>
        <v>1364688454</v>
      </c>
      <c r="E6" s="6">
        <f t="shared" si="1"/>
        <v>854909092</v>
      </c>
      <c r="F6" s="6">
        <f t="shared" si="1"/>
        <v>913369135</v>
      </c>
      <c r="G6" s="6">
        <f t="shared" si="1"/>
        <v>942326494</v>
      </c>
      <c r="H6" s="6">
        <f t="shared" si="1"/>
        <v>886003732</v>
      </c>
      <c r="I6" s="6">
        <f t="shared" si="1"/>
        <v>1193011338</v>
      </c>
      <c r="J6" s="6">
        <f t="shared" si="1"/>
        <v>927919359</v>
      </c>
      <c r="K6" s="6">
        <f t="shared" si="1"/>
        <v>950228462</v>
      </c>
      <c r="L6" s="6">
        <f t="shared" si="1"/>
        <v>921694470</v>
      </c>
      <c r="M6" s="6">
        <f t="shared" si="1"/>
        <v>902484289</v>
      </c>
      <c r="N6" s="6">
        <f t="shared" si="1"/>
        <v>945618148</v>
      </c>
      <c r="O6" s="6">
        <f t="shared" si="1"/>
        <v>984773938</v>
      </c>
      <c r="Q6" s="16"/>
      <c r="R6" s="16"/>
    </row>
    <row r="7" spans="1:18" s="2" customFormat="1" x14ac:dyDescent="0.25">
      <c r="A7" s="7"/>
      <c r="B7" s="8" t="s">
        <v>11</v>
      </c>
      <c r="C7" s="9">
        <v>1496605680</v>
      </c>
      <c r="D7" s="9">
        <v>126488637</v>
      </c>
      <c r="E7" s="9">
        <v>109126069</v>
      </c>
      <c r="F7" s="9">
        <v>119046057</v>
      </c>
      <c r="G7" s="9">
        <v>116641187</v>
      </c>
      <c r="H7" s="9">
        <v>121811201</v>
      </c>
      <c r="I7" s="9">
        <v>119825827</v>
      </c>
      <c r="J7" s="9">
        <v>123568776</v>
      </c>
      <c r="K7" s="9">
        <v>126594702</v>
      </c>
      <c r="L7" s="9">
        <v>128537775</v>
      </c>
      <c r="M7" s="9">
        <v>130881108</v>
      </c>
      <c r="N7" s="9">
        <v>136196334</v>
      </c>
      <c r="O7" s="9">
        <v>137888007</v>
      </c>
      <c r="Q7" s="16"/>
      <c r="R7" s="16"/>
    </row>
    <row r="8" spans="1:18" s="2" customFormat="1" x14ac:dyDescent="0.25">
      <c r="A8" s="7"/>
      <c r="B8" s="8" t="s">
        <v>12</v>
      </c>
      <c r="C8" s="9">
        <v>425254581</v>
      </c>
      <c r="D8" s="9">
        <v>71322990</v>
      </c>
      <c r="E8" s="9">
        <v>52045481</v>
      </c>
      <c r="F8" s="9">
        <v>74622987</v>
      </c>
      <c r="G8" s="9">
        <v>35490523</v>
      </c>
      <c r="H8" s="9">
        <v>25998024</v>
      </c>
      <c r="I8" s="9">
        <v>24013660</v>
      </c>
      <c r="J8" s="9">
        <v>25056897</v>
      </c>
      <c r="K8" s="9">
        <v>25069322</v>
      </c>
      <c r="L8" s="9">
        <v>22795316</v>
      </c>
      <c r="M8" s="9">
        <v>24040700</v>
      </c>
      <c r="N8" s="9">
        <v>23516451</v>
      </c>
      <c r="O8" s="9">
        <v>21282230</v>
      </c>
      <c r="Q8" s="16"/>
      <c r="R8" s="16"/>
    </row>
    <row r="9" spans="1:18" s="2" customFormat="1" x14ac:dyDescent="0.25">
      <c r="A9" s="7"/>
      <c r="B9" s="8" t="s">
        <v>13</v>
      </c>
      <c r="C9" s="9">
        <v>242579485</v>
      </c>
      <c r="D9" s="9">
        <v>23636376</v>
      </c>
      <c r="E9" s="9">
        <v>17052804</v>
      </c>
      <c r="F9" s="9">
        <v>17891998</v>
      </c>
      <c r="G9" s="9">
        <v>20242570</v>
      </c>
      <c r="H9" s="9">
        <v>17311966</v>
      </c>
      <c r="I9" s="9">
        <v>19840587</v>
      </c>
      <c r="J9" s="9">
        <v>18803288</v>
      </c>
      <c r="K9" s="9">
        <v>20129310</v>
      </c>
      <c r="L9" s="9">
        <v>18793776</v>
      </c>
      <c r="M9" s="9">
        <v>20661377</v>
      </c>
      <c r="N9" s="9">
        <v>21086085</v>
      </c>
      <c r="O9" s="9">
        <v>27129348</v>
      </c>
      <c r="Q9" s="16"/>
      <c r="R9" s="16"/>
    </row>
    <row r="10" spans="1:18" s="2" customFormat="1" x14ac:dyDescent="0.25">
      <c r="A10" s="7"/>
      <c r="B10" s="8" t="s">
        <v>14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Q10" s="16"/>
      <c r="R10" s="16"/>
    </row>
    <row r="11" spans="1:18" s="2" customFormat="1" x14ac:dyDescent="0.25">
      <c r="A11" s="7"/>
      <c r="B11" s="8" t="s">
        <v>15</v>
      </c>
      <c r="C11" s="9">
        <v>9456282310</v>
      </c>
      <c r="D11" s="9">
        <v>1133390186</v>
      </c>
      <c r="E11" s="9">
        <v>667115848</v>
      </c>
      <c r="F11" s="9">
        <v>692384148</v>
      </c>
      <c r="G11" s="9">
        <v>757972553</v>
      </c>
      <c r="H11" s="9">
        <v>705113174</v>
      </c>
      <c r="I11" s="9">
        <v>1015702334</v>
      </c>
      <c r="J11" s="9">
        <v>744142314</v>
      </c>
      <c r="K11" s="9">
        <v>760376630</v>
      </c>
      <c r="L11" s="9">
        <v>735525691</v>
      </c>
      <c r="M11" s="9">
        <v>710674752</v>
      </c>
      <c r="N11" s="9">
        <v>751356238</v>
      </c>
      <c r="O11" s="9">
        <v>782528442</v>
      </c>
      <c r="Q11" s="16"/>
      <c r="R11" s="16"/>
    </row>
    <row r="12" spans="1:18" s="2" customFormat="1" x14ac:dyDescent="0.25">
      <c r="A12" s="7"/>
      <c r="B12" s="8" t="s">
        <v>16</v>
      </c>
      <c r="C12" s="9">
        <v>58438826</v>
      </c>
      <c r="D12" s="9">
        <v>1839586</v>
      </c>
      <c r="E12" s="9">
        <v>775990</v>
      </c>
      <c r="F12" s="9">
        <v>910008</v>
      </c>
      <c r="G12" s="9">
        <v>4434906</v>
      </c>
      <c r="H12" s="9">
        <v>7920315</v>
      </c>
      <c r="I12" s="9">
        <v>5739860</v>
      </c>
      <c r="J12" s="9">
        <v>6358575</v>
      </c>
      <c r="K12" s="9">
        <v>6311634</v>
      </c>
      <c r="L12" s="9">
        <v>6209130</v>
      </c>
      <c r="M12" s="9">
        <v>6203839</v>
      </c>
      <c r="N12" s="9">
        <v>5021210</v>
      </c>
      <c r="O12" s="9">
        <v>6713773</v>
      </c>
      <c r="Q12" s="16"/>
      <c r="R12" s="16"/>
    </row>
    <row r="13" spans="1:18" s="2" customFormat="1" x14ac:dyDescent="0.25">
      <c r="A13" s="7"/>
      <c r="B13" s="8" t="s">
        <v>17</v>
      </c>
      <c r="C13" s="9">
        <v>107866029</v>
      </c>
      <c r="D13" s="9">
        <v>8010679</v>
      </c>
      <c r="E13" s="9">
        <v>8792900</v>
      </c>
      <c r="F13" s="9">
        <v>8513937</v>
      </c>
      <c r="G13" s="9">
        <v>7544755</v>
      </c>
      <c r="H13" s="9">
        <v>7849052</v>
      </c>
      <c r="I13" s="9">
        <v>7889070</v>
      </c>
      <c r="J13" s="9">
        <v>9989509</v>
      </c>
      <c r="K13" s="9">
        <v>11746864</v>
      </c>
      <c r="L13" s="9">
        <v>9832782</v>
      </c>
      <c r="M13" s="9">
        <v>10022513</v>
      </c>
      <c r="N13" s="9">
        <v>8441830</v>
      </c>
      <c r="O13" s="9">
        <v>9232138</v>
      </c>
      <c r="Q13" s="16"/>
      <c r="R13" s="16"/>
    </row>
    <row r="14" spans="1:18" s="2" customFormat="1" x14ac:dyDescent="0.25">
      <c r="A14" s="7"/>
      <c r="B14" s="8" t="s">
        <v>18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Q14" s="16"/>
      <c r="R14" s="16"/>
    </row>
    <row r="15" spans="1:18" s="2" customFormat="1" ht="31.5" customHeight="1" x14ac:dyDescent="0.25">
      <c r="A15" s="7"/>
      <c r="B15" s="8" t="s">
        <v>19</v>
      </c>
      <c r="C15" s="9">
        <f t="shared" ref="C15:C21" si="2">SUM(D15:O15)</f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Q15" s="16"/>
      <c r="R15" s="16"/>
    </row>
    <row r="16" spans="1:18" s="2" customFormat="1" x14ac:dyDescent="0.25">
      <c r="A16" s="26" t="s">
        <v>2</v>
      </c>
      <c r="B16" s="27"/>
      <c r="C16" s="6">
        <f>SUM(C17:C21)</f>
        <v>0</v>
      </c>
      <c r="D16" s="6">
        <f t="shared" ref="D16:O16" si="3">SUM(D17:D21)</f>
        <v>0</v>
      </c>
      <c r="E16" s="6">
        <f t="shared" si="3"/>
        <v>0</v>
      </c>
      <c r="F16" s="6">
        <f t="shared" si="3"/>
        <v>0</v>
      </c>
      <c r="G16" s="6">
        <f t="shared" si="3"/>
        <v>0</v>
      </c>
      <c r="H16" s="6">
        <f t="shared" si="3"/>
        <v>0</v>
      </c>
      <c r="I16" s="6">
        <f t="shared" si="3"/>
        <v>0</v>
      </c>
      <c r="J16" s="6">
        <f t="shared" si="3"/>
        <v>0</v>
      </c>
      <c r="K16" s="6">
        <f t="shared" si="3"/>
        <v>0</v>
      </c>
      <c r="L16" s="6">
        <f t="shared" si="3"/>
        <v>0</v>
      </c>
      <c r="M16" s="6">
        <f t="shared" si="3"/>
        <v>0</v>
      </c>
      <c r="N16" s="6">
        <f t="shared" si="3"/>
        <v>0</v>
      </c>
      <c r="O16" s="6">
        <f t="shared" si="3"/>
        <v>0</v>
      </c>
      <c r="Q16" s="16"/>
      <c r="R16" s="16"/>
    </row>
    <row r="17" spans="1:18" s="2" customFormat="1" x14ac:dyDescent="0.25">
      <c r="A17" s="7"/>
      <c r="B17" s="8" t="s">
        <v>20</v>
      </c>
      <c r="C17" s="9">
        <f t="shared" si="2"/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Q17" s="16"/>
      <c r="R17" s="16"/>
    </row>
    <row r="18" spans="1:18" s="2" customFormat="1" x14ac:dyDescent="0.25">
      <c r="A18" s="7"/>
      <c r="B18" s="8" t="s">
        <v>21</v>
      </c>
      <c r="C18" s="9">
        <f>SUM(D18:O18)</f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Q18" s="16"/>
      <c r="R18" s="16"/>
    </row>
    <row r="19" spans="1:18" s="2" customFormat="1" x14ac:dyDescent="0.25">
      <c r="A19" s="7"/>
      <c r="B19" s="8" t="s">
        <v>22</v>
      </c>
      <c r="C19" s="9">
        <f t="shared" si="2"/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Q19" s="16"/>
      <c r="R19" s="16"/>
    </row>
    <row r="20" spans="1:18" s="2" customFormat="1" x14ac:dyDescent="0.25">
      <c r="A20" s="7"/>
      <c r="B20" s="8" t="s">
        <v>23</v>
      </c>
      <c r="C20" s="9">
        <f t="shared" si="2"/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Q20" s="16"/>
      <c r="R20" s="16"/>
    </row>
    <row r="21" spans="1:18" s="2" customFormat="1" x14ac:dyDescent="0.25">
      <c r="A21" s="7"/>
      <c r="B21" s="8" t="s">
        <v>24</v>
      </c>
      <c r="C21" s="9">
        <f t="shared" si="2"/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Q21" s="16"/>
      <c r="R21" s="16"/>
    </row>
    <row r="22" spans="1:18" s="2" customFormat="1" x14ac:dyDescent="0.25">
      <c r="A22" s="26" t="s">
        <v>3</v>
      </c>
      <c r="B22" s="27"/>
      <c r="C22" s="6">
        <f>SUM(C23:C24)</f>
        <v>0</v>
      </c>
      <c r="D22" s="6">
        <f t="shared" ref="D22:O22" si="4">SUM(D23:D24)</f>
        <v>0</v>
      </c>
      <c r="E22" s="6">
        <f t="shared" si="4"/>
        <v>0</v>
      </c>
      <c r="F22" s="6">
        <f t="shared" si="4"/>
        <v>0</v>
      </c>
      <c r="G22" s="6">
        <f t="shared" si="4"/>
        <v>0</v>
      </c>
      <c r="H22" s="6">
        <f t="shared" si="4"/>
        <v>0</v>
      </c>
      <c r="I22" s="6">
        <f t="shared" si="4"/>
        <v>0</v>
      </c>
      <c r="J22" s="6">
        <f t="shared" si="4"/>
        <v>0</v>
      </c>
      <c r="K22" s="6">
        <f t="shared" si="4"/>
        <v>0</v>
      </c>
      <c r="L22" s="6">
        <f t="shared" si="4"/>
        <v>0</v>
      </c>
      <c r="M22" s="6">
        <f t="shared" si="4"/>
        <v>0</v>
      </c>
      <c r="N22" s="6">
        <f t="shared" si="4"/>
        <v>0</v>
      </c>
      <c r="O22" s="6">
        <f t="shared" si="4"/>
        <v>0</v>
      </c>
      <c r="Q22" s="16"/>
      <c r="R22" s="16"/>
    </row>
    <row r="23" spans="1:18" s="2" customFormat="1" x14ac:dyDescent="0.25">
      <c r="A23" s="7"/>
      <c r="B23" s="8" t="s">
        <v>25</v>
      </c>
      <c r="C23" s="9">
        <f>SUM(D23:O23)</f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Q23" s="16"/>
      <c r="R23" s="16"/>
    </row>
    <row r="24" spans="1:18" s="2" customFormat="1" ht="28.5" customHeight="1" x14ac:dyDescent="0.25">
      <c r="A24" s="7"/>
      <c r="B24" s="8" t="s">
        <v>26</v>
      </c>
      <c r="C24" s="9">
        <f>SUM(D24:O24)</f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Q24" s="16"/>
      <c r="R24" s="16"/>
    </row>
    <row r="25" spans="1:18" s="2" customFormat="1" x14ac:dyDescent="0.25">
      <c r="A25" s="26" t="s">
        <v>4</v>
      </c>
      <c r="B25" s="27"/>
      <c r="C25" s="6">
        <f>SUM(C26:C31)</f>
        <v>2458946524</v>
      </c>
      <c r="D25" s="6">
        <f t="shared" ref="D25:O25" si="5">SUM(D26:D31)</f>
        <v>385123966</v>
      </c>
      <c r="E25" s="6">
        <f t="shared" si="5"/>
        <v>284558370</v>
      </c>
      <c r="F25" s="6">
        <f t="shared" si="5"/>
        <v>394159995</v>
      </c>
      <c r="G25" s="6">
        <f t="shared" si="5"/>
        <v>187945908</v>
      </c>
      <c r="H25" s="6">
        <f t="shared" si="5"/>
        <v>161145405</v>
      </c>
      <c r="I25" s="6">
        <f t="shared" si="5"/>
        <v>140667999</v>
      </c>
      <c r="J25" s="6">
        <f t="shared" si="5"/>
        <v>160947401</v>
      </c>
      <c r="K25" s="6">
        <f t="shared" si="5"/>
        <v>162418633</v>
      </c>
      <c r="L25" s="6">
        <f t="shared" si="5"/>
        <v>138975612</v>
      </c>
      <c r="M25" s="6">
        <f t="shared" si="5"/>
        <v>149486669</v>
      </c>
      <c r="N25" s="6">
        <f t="shared" si="5"/>
        <v>144527230</v>
      </c>
      <c r="O25" s="6">
        <f t="shared" si="5"/>
        <v>148989336</v>
      </c>
      <c r="Q25" s="16"/>
      <c r="R25" s="16"/>
    </row>
    <row r="26" spans="1:18" s="2" customFormat="1" ht="26.25" x14ac:dyDescent="0.25">
      <c r="A26" s="7"/>
      <c r="B26" s="8" t="s">
        <v>27</v>
      </c>
      <c r="C26" s="9">
        <v>1500000</v>
      </c>
      <c r="D26" s="9">
        <v>0</v>
      </c>
      <c r="E26" s="9">
        <v>0</v>
      </c>
      <c r="F26" s="9">
        <v>1500000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Q26" s="16"/>
      <c r="R26" s="16"/>
    </row>
    <row r="27" spans="1:18" s="2" customFormat="1" x14ac:dyDescent="0.25">
      <c r="A27" s="7"/>
      <c r="B27" s="8" t="s">
        <v>28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Q27" s="16"/>
      <c r="R27" s="16"/>
    </row>
    <row r="28" spans="1:18" s="2" customFormat="1" x14ac:dyDescent="0.25">
      <c r="A28" s="7"/>
      <c r="B28" s="8" t="s">
        <v>29</v>
      </c>
      <c r="C28" s="9">
        <v>2281045805</v>
      </c>
      <c r="D28" s="9">
        <v>365160539</v>
      </c>
      <c r="E28" s="9">
        <v>266780725</v>
      </c>
      <c r="F28" s="9">
        <v>374084075</v>
      </c>
      <c r="G28" s="9">
        <v>172381134</v>
      </c>
      <c r="H28" s="9">
        <v>147484408</v>
      </c>
      <c r="I28" s="9">
        <v>128258431</v>
      </c>
      <c r="J28" s="9">
        <v>146941924</v>
      </c>
      <c r="K28" s="9">
        <v>148890109</v>
      </c>
      <c r="L28" s="9">
        <v>127321615</v>
      </c>
      <c r="M28" s="9">
        <v>137300814</v>
      </c>
      <c r="N28" s="9">
        <v>131921250</v>
      </c>
      <c r="O28" s="9">
        <v>134520781</v>
      </c>
      <c r="Q28" s="16"/>
      <c r="R28" s="16"/>
    </row>
    <row r="29" spans="1:18" s="2" customFormat="1" x14ac:dyDescent="0.25">
      <c r="A29" s="7"/>
      <c r="B29" s="8" t="s">
        <v>30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Q29" s="16"/>
      <c r="R29" s="16"/>
    </row>
    <row r="30" spans="1:18" s="2" customFormat="1" x14ac:dyDescent="0.25">
      <c r="A30" s="7"/>
      <c r="B30" s="8" t="s">
        <v>31</v>
      </c>
      <c r="C30" s="9">
        <v>176400719</v>
      </c>
      <c r="D30" s="9">
        <v>19963427</v>
      </c>
      <c r="E30" s="9">
        <v>17777645</v>
      </c>
      <c r="F30" s="9">
        <v>18575920</v>
      </c>
      <c r="G30" s="9">
        <v>15564774</v>
      </c>
      <c r="H30" s="9">
        <v>13660997</v>
      </c>
      <c r="I30" s="9">
        <v>12409568</v>
      </c>
      <c r="J30" s="9">
        <v>14005477</v>
      </c>
      <c r="K30" s="9">
        <v>13528524</v>
      </c>
      <c r="L30" s="9">
        <v>11653997</v>
      </c>
      <c r="M30" s="9">
        <v>12185855</v>
      </c>
      <c r="N30" s="9">
        <v>12605980</v>
      </c>
      <c r="O30" s="9">
        <v>14468555</v>
      </c>
      <c r="Q30" s="16"/>
      <c r="R30" s="16"/>
    </row>
    <row r="31" spans="1:18" s="2" customFormat="1" ht="26.25" x14ac:dyDescent="0.25">
      <c r="A31" s="7"/>
      <c r="B31" s="8" t="s">
        <v>32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Q31" s="16"/>
      <c r="R31" s="16"/>
    </row>
    <row r="32" spans="1:18" s="2" customFormat="1" x14ac:dyDescent="0.25">
      <c r="A32" s="26" t="s">
        <v>5</v>
      </c>
      <c r="B32" s="27"/>
      <c r="C32" s="6">
        <f>SUM(C33:C35)</f>
        <v>1843661113</v>
      </c>
      <c r="D32" s="6">
        <f t="shared" ref="D32:O32" si="6">SUM(D33:D35)</f>
        <v>147419991</v>
      </c>
      <c r="E32" s="6">
        <f t="shared" si="6"/>
        <v>176398576</v>
      </c>
      <c r="F32" s="6">
        <f t="shared" si="6"/>
        <v>156279584</v>
      </c>
      <c r="G32" s="6">
        <f t="shared" si="6"/>
        <v>173736025</v>
      </c>
      <c r="H32" s="6">
        <f t="shared" si="6"/>
        <v>152397596.40000001</v>
      </c>
      <c r="I32" s="6">
        <f t="shared" si="6"/>
        <v>127256329.59999999</v>
      </c>
      <c r="J32" s="6">
        <f t="shared" si="6"/>
        <v>140280684</v>
      </c>
      <c r="K32" s="6">
        <f t="shared" si="6"/>
        <v>152907798</v>
      </c>
      <c r="L32" s="6">
        <f t="shared" si="6"/>
        <v>173967920</v>
      </c>
      <c r="M32" s="6">
        <f t="shared" si="6"/>
        <v>165210830</v>
      </c>
      <c r="N32" s="6">
        <f t="shared" si="6"/>
        <v>136646326</v>
      </c>
      <c r="O32" s="6">
        <f t="shared" si="6"/>
        <v>141159453</v>
      </c>
      <c r="Q32" s="16"/>
      <c r="R32" s="16"/>
    </row>
    <row r="33" spans="1:18" s="2" customFormat="1" x14ac:dyDescent="0.25">
      <c r="A33" s="7"/>
      <c r="B33" s="8" t="s">
        <v>5</v>
      </c>
      <c r="C33" s="9">
        <v>1843661113</v>
      </c>
      <c r="D33" s="9">
        <v>147419991</v>
      </c>
      <c r="E33" s="9">
        <v>176398576</v>
      </c>
      <c r="F33" s="9">
        <v>156279584</v>
      </c>
      <c r="G33" s="9">
        <v>173736025</v>
      </c>
      <c r="H33" s="9">
        <v>152397596.40000001</v>
      </c>
      <c r="I33" s="9">
        <v>127256329.59999999</v>
      </c>
      <c r="J33" s="9">
        <v>140280684</v>
      </c>
      <c r="K33" s="9">
        <v>152907798</v>
      </c>
      <c r="L33" s="9">
        <v>173967920</v>
      </c>
      <c r="M33" s="9">
        <v>165210830</v>
      </c>
      <c r="N33" s="9">
        <v>136646326</v>
      </c>
      <c r="O33" s="9">
        <v>141159453</v>
      </c>
      <c r="Q33" s="16"/>
      <c r="R33" s="16"/>
    </row>
    <row r="34" spans="1:18" s="2" customFormat="1" x14ac:dyDescent="0.25">
      <c r="A34" s="7"/>
      <c r="B34" s="8" t="s">
        <v>33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Q34" s="16"/>
      <c r="R34" s="16"/>
    </row>
    <row r="35" spans="1:18" s="2" customFormat="1" ht="26.25" x14ac:dyDescent="0.25">
      <c r="A35" s="7"/>
      <c r="B35" s="8" t="s">
        <v>34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Q35" s="16"/>
      <c r="R35" s="16"/>
    </row>
    <row r="36" spans="1:18" s="2" customFormat="1" x14ac:dyDescent="0.25">
      <c r="A36" s="26" t="s">
        <v>6</v>
      </c>
      <c r="B36" s="27"/>
      <c r="C36" s="6">
        <f>SUM(C37:C40)</f>
        <v>296079080</v>
      </c>
      <c r="D36" s="6">
        <f t="shared" ref="D36:O36" si="7">SUM(D37:D40)</f>
        <v>27538826</v>
      </c>
      <c r="E36" s="6">
        <f t="shared" si="7"/>
        <v>36680890</v>
      </c>
      <c r="F36" s="6">
        <f t="shared" si="7"/>
        <v>21607277</v>
      </c>
      <c r="G36" s="6">
        <f t="shared" si="7"/>
        <v>36035734</v>
      </c>
      <c r="H36" s="6">
        <f t="shared" si="7"/>
        <v>25271778</v>
      </c>
      <c r="I36" s="6">
        <f t="shared" si="7"/>
        <v>23068981</v>
      </c>
      <c r="J36" s="6">
        <f t="shared" si="7"/>
        <v>27974169</v>
      </c>
      <c r="K36" s="6">
        <f t="shared" si="7"/>
        <v>23554648</v>
      </c>
      <c r="L36" s="6">
        <f t="shared" si="7"/>
        <v>19970690</v>
      </c>
      <c r="M36" s="6">
        <f t="shared" si="7"/>
        <v>21869958</v>
      </c>
      <c r="N36" s="6">
        <f t="shared" si="7"/>
        <v>17318597</v>
      </c>
      <c r="O36" s="6">
        <f t="shared" si="7"/>
        <v>15187532</v>
      </c>
      <c r="Q36" s="16"/>
      <c r="R36" s="16"/>
    </row>
    <row r="37" spans="1:18" s="2" customFormat="1" x14ac:dyDescent="0.25">
      <c r="A37" s="7"/>
      <c r="B37" s="8" t="s">
        <v>6</v>
      </c>
      <c r="C37" s="9">
        <v>296079080</v>
      </c>
      <c r="D37" s="9">
        <v>27538826</v>
      </c>
      <c r="E37" s="9">
        <v>36680890</v>
      </c>
      <c r="F37" s="9">
        <v>21607277</v>
      </c>
      <c r="G37" s="9">
        <v>36035734</v>
      </c>
      <c r="H37" s="9">
        <v>25271778</v>
      </c>
      <c r="I37" s="9">
        <v>23068981</v>
      </c>
      <c r="J37" s="9">
        <v>27974169</v>
      </c>
      <c r="K37" s="9">
        <v>23554648</v>
      </c>
      <c r="L37" s="9">
        <v>19970690</v>
      </c>
      <c r="M37" s="9">
        <v>21869958</v>
      </c>
      <c r="N37" s="9">
        <v>17318597</v>
      </c>
      <c r="O37" s="9">
        <v>15187532</v>
      </c>
      <c r="Q37" s="16"/>
      <c r="R37" s="16"/>
    </row>
    <row r="38" spans="1:18" s="2" customFormat="1" x14ac:dyDescent="0.25">
      <c r="A38" s="7"/>
      <c r="B38" s="8" t="s">
        <v>35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Q38" s="16"/>
      <c r="R38" s="16"/>
    </row>
    <row r="39" spans="1:18" s="2" customFormat="1" x14ac:dyDescent="0.25">
      <c r="A39" s="7"/>
      <c r="B39" s="8" t="s">
        <v>36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Q39" s="16"/>
      <c r="R39" s="16"/>
    </row>
    <row r="40" spans="1:18" s="2" customFormat="1" ht="26.25" x14ac:dyDescent="0.25">
      <c r="A40" s="7"/>
      <c r="B40" s="8" t="s">
        <v>37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Q40" s="16"/>
      <c r="R40" s="16"/>
    </row>
    <row r="41" spans="1:18" s="2" customFormat="1" x14ac:dyDescent="0.25">
      <c r="A41" s="26" t="s">
        <v>7</v>
      </c>
      <c r="B41" s="27"/>
      <c r="C41" s="6">
        <f>SUM(C42:C50)</f>
        <v>0</v>
      </c>
      <c r="D41" s="6">
        <f t="shared" ref="D41:O41" si="8">SUM(D42:D50)</f>
        <v>0</v>
      </c>
      <c r="E41" s="6">
        <f t="shared" si="8"/>
        <v>0</v>
      </c>
      <c r="F41" s="6">
        <f t="shared" si="8"/>
        <v>0</v>
      </c>
      <c r="G41" s="6">
        <f t="shared" si="8"/>
        <v>0</v>
      </c>
      <c r="H41" s="6">
        <f t="shared" si="8"/>
        <v>0</v>
      </c>
      <c r="I41" s="6">
        <f t="shared" si="8"/>
        <v>0</v>
      </c>
      <c r="J41" s="6">
        <f t="shared" si="8"/>
        <v>0</v>
      </c>
      <c r="K41" s="6">
        <f t="shared" si="8"/>
        <v>0</v>
      </c>
      <c r="L41" s="6">
        <f t="shared" si="8"/>
        <v>0</v>
      </c>
      <c r="M41" s="6">
        <f t="shared" si="8"/>
        <v>0</v>
      </c>
      <c r="N41" s="6">
        <f t="shared" si="8"/>
        <v>0</v>
      </c>
      <c r="O41" s="6">
        <f t="shared" si="8"/>
        <v>0</v>
      </c>
      <c r="Q41" s="16"/>
      <c r="R41" s="16"/>
    </row>
    <row r="42" spans="1:18" s="2" customFormat="1" ht="26.25" x14ac:dyDescent="0.25">
      <c r="A42" s="7"/>
      <c r="B42" s="8" t="s">
        <v>38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Q42" s="16"/>
      <c r="R42" s="16"/>
    </row>
    <row r="43" spans="1:18" s="2" customFormat="1" ht="26.25" x14ac:dyDescent="0.25">
      <c r="A43" s="7"/>
      <c r="B43" s="8" t="s">
        <v>39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Q43" s="16"/>
      <c r="R43" s="16"/>
    </row>
    <row r="44" spans="1:18" s="2" customFormat="1" ht="26.25" x14ac:dyDescent="0.25">
      <c r="A44" s="7"/>
      <c r="B44" s="8" t="s">
        <v>40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Q44" s="16"/>
      <c r="R44" s="16"/>
    </row>
    <row r="45" spans="1:18" s="2" customFormat="1" ht="39" x14ac:dyDescent="0.25">
      <c r="A45" s="7"/>
      <c r="B45" s="8" t="s">
        <v>41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Q45" s="16"/>
      <c r="R45" s="16"/>
    </row>
    <row r="46" spans="1:18" s="2" customFormat="1" ht="39" x14ac:dyDescent="0.25">
      <c r="A46" s="7"/>
      <c r="B46" s="8" t="s">
        <v>42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Q46" s="16"/>
      <c r="R46" s="16"/>
    </row>
    <row r="47" spans="1:18" s="2" customFormat="1" ht="39" x14ac:dyDescent="0.25">
      <c r="A47" s="7"/>
      <c r="B47" s="8" t="s">
        <v>43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Q47" s="16"/>
      <c r="R47" s="16"/>
    </row>
    <row r="48" spans="1:18" s="2" customFormat="1" ht="26.25" x14ac:dyDescent="0.25">
      <c r="A48" s="7"/>
      <c r="B48" s="8" t="s">
        <v>44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Q48" s="16"/>
      <c r="R48" s="16"/>
    </row>
    <row r="49" spans="1:18" s="2" customFormat="1" ht="26.25" x14ac:dyDescent="0.25">
      <c r="A49" s="7"/>
      <c r="B49" s="8" t="s">
        <v>45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Q49" s="16"/>
      <c r="R49" s="16"/>
    </row>
    <row r="50" spans="1:18" s="2" customFormat="1" x14ac:dyDescent="0.25">
      <c r="A50" s="10"/>
      <c r="B50" s="11" t="s">
        <v>46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Q50" s="16"/>
      <c r="R50" s="16"/>
    </row>
    <row r="51" spans="1:18" s="2" customFormat="1" ht="27" customHeight="1" x14ac:dyDescent="0.25">
      <c r="A51" s="26" t="s">
        <v>8</v>
      </c>
      <c r="B51" s="27"/>
      <c r="C51" s="6">
        <f>SUM(C52:C56)</f>
        <v>105836897450</v>
      </c>
      <c r="D51" s="6">
        <f t="shared" ref="D51:O51" si="9">SUM(D52:D56)</f>
        <v>9178675105</v>
      </c>
      <c r="E51" s="6">
        <f t="shared" si="9"/>
        <v>7998688619</v>
      </c>
      <c r="F51" s="6">
        <f t="shared" si="9"/>
        <v>8763366406</v>
      </c>
      <c r="G51" s="6">
        <f t="shared" si="9"/>
        <v>8771458746</v>
      </c>
      <c r="H51" s="6">
        <f t="shared" si="9"/>
        <v>9771715330</v>
      </c>
      <c r="I51" s="6">
        <f t="shared" si="9"/>
        <v>10053005429</v>
      </c>
      <c r="J51" s="6">
        <f t="shared" si="9"/>
        <v>8943594147</v>
      </c>
      <c r="K51" s="6">
        <f t="shared" si="9"/>
        <v>7556231465</v>
      </c>
      <c r="L51" s="6">
        <f t="shared" si="9"/>
        <v>8990699571</v>
      </c>
      <c r="M51" s="6">
        <f t="shared" si="9"/>
        <v>8080042402</v>
      </c>
      <c r="N51" s="6">
        <f t="shared" si="9"/>
        <v>6504602495</v>
      </c>
      <c r="O51" s="6">
        <f t="shared" si="9"/>
        <v>11224817735</v>
      </c>
      <c r="Q51" s="16"/>
      <c r="R51" s="16"/>
    </row>
    <row r="52" spans="1:18" s="2" customFormat="1" x14ac:dyDescent="0.25">
      <c r="A52" s="7"/>
      <c r="B52" s="8" t="s">
        <v>47</v>
      </c>
      <c r="C52" s="9">
        <v>54459528806</v>
      </c>
      <c r="D52" s="9">
        <v>5255331624</v>
      </c>
      <c r="E52" s="9">
        <v>4689025259</v>
      </c>
      <c r="F52" s="9">
        <v>3748003426</v>
      </c>
      <c r="G52" s="9">
        <v>5196016710</v>
      </c>
      <c r="H52" s="9">
        <v>5308507569</v>
      </c>
      <c r="I52" s="9">
        <v>5283196232</v>
      </c>
      <c r="J52" s="9">
        <v>4710996847</v>
      </c>
      <c r="K52" s="9">
        <v>4233737676</v>
      </c>
      <c r="L52" s="9">
        <v>4122365455</v>
      </c>
      <c r="M52" s="9">
        <v>4471154060</v>
      </c>
      <c r="N52" s="9">
        <v>2943328660</v>
      </c>
      <c r="O52" s="9">
        <v>4497865288</v>
      </c>
      <c r="Q52" s="16"/>
      <c r="R52" s="16"/>
    </row>
    <row r="53" spans="1:18" s="2" customFormat="1" x14ac:dyDescent="0.25">
      <c r="A53" s="7"/>
      <c r="B53" s="8" t="s">
        <v>48</v>
      </c>
      <c r="C53" s="9">
        <v>40621392580</v>
      </c>
      <c r="D53" s="9">
        <v>3271550015</v>
      </c>
      <c r="E53" s="9">
        <v>3012003857</v>
      </c>
      <c r="F53" s="9">
        <v>3256801385</v>
      </c>
      <c r="G53" s="9">
        <v>3011408332</v>
      </c>
      <c r="H53" s="9">
        <v>3798639638</v>
      </c>
      <c r="I53" s="9">
        <v>3005041093</v>
      </c>
      <c r="J53" s="9">
        <v>3649725345</v>
      </c>
      <c r="K53" s="9">
        <v>2925260562</v>
      </c>
      <c r="L53" s="9">
        <v>3129848622</v>
      </c>
      <c r="M53" s="9">
        <v>3245183556</v>
      </c>
      <c r="N53" s="9">
        <v>2985783639</v>
      </c>
      <c r="O53" s="9">
        <v>5330146536</v>
      </c>
      <c r="Q53" s="16"/>
      <c r="R53" s="16"/>
    </row>
    <row r="54" spans="1:18" s="2" customFormat="1" x14ac:dyDescent="0.25">
      <c r="A54" s="7"/>
      <c r="B54" s="8" t="s">
        <v>49</v>
      </c>
      <c r="C54" s="9">
        <v>8430630614</v>
      </c>
      <c r="D54" s="9">
        <v>425823583</v>
      </c>
      <c r="E54" s="9">
        <v>119349139</v>
      </c>
      <c r="F54" s="9">
        <v>1582465292</v>
      </c>
      <c r="G54" s="9">
        <v>364694792</v>
      </c>
      <c r="H54" s="9">
        <v>470770072</v>
      </c>
      <c r="I54" s="9">
        <v>1586340062</v>
      </c>
      <c r="J54" s="9">
        <v>402711540</v>
      </c>
      <c r="K54" s="9">
        <v>213931019</v>
      </c>
      <c r="L54" s="9">
        <v>1548083046</v>
      </c>
      <c r="M54" s="9">
        <v>175521930</v>
      </c>
      <c r="N54" s="9">
        <v>353597990</v>
      </c>
      <c r="O54" s="9">
        <v>1187342149</v>
      </c>
      <c r="Q54" s="16"/>
      <c r="R54" s="16"/>
    </row>
    <row r="55" spans="1:18" s="2" customFormat="1" x14ac:dyDescent="0.25">
      <c r="A55" s="7"/>
      <c r="B55" s="8" t="s">
        <v>50</v>
      </c>
      <c r="C55" s="9">
        <v>2325345450</v>
      </c>
      <c r="D55" s="9">
        <v>225969883</v>
      </c>
      <c r="E55" s="9">
        <v>178310364</v>
      </c>
      <c r="F55" s="9">
        <v>176096303</v>
      </c>
      <c r="G55" s="9">
        <v>199338912</v>
      </c>
      <c r="H55" s="9">
        <v>193798051</v>
      </c>
      <c r="I55" s="9">
        <v>178428042</v>
      </c>
      <c r="J55" s="9">
        <v>180160415</v>
      </c>
      <c r="K55" s="9">
        <v>183302208</v>
      </c>
      <c r="L55" s="9">
        <v>190402448</v>
      </c>
      <c r="M55" s="9">
        <v>188182856</v>
      </c>
      <c r="N55" s="9">
        <v>221892206</v>
      </c>
      <c r="O55" s="9">
        <v>209463762</v>
      </c>
      <c r="Q55" s="16"/>
      <c r="R55" s="16"/>
    </row>
    <row r="56" spans="1:18" s="2" customFormat="1" x14ac:dyDescent="0.25">
      <c r="A56" s="7"/>
      <c r="B56" s="8" t="s">
        <v>51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Q56" s="16"/>
      <c r="R56" s="16"/>
    </row>
    <row r="57" spans="1:18" s="2" customFormat="1" ht="27" customHeight="1" x14ac:dyDescent="0.25">
      <c r="A57" s="26" t="s">
        <v>9</v>
      </c>
      <c r="B57" s="27"/>
      <c r="C57" s="6">
        <f>SUM(C58:C64)</f>
        <v>0</v>
      </c>
      <c r="D57" s="6">
        <f t="shared" ref="D57:O57" si="10">SUM(D58:D64)</f>
        <v>0</v>
      </c>
      <c r="E57" s="6">
        <f t="shared" si="10"/>
        <v>0</v>
      </c>
      <c r="F57" s="6">
        <f t="shared" si="10"/>
        <v>0</v>
      </c>
      <c r="G57" s="6">
        <f t="shared" si="10"/>
        <v>0</v>
      </c>
      <c r="H57" s="6">
        <f t="shared" si="10"/>
        <v>0</v>
      </c>
      <c r="I57" s="6">
        <f t="shared" si="10"/>
        <v>0</v>
      </c>
      <c r="J57" s="6">
        <f t="shared" si="10"/>
        <v>0</v>
      </c>
      <c r="K57" s="6">
        <f t="shared" si="10"/>
        <v>0</v>
      </c>
      <c r="L57" s="6">
        <f t="shared" si="10"/>
        <v>0</v>
      </c>
      <c r="M57" s="6">
        <f t="shared" si="10"/>
        <v>0</v>
      </c>
      <c r="N57" s="6">
        <f t="shared" si="10"/>
        <v>0</v>
      </c>
      <c r="O57" s="6">
        <f t="shared" si="10"/>
        <v>0</v>
      </c>
      <c r="Q57" s="16"/>
      <c r="R57" s="16"/>
    </row>
    <row r="58" spans="1:18" s="2" customFormat="1" x14ac:dyDescent="0.25">
      <c r="A58" s="7"/>
      <c r="B58" s="8" t="s">
        <v>52</v>
      </c>
      <c r="C58" s="9">
        <f t="shared" ref="C58:C68" si="11">SUM(D58:O58)</f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Q58" s="16"/>
      <c r="R58" s="16"/>
    </row>
    <row r="59" spans="1:18" s="2" customFormat="1" x14ac:dyDescent="0.25">
      <c r="A59" s="7"/>
      <c r="B59" s="8" t="s">
        <v>53</v>
      </c>
      <c r="C59" s="9">
        <f t="shared" si="11"/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Q59" s="16"/>
      <c r="R59" s="16"/>
    </row>
    <row r="60" spans="1:18" s="2" customFormat="1" x14ac:dyDescent="0.25">
      <c r="A60" s="7"/>
      <c r="B60" s="8" t="s">
        <v>54</v>
      </c>
      <c r="C60" s="9">
        <f t="shared" si="11"/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Q60" s="16"/>
      <c r="R60" s="16"/>
    </row>
    <row r="61" spans="1:18" s="2" customFormat="1" x14ac:dyDescent="0.25">
      <c r="A61" s="7"/>
      <c r="B61" s="8" t="s">
        <v>55</v>
      </c>
      <c r="C61" s="9">
        <f t="shared" si="11"/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Q61" s="16"/>
      <c r="R61" s="16"/>
    </row>
    <row r="62" spans="1:18" s="2" customFormat="1" x14ac:dyDescent="0.25">
      <c r="A62" s="7"/>
      <c r="B62" s="8" t="s">
        <v>56</v>
      </c>
      <c r="C62" s="9">
        <f t="shared" si="11"/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Q62" s="16"/>
      <c r="R62" s="16"/>
    </row>
    <row r="63" spans="1:18" s="2" customFormat="1" x14ac:dyDescent="0.25">
      <c r="A63" s="7"/>
      <c r="B63" s="8" t="s">
        <v>57</v>
      </c>
      <c r="C63" s="9">
        <f t="shared" si="11"/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Q63" s="16"/>
      <c r="R63" s="16"/>
    </row>
    <row r="64" spans="1:18" s="2" customFormat="1" ht="26.25" x14ac:dyDescent="0.25">
      <c r="A64" s="7"/>
      <c r="B64" s="8" t="s">
        <v>58</v>
      </c>
      <c r="C64" s="9">
        <f t="shared" si="11"/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Q64" s="16"/>
      <c r="R64" s="16"/>
    </row>
    <row r="65" spans="1:18" s="2" customFormat="1" x14ac:dyDescent="0.25">
      <c r="A65" s="12" t="s">
        <v>10</v>
      </c>
      <c r="B65" s="8"/>
      <c r="C65" s="6">
        <f>SUM(C66:C68)</f>
        <v>0</v>
      </c>
      <c r="D65" s="6">
        <f t="shared" ref="D65:O65" si="12">SUM(D66:D68)</f>
        <v>0</v>
      </c>
      <c r="E65" s="6">
        <f t="shared" si="12"/>
        <v>0</v>
      </c>
      <c r="F65" s="6">
        <f t="shared" si="12"/>
        <v>0</v>
      </c>
      <c r="G65" s="6">
        <f t="shared" si="12"/>
        <v>0</v>
      </c>
      <c r="H65" s="6">
        <f t="shared" si="12"/>
        <v>0</v>
      </c>
      <c r="I65" s="6">
        <f t="shared" si="12"/>
        <v>0</v>
      </c>
      <c r="J65" s="6">
        <f t="shared" si="12"/>
        <v>0</v>
      </c>
      <c r="K65" s="6">
        <f t="shared" si="12"/>
        <v>0</v>
      </c>
      <c r="L65" s="6">
        <f t="shared" si="12"/>
        <v>0</v>
      </c>
      <c r="M65" s="6">
        <f t="shared" si="12"/>
        <v>0</v>
      </c>
      <c r="N65" s="6">
        <f t="shared" si="12"/>
        <v>0</v>
      </c>
      <c r="O65" s="6">
        <f t="shared" si="12"/>
        <v>0</v>
      </c>
      <c r="Q65" s="16"/>
      <c r="R65" s="16"/>
    </row>
    <row r="66" spans="1:18" s="2" customFormat="1" x14ac:dyDescent="0.25">
      <c r="A66" s="7"/>
      <c r="B66" s="8" t="s">
        <v>59</v>
      </c>
      <c r="C66" s="9">
        <f t="shared" si="11"/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Q66" s="16"/>
      <c r="R66" s="16"/>
    </row>
    <row r="67" spans="1:18" s="2" customFormat="1" x14ac:dyDescent="0.25">
      <c r="A67" s="7"/>
      <c r="B67" s="8" t="s">
        <v>60</v>
      </c>
      <c r="C67" s="9">
        <f t="shared" si="11"/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Q67" s="16"/>
      <c r="R67" s="16"/>
    </row>
    <row r="68" spans="1:18" s="2" customFormat="1" x14ac:dyDescent="0.25">
      <c r="A68" s="13"/>
      <c r="B68" s="14" t="s">
        <v>61</v>
      </c>
      <c r="C68" s="15">
        <f t="shared" si="11"/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Q68" s="16"/>
      <c r="R68" s="16"/>
    </row>
  </sheetData>
  <mergeCells count="14">
    <mergeCell ref="A51:B51"/>
    <mergeCell ref="A57:B57"/>
    <mergeCell ref="A16:B16"/>
    <mergeCell ref="A22:B22"/>
    <mergeCell ref="A25:B25"/>
    <mergeCell ref="A32:B32"/>
    <mergeCell ref="A36:B36"/>
    <mergeCell ref="A41:B41"/>
    <mergeCell ref="A4:B4"/>
    <mergeCell ref="A5:B5"/>
    <mergeCell ref="A6:B6"/>
    <mergeCell ref="B1:O1"/>
    <mergeCell ref="B2:O2"/>
    <mergeCell ref="B3:O3"/>
  </mergeCells>
  <printOptions horizontalCentered="1"/>
  <pageMargins left="0.11811023622047245" right="0.11811023622047245" top="0.47244094488188981" bottom="0.6692913385826772" header="0.19685039370078741" footer="0.19685039370078741"/>
  <pageSetup paperSize="5" scale="53" orientation="landscape" r:id="rId1"/>
  <headerFooter>
    <oddFooter>&amp;C&amp;"Arial,Normal"&amp;10Hoja &amp;P de &amp;N</oddFooter>
  </headerFooter>
  <ignoredErrors>
    <ignoredError sqref="C65 C16 C2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Calendario de Ingresos</vt:lpstr>
      <vt:lpstr>'Calendario de Ingresos'!Área_de_impresión</vt:lpstr>
      <vt:lpstr>'Calendario de Ingresos'!Títulos_a_imprimir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JOSEFINA MILLAN MIRANDA</dc:creator>
  <cp:lastModifiedBy>MARIA JOSEFINA MILLAN MIRANDA</cp:lastModifiedBy>
  <cp:lastPrinted>2025-01-30T20:45:02Z</cp:lastPrinted>
  <dcterms:created xsi:type="dcterms:W3CDTF">2020-01-21T16:31:15Z</dcterms:created>
  <dcterms:modified xsi:type="dcterms:W3CDTF">2025-01-30T20:45:26Z</dcterms:modified>
</cp:coreProperties>
</file>