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CGMMILLANMI\Documents\03 TÍTULO V LGCG\2025\00 Anual\4. Información Egresos\"/>
    </mc:Choice>
  </mc:AlternateContent>
  <bookViews>
    <workbookView xWindow="0" yWindow="0" windowWidth="20490" windowHeight="7035"/>
  </bookViews>
  <sheets>
    <sheet name="Calendario de Egresos" sheetId="1" r:id="rId1"/>
  </sheets>
  <externalReferences>
    <externalReference r:id="rId2"/>
  </externalReferences>
  <definedNames>
    <definedName name="_xlnm._FilterDatabase" localSheetId="0" hidden="1">'Calendario de Egresos'!$A$4:$O$77</definedName>
    <definedName name="_xlnm.Print_Area" localSheetId="0">'Calendario de Egresos'!$A$1:$O$77</definedName>
    <definedName name="hidden1">[1]hidden1!$A$1:$A$7</definedName>
    <definedName name="hidden2">[1]hidden2!$A$1:$A$3</definedName>
    <definedName name="_xlnm.Print_Titles" localSheetId="0">'Calendario de Egresos'!$1:$4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5" i="1"/>
  <c r="D49" i="1" l="1"/>
  <c r="E49" i="1"/>
  <c r="F49" i="1"/>
  <c r="G49" i="1"/>
  <c r="H49" i="1"/>
  <c r="I49" i="1"/>
  <c r="J49" i="1"/>
  <c r="K49" i="1"/>
  <c r="L49" i="1"/>
  <c r="M49" i="1"/>
  <c r="N49" i="1"/>
  <c r="O49" i="1"/>
  <c r="D51" i="1"/>
  <c r="E51" i="1"/>
  <c r="F51" i="1"/>
  <c r="G51" i="1"/>
  <c r="H51" i="1"/>
  <c r="I51" i="1"/>
  <c r="J51" i="1"/>
  <c r="K51" i="1"/>
  <c r="L51" i="1"/>
  <c r="M51" i="1"/>
  <c r="N51" i="1"/>
  <c r="O51" i="1"/>
  <c r="D53" i="1"/>
  <c r="E53" i="1"/>
  <c r="F53" i="1"/>
  <c r="G53" i="1"/>
  <c r="H53" i="1"/>
  <c r="I53" i="1"/>
  <c r="J53" i="1"/>
  <c r="K53" i="1"/>
  <c r="L53" i="1"/>
  <c r="M53" i="1"/>
  <c r="N53" i="1"/>
  <c r="O53" i="1"/>
  <c r="D59" i="1"/>
  <c r="E59" i="1"/>
  <c r="F59" i="1"/>
  <c r="G59" i="1"/>
  <c r="H59" i="1"/>
  <c r="I59" i="1"/>
  <c r="J59" i="1"/>
  <c r="K59" i="1"/>
  <c r="L59" i="1"/>
  <c r="M59" i="1"/>
  <c r="N59" i="1"/>
  <c r="O59" i="1"/>
  <c r="D60" i="1"/>
  <c r="E60" i="1"/>
  <c r="F60" i="1"/>
  <c r="G60" i="1"/>
  <c r="H60" i="1"/>
  <c r="I60" i="1"/>
  <c r="J60" i="1"/>
  <c r="K60" i="1"/>
  <c r="L60" i="1"/>
  <c r="M60" i="1"/>
  <c r="N60" i="1"/>
  <c r="O60" i="1"/>
  <c r="D61" i="1"/>
  <c r="E61" i="1"/>
  <c r="F61" i="1"/>
  <c r="G61" i="1"/>
  <c r="H61" i="1"/>
  <c r="I61" i="1"/>
  <c r="J61" i="1"/>
  <c r="K61" i="1"/>
  <c r="L61" i="1"/>
  <c r="M61" i="1"/>
  <c r="N61" i="1"/>
  <c r="O61" i="1"/>
  <c r="D62" i="1"/>
  <c r="E62" i="1"/>
  <c r="F62" i="1"/>
  <c r="G62" i="1"/>
  <c r="H62" i="1"/>
  <c r="I62" i="1"/>
  <c r="J62" i="1"/>
  <c r="K62" i="1"/>
  <c r="L62" i="1"/>
  <c r="M62" i="1"/>
  <c r="N62" i="1"/>
  <c r="O62" i="1"/>
  <c r="D64" i="1"/>
  <c r="E64" i="1"/>
  <c r="F64" i="1"/>
  <c r="G64" i="1"/>
  <c r="H64" i="1"/>
  <c r="I64" i="1"/>
  <c r="J64" i="1"/>
  <c r="K64" i="1"/>
  <c r="L64" i="1"/>
  <c r="M64" i="1"/>
  <c r="N64" i="1"/>
  <c r="O64" i="1"/>
  <c r="D68" i="1"/>
  <c r="E68" i="1"/>
  <c r="F68" i="1"/>
  <c r="G68" i="1"/>
  <c r="H68" i="1"/>
  <c r="I68" i="1"/>
  <c r="J68" i="1"/>
  <c r="K68" i="1"/>
  <c r="L68" i="1"/>
  <c r="M68" i="1"/>
  <c r="N68" i="1"/>
  <c r="O68" i="1"/>
  <c r="D73" i="1"/>
  <c r="E73" i="1"/>
  <c r="F73" i="1"/>
  <c r="G73" i="1"/>
  <c r="H73" i="1"/>
  <c r="I73" i="1"/>
  <c r="J73" i="1"/>
  <c r="K73" i="1"/>
  <c r="L73" i="1"/>
  <c r="M73" i="1"/>
  <c r="N73" i="1"/>
  <c r="O73" i="1"/>
  <c r="D75" i="1"/>
  <c r="E75" i="1"/>
  <c r="F75" i="1"/>
  <c r="G75" i="1"/>
  <c r="H75" i="1"/>
  <c r="I75" i="1"/>
  <c r="J75" i="1"/>
  <c r="K75" i="1"/>
  <c r="L75" i="1"/>
  <c r="M75" i="1"/>
  <c r="N75" i="1"/>
  <c r="O75" i="1"/>
  <c r="D76" i="1"/>
  <c r="E76" i="1"/>
  <c r="F76" i="1"/>
  <c r="G76" i="1"/>
  <c r="H76" i="1"/>
  <c r="I76" i="1"/>
  <c r="J76" i="1"/>
  <c r="K76" i="1"/>
  <c r="L76" i="1"/>
  <c r="M76" i="1"/>
  <c r="N76" i="1"/>
  <c r="O76" i="1"/>
  <c r="D77" i="1"/>
  <c r="E77" i="1"/>
  <c r="F77" i="1"/>
  <c r="G77" i="1"/>
  <c r="H77" i="1"/>
  <c r="I77" i="1"/>
  <c r="J77" i="1"/>
  <c r="K77" i="1"/>
  <c r="L77" i="1"/>
  <c r="M77" i="1"/>
  <c r="N77" i="1"/>
  <c r="O77" i="1"/>
  <c r="C50" i="1"/>
  <c r="C52" i="1"/>
  <c r="E44" i="1" l="1"/>
  <c r="F44" i="1"/>
  <c r="G44" i="1"/>
  <c r="H44" i="1"/>
  <c r="I44" i="1"/>
  <c r="J44" i="1"/>
  <c r="K44" i="1"/>
  <c r="L44" i="1"/>
  <c r="M44" i="1"/>
  <c r="N44" i="1"/>
  <c r="O44" i="1"/>
  <c r="D44" i="1"/>
  <c r="C46" i="1"/>
  <c r="C47" i="1"/>
  <c r="C48" i="1"/>
  <c r="C49" i="1"/>
  <c r="C51" i="1"/>
  <c r="C53" i="1"/>
  <c r="C45" i="1"/>
  <c r="C44" i="1" l="1"/>
  <c r="O54" i="1"/>
  <c r="N54" i="1"/>
  <c r="M54" i="1"/>
  <c r="L54" i="1"/>
  <c r="K54" i="1"/>
  <c r="J54" i="1"/>
  <c r="I54" i="1"/>
  <c r="H54" i="1"/>
  <c r="G54" i="1"/>
  <c r="F54" i="1"/>
  <c r="E54" i="1"/>
  <c r="D54" i="1"/>
  <c r="C57" i="1"/>
  <c r="C56" i="1"/>
  <c r="C55" i="1"/>
  <c r="C54" i="1" l="1"/>
  <c r="O6" i="1"/>
  <c r="D34" i="1"/>
  <c r="O24" i="1"/>
  <c r="N24" i="1"/>
  <c r="M24" i="1"/>
  <c r="L24" i="1"/>
  <c r="K24" i="1"/>
  <c r="J24" i="1"/>
  <c r="I24" i="1"/>
  <c r="H24" i="1"/>
  <c r="G24" i="1"/>
  <c r="F24" i="1"/>
  <c r="E24" i="1"/>
  <c r="D24" i="1"/>
  <c r="C33" i="1"/>
  <c r="C32" i="1"/>
  <c r="C31" i="1"/>
  <c r="C30" i="1"/>
  <c r="C29" i="1"/>
  <c r="C28" i="1"/>
  <c r="C27" i="1"/>
  <c r="C26" i="1"/>
  <c r="C25" i="1"/>
  <c r="O14" i="1"/>
  <c r="N14" i="1"/>
  <c r="M14" i="1"/>
  <c r="L14" i="1"/>
  <c r="K14" i="1"/>
  <c r="J14" i="1"/>
  <c r="I14" i="1"/>
  <c r="H14" i="1"/>
  <c r="G14" i="1"/>
  <c r="F14" i="1"/>
  <c r="E14" i="1"/>
  <c r="D14" i="1"/>
  <c r="C23" i="1"/>
  <c r="C22" i="1"/>
  <c r="C21" i="1"/>
  <c r="C20" i="1"/>
  <c r="C19" i="1"/>
  <c r="C18" i="1"/>
  <c r="C17" i="1"/>
  <c r="C16" i="1"/>
  <c r="C15" i="1"/>
  <c r="E6" i="1"/>
  <c r="N6" i="1"/>
  <c r="M6" i="1"/>
  <c r="L6" i="1"/>
  <c r="K6" i="1"/>
  <c r="J6" i="1"/>
  <c r="I6" i="1"/>
  <c r="H6" i="1"/>
  <c r="G6" i="1"/>
  <c r="F6" i="1"/>
  <c r="C13" i="1"/>
  <c r="C12" i="1"/>
  <c r="C11" i="1"/>
  <c r="C10" i="1"/>
  <c r="C9" i="1"/>
  <c r="C8" i="1"/>
  <c r="C7" i="1"/>
  <c r="C6" i="1" l="1"/>
  <c r="C14" i="1"/>
  <c r="C24" i="1"/>
  <c r="O34" i="1"/>
  <c r="N34" i="1" l="1"/>
  <c r="M34" i="1"/>
  <c r="L34" i="1"/>
  <c r="K34" i="1"/>
  <c r="J34" i="1"/>
  <c r="I34" i="1"/>
  <c r="H34" i="1"/>
  <c r="G34" i="1"/>
  <c r="F34" i="1"/>
  <c r="E34" i="1"/>
  <c r="C43" i="1"/>
  <c r="C42" i="1"/>
  <c r="C41" i="1"/>
  <c r="C40" i="1"/>
  <c r="C39" i="1"/>
  <c r="C38" i="1"/>
  <c r="C37" i="1"/>
  <c r="C36" i="1"/>
  <c r="C35" i="1"/>
  <c r="O58" i="1"/>
  <c r="N58" i="1"/>
  <c r="M58" i="1"/>
  <c r="L58" i="1"/>
  <c r="K58" i="1"/>
  <c r="J58" i="1"/>
  <c r="I58" i="1"/>
  <c r="H58" i="1"/>
  <c r="G58" i="1"/>
  <c r="F58" i="1"/>
  <c r="E58" i="1"/>
  <c r="D58" i="1"/>
  <c r="C65" i="1"/>
  <c r="C64" i="1"/>
  <c r="C63" i="1"/>
  <c r="C62" i="1"/>
  <c r="C61" i="1"/>
  <c r="C60" i="1"/>
  <c r="C59" i="1"/>
  <c r="O66" i="1"/>
  <c r="N66" i="1"/>
  <c r="M66" i="1"/>
  <c r="L66" i="1"/>
  <c r="K66" i="1"/>
  <c r="J66" i="1"/>
  <c r="I66" i="1"/>
  <c r="H66" i="1"/>
  <c r="G66" i="1"/>
  <c r="F66" i="1"/>
  <c r="E66" i="1"/>
  <c r="D66" i="1"/>
  <c r="C69" i="1"/>
  <c r="C68" i="1"/>
  <c r="C67" i="1"/>
  <c r="C77" i="1"/>
  <c r="C76" i="1"/>
  <c r="C75" i="1"/>
  <c r="C74" i="1"/>
  <c r="C73" i="1"/>
  <c r="C72" i="1"/>
  <c r="C71" i="1"/>
  <c r="D70" i="1"/>
  <c r="O70" i="1"/>
  <c r="N70" i="1"/>
  <c r="M70" i="1"/>
  <c r="L70" i="1"/>
  <c r="K70" i="1"/>
  <c r="J70" i="1"/>
  <c r="I70" i="1"/>
  <c r="H70" i="1"/>
  <c r="G70" i="1"/>
  <c r="F70" i="1"/>
  <c r="E70" i="1"/>
  <c r="C58" i="1" l="1"/>
  <c r="C70" i="1"/>
  <c r="C66" i="1"/>
  <c r="K5" i="1"/>
  <c r="I5" i="1"/>
  <c r="L5" i="1"/>
  <c r="E5" i="1"/>
  <c r="M5" i="1"/>
  <c r="N5" i="1"/>
  <c r="G5" i="1"/>
  <c r="J5" i="1"/>
  <c r="F5" i="1"/>
  <c r="H5" i="1"/>
  <c r="O5" i="1"/>
  <c r="C34" i="1"/>
  <c r="C5" i="1" l="1"/>
</calcChain>
</file>

<file path=xl/sharedStrings.xml><?xml version="1.0" encoding="utf-8"?>
<sst xmlns="http://schemas.openxmlformats.org/spreadsheetml/2006/main" count="89" uniqueCount="89">
  <si>
    <t>Total</t>
  </si>
  <si>
    <t>Participaciones</t>
  </si>
  <si>
    <t>Convenios</t>
  </si>
  <si>
    <t>Subsidios y Subvenciones</t>
  </si>
  <si>
    <t>Pensiones y Jubilaciones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</si>
  <si>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</si>
  <si>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</si>
  <si>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</si>
  <si>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</si>
  <si>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</si>
  <si>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</si>
  <si>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</si>
  <si>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</si>
  <si>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</si>
  <si>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</si>
  <si>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</si>
  <si>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</si>
  <si>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</si>
  <si>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Estado de Guanajuato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</si>
  <si>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</si>
  <si>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</si>
  <si>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</si>
  <si>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</si>
  <si>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</si>
  <si>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</si>
  <si>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</si>
  <si>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</si>
  <si>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</si>
  <si>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</si>
  <si>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</si>
  <si>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</si>
  <si>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</si>
  <si>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</si>
  <si>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</si>
  <si>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</si>
  <si>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</si>
  <si>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</si>
  <si>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</si>
  <si>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</si>
  <si>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</si>
  <si>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</si>
  <si>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</si>
  <si>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</si>
  <si>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</si>
  <si>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</si>
  <si>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</si>
  <si>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</si>
  <si>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</si>
  <si>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</si>
  <si>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</si>
  <si>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</si>
  <si>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</si>
  <si>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</si>
  <si>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</si>
  <si>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</si>
  <si>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</si>
  <si>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</si>
  <si>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</si>
  <si>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</si>
  <si>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</si>
  <si>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</si>
  <si>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</si>
  <si>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</si>
  <si>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</si>
  <si>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</si>
  <si>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</si>
  <si>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</si>
  <si>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</si>
  <si>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</si>
  <si>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</si>
  <si>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</si>
  <si>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</si>
  <si>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</si>
  <si>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</si>
  <si>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</si>
  <si>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</si>
  <si>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</si>
  <si>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</si>
  <si>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</si>
  <si>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</si>
  <si>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</si>
  <si>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</si>
  <si>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</si>
  <si>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</si>
  <si>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</si>
  <si>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</si>
  <si>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</si>
  <si>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(Cifras en pesos)</t>
  </si>
  <si>
    <t>Calendario del Presupuesto de Egresos del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</si>
</sst>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b/>
      <sz val="16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 style="hair">
        <color theme="3"/>
      </right>
      <top style="thin">
        <color indexed="64"/>
      </top>
      <bottom style="hair">
        <color theme="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theme="3"/>
      </right>
      <top style="medium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indexed="64"/>
      </top>
      <bottom style="thin">
        <color theme="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theme="3"/>
      </right>
      <top style="hair">
        <color theme="3"/>
      </top>
      <bottom style="medium">
        <color indexed="64"/>
      </bottom>
      <diagonal/>
    </border>
    <border>
      <left style="medium">
        <color indexed="64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hair">
        <color theme="3"/>
      </left>
      <right style="hair">
        <color theme="3"/>
      </right>
      <top/>
      <bottom style="thin">
        <color indexed="64"/>
      </bottom>
      <diagonal/>
    </border>
    <border>
      <left style="thin">
        <color theme="3"/>
      </left>
      <right style="medium">
        <color indexed="64"/>
      </right>
      <top style="medium">
        <color indexed="64"/>
      </top>
      <bottom style="thin">
        <color theme="3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Border="1"/>
    <xf numFmtId="0" fontId="0" fillId="0" borderId="0" xfId="0" applyAlignment="1"/>
    <xf numFmtId="0" fontId="0" fillId="0" borderId="0" xfId="0" applyAlignment="1">
      <alignment vertical="top"/>
    </xf>
    <xf numFmtId="0" fontId="1" fillId="2" borderId="0" xfId="0" applyFont="1" applyFill="1" applyBorder="1" applyAlignment="1">
      <alignment vertical="top"/>
    </xf>
    <xf numFmtId="0" fontId="3" fillId="0" borderId="8" xfId="0" applyFont="1" applyFill="1" applyBorder="1" applyAlignment="1"/>
    <xf numFmtId="0" fontId="4" fillId="0" borderId="1" xfId="0" applyFont="1" applyFill="1" applyBorder="1" applyAlignment="1">
      <alignment horizontal="justify" wrapText="1"/>
    </xf>
    <xf numFmtId="4" fontId="3" fillId="0" borderId="2" xfId="0" applyNumberFormat="1" applyFont="1" applyFill="1" applyBorder="1" applyAlignment="1">
      <alignment horizontal="right" wrapText="1"/>
    </xf>
    <xf numFmtId="4" fontId="3" fillId="0" borderId="3" xfId="0" applyNumberFormat="1" applyFont="1" applyFill="1" applyBorder="1" applyAlignment="1">
      <alignment horizontal="right" wrapText="1"/>
    </xf>
    <xf numFmtId="0" fontId="4" fillId="0" borderId="8" xfId="0" applyFont="1" applyFill="1" applyBorder="1" applyAlignment="1"/>
    <xf numFmtId="4" fontId="4" fillId="0" borderId="2" xfId="0" applyNumberFormat="1" applyFont="1" applyFill="1" applyBorder="1" applyAlignment="1">
      <alignment horizontal="right" wrapText="1"/>
    </xf>
    <xf numFmtId="0" fontId="4" fillId="0" borderId="9" xfId="0" applyFont="1" applyFill="1" applyBorder="1" applyAlignment="1"/>
    <xf numFmtId="0" fontId="4" fillId="0" borderId="10" xfId="0" applyFont="1" applyFill="1" applyBorder="1" applyAlignment="1">
      <alignment horizontal="justify" wrapText="1"/>
    </xf>
    <xf numFmtId="4" fontId="4" fillId="0" borderId="11" xfId="0" applyNumberFormat="1" applyFont="1" applyFill="1" applyBorder="1" applyAlignment="1">
      <alignment horizontal="right" wrapText="1"/>
    </xf>
    <xf numFmtId="4" fontId="10" fillId="0" borderId="14" xfId="0" applyNumberFormat="1" applyFont="1" applyBorder="1" applyAlignment="1">
      <alignment horizontal="right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119066</xdr:colOff>
      <xdr:row>0</xdr:row>
      <xdr:rowOff>0</xdr:rowOff>
    </xdr:from>
    <xdr:to>
      <xdr:col>1</xdr:col>
      <xdr:colOff>3655223</xdr:colOff>
      <xdr:row>2</xdr:row>
      <xdr:rowOff>531750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47" y="0"/>
          <a:ext cx="3536157" cy="1150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CGMMILLANMI/Documents/ITDIF%20(revisi&#243;n)/Archivos%20propuesta/Instituto%20de%20Ecolog&#237;a%20del%20Estado%20de%20Guanajuato/Frac_XXVII_Art_26_IEEG_2016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showGridLines="0" tabSelected="1" zoomScale="80" zoomScaleNormal="80" zoomScaleSheetLayoutView="85" workbookViewId="0">
      <pane ySplit="5" topLeftCell="A6" activePane="bottomLeft" state="frozen"/>
      <selection pane="bottomLeft" activeCell="B11" sqref="B11"/>
    </sheetView>
  </sheetViews>
  <sheetFormatPr baseColWidth="10" defaultRowHeight="15" x14ac:dyDescent="0.25"/>
  <cols>
    <col min="1" max="1" width="2.28515625" customWidth="1"/>
    <col min="2" max="2" width="61.85546875" customWidth="1"/>
    <col min="3" max="3" width="21.85546875" bestFit="1" customWidth="1"/>
    <col min="4" max="8" width="19.28515625" bestFit="1" customWidth="1"/>
    <col min="9" max="10" width="21.140625" customWidth="1"/>
    <col min="11" max="13" width="20.5703125" bestFit="1" customWidth="1"/>
    <col min="14" max="14" width="21.140625" customWidth="1"/>
    <col min="15" max="15" width="23.140625" bestFit="1" customWidth="1"/>
  </cols>
  <sheetData>
    <row r="1" spans="1:15" ht="31.5" customHeight="1" x14ac:dyDescent="0.25">
      <c r="A1" s="1"/>
      <c r="B1" s="24" t="s">
        <v>18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45" customHeight="1" x14ac:dyDescent="0.25">
      <c r="A2" s="1"/>
      <c r="B2" s="25" t="s">
        <v>88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s="3" customFormat="1" ht="42.75" customHeight="1" thickBot="1" x14ac:dyDescent="0.3">
      <c r="A3" s="4"/>
      <c r="B3" s="17" t="s">
        <v>87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18.75" customHeight="1" x14ac:dyDescent="0.25">
      <c r="A4" s="18"/>
      <c r="B4" s="19"/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15" t="s">
        <v>14</v>
      </c>
      <c r="M4" s="15" t="s">
        <v>15</v>
      </c>
      <c r="N4" s="15" t="s">
        <v>16</v>
      </c>
      <c r="O4" s="16" t="s">
        <v>17</v>
      </c>
    </row>
    <row r="5" spans="1:15" s="2" customFormat="1" ht="21.75" customHeight="1" x14ac:dyDescent="0.25">
      <c r="A5" s="20" t="s">
        <v>0</v>
      </c>
      <c r="B5" s="21"/>
      <c r="C5" s="14">
        <f>+C6+C14+C24+C34+C44+C54+C58+C66+C70</f>
        <v>122222611077.99994</v>
      </c>
      <c r="D5" s="14">
        <f>+D6+D14+D24+D34+D44+D54+D58+D66+D70</f>
        <v>8583999797.18999</v>
      </c>
      <c r="E5" s="14">
        <f t="shared" ref="E5:H5" si="0">+E6+E14+E24+E34+E44+E54+E58+E66+E70</f>
        <v>9381295466.1499958</v>
      </c>
      <c r="F5" s="14">
        <f t="shared" si="0"/>
        <v>9062668926.2599983</v>
      </c>
      <c r="G5" s="14">
        <f t="shared" si="0"/>
        <v>9911962187.8499889</v>
      </c>
      <c r="H5" s="14">
        <f t="shared" si="0"/>
        <v>9578861989.5100002</v>
      </c>
      <c r="I5" s="14">
        <f t="shared" ref="I5:N5" si="1">+I6+I14+I24+I34+I44+I54+I58+I66+I70</f>
        <v>9541962078.2799911</v>
      </c>
      <c r="J5" s="14">
        <f t="shared" si="1"/>
        <v>11286921698.399994</v>
      </c>
      <c r="K5" s="14">
        <f t="shared" si="1"/>
        <v>10032208266.849991</v>
      </c>
      <c r="L5" s="14">
        <f t="shared" si="1"/>
        <v>10455531927.689993</v>
      </c>
      <c r="M5" s="14">
        <f t="shared" si="1"/>
        <v>10289050080.819994</v>
      </c>
      <c r="N5" s="14">
        <f t="shared" si="1"/>
        <v>9331867140.3899937</v>
      </c>
      <c r="O5" s="14">
        <f>+O6+O14+O24+O34+O44+O54+O58+O66+O70</f>
        <v>14766281518.61001</v>
      </c>
    </row>
    <row r="6" spans="1:15" s="2" customFormat="1" ht="18" customHeight="1" x14ac:dyDescent="0.25">
      <c r="A6" s="22" t="s">
        <v>19</v>
      </c>
      <c r="B6" s="23"/>
      <c r="C6" s="8">
        <f>SUM(D6:O6)</f>
        <v>35763627789.480003</v>
      </c>
      <c r="D6" s="8">
        <f>SUM(D7:D13)</f>
        <v>2521309240.8799992</v>
      </c>
      <c r="E6" s="8">
        <f>SUM(E7:E13)</f>
        <v>2178301051.9000015</v>
      </c>
      <c r="F6" s="8">
        <f t="shared" ref="F6:N6" si="2">SUM(F7:F13)</f>
        <v>2544229534.7800007</v>
      </c>
      <c r="G6" s="8">
        <f t="shared" si="2"/>
        <v>2205324791.71</v>
      </c>
      <c r="H6" s="8">
        <f t="shared" si="2"/>
        <v>2959036217.190002</v>
      </c>
      <c r="I6" s="8">
        <f t="shared" si="2"/>
        <v>2274047968.3800015</v>
      </c>
      <c r="J6" s="8">
        <f t="shared" si="2"/>
        <v>3545321845.2699947</v>
      </c>
      <c r="K6" s="8">
        <f t="shared" si="2"/>
        <v>2844357266.4299989</v>
      </c>
      <c r="L6" s="8">
        <f t="shared" si="2"/>
        <v>3888168446.0299997</v>
      </c>
      <c r="M6" s="8">
        <f t="shared" si="2"/>
        <v>3081824924.5399971</v>
      </c>
      <c r="N6" s="8">
        <f t="shared" si="2"/>
        <v>2416961739.7799988</v>
      </c>
      <c r="O6" s="8">
        <f>SUM(O7:O13)</f>
        <v>5304744762.5900097</v>
      </c>
    </row>
    <row r="7" spans="1:15" s="2" customFormat="1" x14ac:dyDescent="0.25">
      <c r="A7" s="9"/>
      <c r="B7" s="6" t="s">
        <v>20</v>
      </c>
      <c r="C7" s="10">
        <f t="shared" ref="C7:C13" si="3">SUM(D7:O7)</f>
        <v>13999628402.789997</v>
      </c>
      <c r="D7" s="10">
        <v>1107955552.3299997</v>
      </c>
      <c r="E7" s="10">
        <v>1044544825.3300009</v>
      </c>
      <c r="F7" s="10">
        <v>1038531498.0900004</v>
      </c>
      <c r="G7" s="10">
        <v>1038907818.3800006</v>
      </c>
      <c r="H7" s="10">
        <v>1145535208.1200011</v>
      </c>
      <c r="I7" s="10">
        <v>1051538906.9500012</v>
      </c>
      <c r="J7" s="10">
        <v>1538602494.2599969</v>
      </c>
      <c r="K7" s="10">
        <v>1163900540.6299989</v>
      </c>
      <c r="L7" s="10">
        <v>1639541699.2099998</v>
      </c>
      <c r="M7" s="10">
        <v>1304227488.0899987</v>
      </c>
      <c r="N7" s="10">
        <v>878171958.9799999</v>
      </c>
      <c r="O7" s="10">
        <v>1048170412.4199998</v>
      </c>
    </row>
    <row r="8" spans="1:15" s="2" customFormat="1" x14ac:dyDescent="0.25">
      <c r="A8" s="9"/>
      <c r="B8" s="6" t="s">
        <v>21</v>
      </c>
      <c r="C8" s="10">
        <f t="shared" si="3"/>
        <v>661531924.40999961</v>
      </c>
      <c r="D8" s="10">
        <v>38989416.149999961</v>
      </c>
      <c r="E8" s="10">
        <v>74340011.209999993</v>
      </c>
      <c r="F8" s="10">
        <v>51780330.909999974</v>
      </c>
      <c r="G8" s="10">
        <v>49889683.649999961</v>
      </c>
      <c r="H8" s="10">
        <v>68697018.400000051</v>
      </c>
      <c r="I8" s="10">
        <v>51895343.669999979</v>
      </c>
      <c r="J8" s="10">
        <v>50341186.499999963</v>
      </c>
      <c r="K8" s="10">
        <v>49965280.550000012</v>
      </c>
      <c r="L8" s="10">
        <v>60766386.989999928</v>
      </c>
      <c r="M8" s="10">
        <v>52519306.299999952</v>
      </c>
      <c r="N8" s="10">
        <v>48472959.419999942</v>
      </c>
      <c r="O8" s="10">
        <v>63875000.659999967</v>
      </c>
    </row>
    <row r="9" spans="1:15" s="2" customFormat="1" x14ac:dyDescent="0.25">
      <c r="A9" s="9"/>
      <c r="B9" s="6" t="s">
        <v>22</v>
      </c>
      <c r="C9" s="10">
        <f t="shared" si="3"/>
        <v>5840923682.7500057</v>
      </c>
      <c r="D9" s="10">
        <v>168192830.95999968</v>
      </c>
      <c r="E9" s="10">
        <v>162453952.17999989</v>
      </c>
      <c r="F9" s="10">
        <v>306092261.03999949</v>
      </c>
      <c r="G9" s="10">
        <v>167576922.83999971</v>
      </c>
      <c r="H9" s="10">
        <v>161989387.25999978</v>
      </c>
      <c r="I9" s="10">
        <v>161752633.66999999</v>
      </c>
      <c r="J9" s="10">
        <v>269519085.8799994</v>
      </c>
      <c r="K9" s="10">
        <v>169534832.25999996</v>
      </c>
      <c r="L9" s="10">
        <v>471519350.47000003</v>
      </c>
      <c r="M9" s="10">
        <v>481767966.27999967</v>
      </c>
      <c r="N9" s="10">
        <v>409219438.60000008</v>
      </c>
      <c r="O9" s="10">
        <v>2911305021.3100076</v>
      </c>
    </row>
    <row r="10" spans="1:15" s="2" customFormat="1" x14ac:dyDescent="0.25">
      <c r="A10" s="9"/>
      <c r="B10" s="6" t="s">
        <v>23</v>
      </c>
      <c r="C10" s="10">
        <f t="shared" si="3"/>
        <v>3557161386.1000009</v>
      </c>
      <c r="D10" s="10">
        <v>189866032.57999986</v>
      </c>
      <c r="E10" s="10">
        <v>211405672.23000005</v>
      </c>
      <c r="F10" s="10">
        <v>324722370.20000035</v>
      </c>
      <c r="G10" s="10">
        <v>227688813.28999993</v>
      </c>
      <c r="H10" s="10">
        <v>325237515.99000096</v>
      </c>
      <c r="I10" s="10">
        <v>228255066.81999964</v>
      </c>
      <c r="J10" s="10">
        <v>370723849.18999958</v>
      </c>
      <c r="K10" s="10">
        <v>285429791.55000007</v>
      </c>
      <c r="L10" s="10">
        <v>498724351.15000057</v>
      </c>
      <c r="M10" s="10">
        <v>309427163.75999981</v>
      </c>
      <c r="N10" s="10">
        <v>288311363.96999973</v>
      </c>
      <c r="O10" s="10">
        <v>297369395.37000036</v>
      </c>
    </row>
    <row r="11" spans="1:15" s="2" customFormat="1" x14ac:dyDescent="0.25">
      <c r="A11" s="9"/>
      <c r="B11" s="6" t="s">
        <v>24</v>
      </c>
      <c r="C11" s="10">
        <f t="shared" si="3"/>
        <v>10250041956.719997</v>
      </c>
      <c r="D11" s="10">
        <v>1011912764.9799999</v>
      </c>
      <c r="E11" s="10">
        <v>683751410.81000102</v>
      </c>
      <c r="F11" s="10">
        <v>820283115.77000034</v>
      </c>
      <c r="G11" s="10">
        <v>719058089.43999982</v>
      </c>
      <c r="H11" s="10">
        <v>720523758.03000033</v>
      </c>
      <c r="I11" s="10">
        <v>706354766.91000044</v>
      </c>
      <c r="J11" s="10">
        <v>1180468445.2599983</v>
      </c>
      <c r="K11" s="10">
        <v>1112429187.9599998</v>
      </c>
      <c r="L11" s="10">
        <v>1074760000.039999</v>
      </c>
      <c r="M11" s="10">
        <v>792951527.48999846</v>
      </c>
      <c r="N11" s="10">
        <v>719527251.69999874</v>
      </c>
      <c r="O11" s="10">
        <v>708021638.33000219</v>
      </c>
    </row>
    <row r="12" spans="1:15" s="2" customFormat="1" x14ac:dyDescent="0.25">
      <c r="A12" s="9"/>
      <c r="B12" s="6" t="s">
        <v>25</v>
      </c>
      <c r="C12" s="10">
        <f t="shared" si="3"/>
        <v>216927958.13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216927958.13</v>
      </c>
    </row>
    <row r="13" spans="1:15" s="2" customFormat="1" x14ac:dyDescent="0.25">
      <c r="A13" s="9"/>
      <c r="B13" s="6" t="s">
        <v>26</v>
      </c>
      <c r="C13" s="10">
        <f t="shared" si="3"/>
        <v>1237412478.5799997</v>
      </c>
      <c r="D13" s="10">
        <v>4392643.8800000008</v>
      </c>
      <c r="E13" s="10">
        <v>1805180.1400000008</v>
      </c>
      <c r="F13" s="10">
        <v>2819958.77</v>
      </c>
      <c r="G13" s="10">
        <v>2203464.1100000008</v>
      </c>
      <c r="H13" s="10">
        <v>537053329.38999975</v>
      </c>
      <c r="I13" s="10">
        <v>74251250.359999999</v>
      </c>
      <c r="J13" s="10">
        <v>135666784.1800001</v>
      </c>
      <c r="K13" s="10">
        <v>63097633.480000019</v>
      </c>
      <c r="L13" s="10">
        <v>142856658.17000002</v>
      </c>
      <c r="M13" s="10">
        <v>140931472.62000012</v>
      </c>
      <c r="N13" s="10">
        <v>73258767.109999999</v>
      </c>
      <c r="O13" s="10">
        <v>59075336.369999953</v>
      </c>
    </row>
    <row r="14" spans="1:15" s="2" customFormat="1" ht="18" customHeight="1" x14ac:dyDescent="0.25">
      <c r="A14" s="5" t="s">
        <v>27</v>
      </c>
      <c r="B14" s="6"/>
      <c r="C14" s="7">
        <f>SUM(D14:O14)</f>
        <v>788937354.74000001</v>
      </c>
      <c r="D14" s="7">
        <f>SUM(D15:D23)</f>
        <v>46498363.939999998</v>
      </c>
      <c r="E14" s="7">
        <f t="shared" ref="E14:O14" si="4">SUM(E15:E23)</f>
        <v>48864165.309999995</v>
      </c>
      <c r="F14" s="7">
        <f t="shared" si="4"/>
        <v>138928164.78999999</v>
      </c>
      <c r="G14" s="7">
        <f t="shared" si="4"/>
        <v>55965659.069999993</v>
      </c>
      <c r="H14" s="7">
        <f t="shared" si="4"/>
        <v>97909670.100000009</v>
      </c>
      <c r="I14" s="7">
        <f t="shared" si="4"/>
        <v>87548640.400000006</v>
      </c>
      <c r="J14" s="7">
        <f t="shared" si="4"/>
        <v>46155175.700000003</v>
      </c>
      <c r="K14" s="7">
        <f t="shared" si="4"/>
        <v>47392027.540000007</v>
      </c>
      <c r="L14" s="7">
        <f t="shared" si="4"/>
        <v>90163145.519999996</v>
      </c>
      <c r="M14" s="7">
        <f t="shared" si="4"/>
        <v>33372737.609999999</v>
      </c>
      <c r="N14" s="7">
        <f t="shared" si="4"/>
        <v>49123775.449999996</v>
      </c>
      <c r="O14" s="7">
        <f t="shared" si="4"/>
        <v>47015829.309999995</v>
      </c>
    </row>
    <row r="15" spans="1:15" s="2" customFormat="1" ht="26.25" x14ac:dyDescent="0.25">
      <c r="A15" s="9"/>
      <c r="B15" s="6" t="s">
        <v>28</v>
      </c>
      <c r="C15" s="10">
        <f t="shared" ref="C15:C23" si="5">SUM(D15:O15)</f>
        <v>151125767.45999998</v>
      </c>
      <c r="D15" s="10">
        <v>29737015.060000002</v>
      </c>
      <c r="E15" s="10">
        <v>16852339.689999998</v>
      </c>
      <c r="F15" s="10">
        <v>48970047.449999996</v>
      </c>
      <c r="G15" s="10">
        <v>9320290.1599999983</v>
      </c>
      <c r="H15" s="10">
        <v>17412873.120000001</v>
      </c>
      <c r="I15" s="10">
        <v>7050823.2600000007</v>
      </c>
      <c r="J15" s="10">
        <v>10602038.1</v>
      </c>
      <c r="K15" s="10">
        <v>4200395.01</v>
      </c>
      <c r="L15" s="10">
        <v>4041989.2600000002</v>
      </c>
      <c r="M15" s="10">
        <v>998992.45</v>
      </c>
      <c r="N15" s="10">
        <v>437176.54000000004</v>
      </c>
      <c r="O15" s="10">
        <v>1501787.3599999999</v>
      </c>
    </row>
    <row r="16" spans="1:15" s="2" customFormat="1" x14ac:dyDescent="0.25">
      <c r="A16" s="9"/>
      <c r="B16" s="6" t="s">
        <v>29</v>
      </c>
      <c r="C16" s="10">
        <f t="shared" si="5"/>
        <v>59465883.750000007</v>
      </c>
      <c r="D16" s="10">
        <v>452010.1</v>
      </c>
      <c r="E16" s="10">
        <v>3613222.37</v>
      </c>
      <c r="F16" s="10">
        <v>10412198.640000001</v>
      </c>
      <c r="G16" s="10">
        <v>3606388.49</v>
      </c>
      <c r="H16" s="10">
        <v>3681902.62</v>
      </c>
      <c r="I16" s="10">
        <v>3823857.49</v>
      </c>
      <c r="J16" s="10">
        <v>3520321.88</v>
      </c>
      <c r="K16" s="10">
        <v>3431641.01</v>
      </c>
      <c r="L16" s="10">
        <v>3614992.49</v>
      </c>
      <c r="M16" s="10">
        <v>3460254.0599999996</v>
      </c>
      <c r="N16" s="10">
        <v>6400537.1399999997</v>
      </c>
      <c r="O16" s="10">
        <v>13448557.459999999</v>
      </c>
    </row>
    <row r="17" spans="1:15" s="2" customFormat="1" x14ac:dyDescent="0.25">
      <c r="A17" s="9"/>
      <c r="B17" s="6" t="s">
        <v>30</v>
      </c>
      <c r="C17" s="10">
        <f t="shared" si="5"/>
        <v>2594256.0299999998</v>
      </c>
      <c r="D17" s="10">
        <v>2199482.4699999997</v>
      </c>
      <c r="E17" s="10">
        <v>0</v>
      </c>
      <c r="F17" s="10">
        <v>15000</v>
      </c>
      <c r="G17" s="10">
        <v>378344.56</v>
      </c>
      <c r="H17" s="10">
        <v>1429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</row>
    <row r="18" spans="1:15" s="2" customFormat="1" x14ac:dyDescent="0.25">
      <c r="A18" s="9"/>
      <c r="B18" s="6" t="s">
        <v>31</v>
      </c>
      <c r="C18" s="10">
        <f t="shared" si="5"/>
        <v>19888059.249999996</v>
      </c>
      <c r="D18" s="10">
        <v>80700</v>
      </c>
      <c r="E18" s="10">
        <v>1851263.07</v>
      </c>
      <c r="F18" s="10">
        <v>5619557.6799999988</v>
      </c>
      <c r="G18" s="10">
        <v>1837517.3099999998</v>
      </c>
      <c r="H18" s="10">
        <v>1912554.4900000002</v>
      </c>
      <c r="I18" s="10">
        <v>2213511.46</v>
      </c>
      <c r="J18" s="10">
        <v>1516250.72</v>
      </c>
      <c r="K18" s="10">
        <v>2108299.08</v>
      </c>
      <c r="L18" s="10">
        <v>1366946.1099999999</v>
      </c>
      <c r="M18" s="10">
        <v>618458.36</v>
      </c>
      <c r="N18" s="10">
        <v>316669.77</v>
      </c>
      <c r="O18" s="10">
        <v>446331.2</v>
      </c>
    </row>
    <row r="19" spans="1:15" s="2" customFormat="1" x14ac:dyDescent="0.25">
      <c r="A19" s="9"/>
      <c r="B19" s="6" t="s">
        <v>32</v>
      </c>
      <c r="C19" s="10">
        <f t="shared" si="5"/>
        <v>35964256.069999993</v>
      </c>
      <c r="D19" s="10">
        <v>106200</v>
      </c>
      <c r="E19" s="10">
        <v>5083407.04</v>
      </c>
      <c r="F19" s="10">
        <v>7924586.7699999996</v>
      </c>
      <c r="G19" s="10">
        <v>2361921.92</v>
      </c>
      <c r="H19" s="10">
        <v>947917.52</v>
      </c>
      <c r="I19" s="10">
        <v>13633927.279999999</v>
      </c>
      <c r="J19" s="10">
        <v>1119877</v>
      </c>
      <c r="K19" s="10">
        <v>1582958.4</v>
      </c>
      <c r="L19" s="10">
        <v>1272048.44</v>
      </c>
      <c r="M19" s="10">
        <v>422571.66000000003</v>
      </c>
      <c r="N19" s="10">
        <v>245476.68</v>
      </c>
      <c r="O19" s="10">
        <v>1263363.3599999999</v>
      </c>
    </row>
    <row r="20" spans="1:15" s="2" customFormat="1" x14ac:dyDescent="0.25">
      <c r="A20" s="9"/>
      <c r="B20" s="6" t="s">
        <v>33</v>
      </c>
      <c r="C20" s="10">
        <f t="shared" si="5"/>
        <v>320540439.88999999</v>
      </c>
      <c r="D20" s="10">
        <v>10130695.220000001</v>
      </c>
      <c r="E20" s="10">
        <v>15570307.289999999</v>
      </c>
      <c r="F20" s="10">
        <v>47152939.32</v>
      </c>
      <c r="G20" s="10">
        <v>31638056.759999998</v>
      </c>
      <c r="H20" s="10">
        <v>27880916.140000004</v>
      </c>
      <c r="I20" s="10">
        <v>27789887.669999998</v>
      </c>
      <c r="J20" s="10">
        <v>27242446.409999996</v>
      </c>
      <c r="K20" s="10">
        <v>26987887.060000002</v>
      </c>
      <c r="L20" s="10">
        <v>26819217.199999999</v>
      </c>
      <c r="M20" s="10">
        <v>26236776.59</v>
      </c>
      <c r="N20" s="10">
        <v>24304485.170000002</v>
      </c>
      <c r="O20" s="10">
        <v>28786825.059999999</v>
      </c>
    </row>
    <row r="21" spans="1:15" s="2" customFormat="1" x14ac:dyDescent="0.25">
      <c r="A21" s="9"/>
      <c r="B21" s="6" t="s">
        <v>34</v>
      </c>
      <c r="C21" s="10">
        <f t="shared" si="5"/>
        <v>106481126.43000001</v>
      </c>
      <c r="D21" s="10">
        <v>29600</v>
      </c>
      <c r="E21" s="10">
        <v>4257839.08</v>
      </c>
      <c r="F21" s="10">
        <v>13974538.140000001</v>
      </c>
      <c r="G21" s="10">
        <v>5554281.4600000009</v>
      </c>
      <c r="H21" s="10">
        <v>13379097.25</v>
      </c>
      <c r="I21" s="10">
        <v>1677889.34</v>
      </c>
      <c r="J21" s="10">
        <v>1032749.53</v>
      </c>
      <c r="K21" s="10">
        <v>7614391.6299999999</v>
      </c>
      <c r="L21" s="10">
        <v>52289179.5</v>
      </c>
      <c r="M21" s="10">
        <v>1146212.5</v>
      </c>
      <c r="N21" s="10">
        <v>5408548</v>
      </c>
      <c r="O21" s="10">
        <v>116800</v>
      </c>
    </row>
    <row r="22" spans="1:15" s="2" customFormat="1" x14ac:dyDescent="0.25">
      <c r="A22" s="9"/>
      <c r="B22" s="6" t="s">
        <v>35</v>
      </c>
      <c r="C22" s="10">
        <f t="shared" si="5"/>
        <v>74064658.170000002</v>
      </c>
      <c r="D22" s="10">
        <v>0</v>
      </c>
      <c r="E22" s="10">
        <v>49173.5</v>
      </c>
      <c r="F22" s="10">
        <v>78829</v>
      </c>
      <c r="G22" s="10">
        <v>18952</v>
      </c>
      <c r="H22" s="10">
        <v>31901562.170000002</v>
      </c>
      <c r="I22" s="10">
        <v>29295989.5</v>
      </c>
      <c r="J22" s="10">
        <v>0</v>
      </c>
      <c r="K22" s="10">
        <v>15952</v>
      </c>
      <c r="L22" s="10">
        <v>0</v>
      </c>
      <c r="M22" s="10">
        <v>175350</v>
      </c>
      <c r="N22" s="10">
        <v>11747100</v>
      </c>
      <c r="O22" s="10">
        <v>781750</v>
      </c>
    </row>
    <row r="23" spans="1:15" s="2" customFormat="1" x14ac:dyDescent="0.25">
      <c r="A23" s="9"/>
      <c r="B23" s="6" t="s">
        <v>36</v>
      </c>
      <c r="C23" s="10">
        <f t="shared" si="5"/>
        <v>18812907.689999998</v>
      </c>
      <c r="D23" s="10">
        <v>3762661.09</v>
      </c>
      <c r="E23" s="10">
        <v>1586613.2699999998</v>
      </c>
      <c r="F23" s="10">
        <v>4780467.7899999991</v>
      </c>
      <c r="G23" s="10">
        <v>1249906.4099999999</v>
      </c>
      <c r="H23" s="10">
        <v>791417.79</v>
      </c>
      <c r="I23" s="10">
        <v>2062754.4000000001</v>
      </c>
      <c r="J23" s="10">
        <v>1121492.06</v>
      </c>
      <c r="K23" s="10">
        <v>1450503.35</v>
      </c>
      <c r="L23" s="10">
        <v>758772.52</v>
      </c>
      <c r="M23" s="10">
        <v>314121.99000000005</v>
      </c>
      <c r="N23" s="10">
        <v>263782.15000000002</v>
      </c>
      <c r="O23" s="10">
        <v>670414.86999999988</v>
      </c>
    </row>
    <row r="24" spans="1:15" s="2" customFormat="1" ht="18" customHeight="1" x14ac:dyDescent="0.25">
      <c r="A24" s="5" t="s">
        <v>37</v>
      </c>
      <c r="B24" s="6"/>
      <c r="C24" s="7">
        <f>SUM(D24:O24)</f>
        <v>5555963050.7699995</v>
      </c>
      <c r="D24" s="7">
        <f>SUM(D25:D33)</f>
        <v>191665047.92999998</v>
      </c>
      <c r="E24" s="7">
        <f t="shared" ref="E24:O24" si="6">SUM(E25:E33)</f>
        <v>410889955.43999988</v>
      </c>
      <c r="F24" s="7">
        <f t="shared" si="6"/>
        <v>310601471.95000005</v>
      </c>
      <c r="G24" s="7">
        <f t="shared" si="6"/>
        <v>630332135.84000015</v>
      </c>
      <c r="H24" s="7">
        <f t="shared" si="6"/>
        <v>339767780.37999994</v>
      </c>
      <c r="I24" s="7">
        <f t="shared" si="6"/>
        <v>382919472.53999996</v>
      </c>
      <c r="J24" s="7">
        <f t="shared" si="6"/>
        <v>728972541.86000013</v>
      </c>
      <c r="K24" s="7">
        <f t="shared" si="6"/>
        <v>455838099.29999995</v>
      </c>
      <c r="L24" s="7">
        <f t="shared" si="6"/>
        <v>278976730.17999995</v>
      </c>
      <c r="M24" s="7">
        <f t="shared" si="6"/>
        <v>596405270.35000002</v>
      </c>
      <c r="N24" s="7">
        <f t="shared" si="6"/>
        <v>413181416.18000007</v>
      </c>
      <c r="O24" s="7">
        <f t="shared" si="6"/>
        <v>816413128.82000005</v>
      </c>
    </row>
    <row r="25" spans="1:15" s="2" customFormat="1" x14ac:dyDescent="0.25">
      <c r="A25" s="9"/>
      <c r="B25" s="6" t="s">
        <v>38</v>
      </c>
      <c r="C25" s="10">
        <f t="shared" ref="C25:C33" si="7">SUM(D25:O25)</f>
        <v>392165999.87999988</v>
      </c>
      <c r="D25" s="10">
        <v>35535284.509999968</v>
      </c>
      <c r="E25" s="10">
        <v>29262657.079999998</v>
      </c>
      <c r="F25" s="10">
        <v>36412452.869999997</v>
      </c>
      <c r="G25" s="10">
        <v>33804514.659999989</v>
      </c>
      <c r="H25" s="10">
        <v>29478705.029999994</v>
      </c>
      <c r="I25" s="10">
        <v>30485854.889999993</v>
      </c>
      <c r="J25" s="10">
        <v>46350217.009999968</v>
      </c>
      <c r="K25" s="10">
        <v>30516818.129999992</v>
      </c>
      <c r="L25" s="10">
        <v>30498409.36999999</v>
      </c>
      <c r="M25" s="10">
        <v>32338496.02999999</v>
      </c>
      <c r="N25" s="10">
        <v>29892450.739999987</v>
      </c>
      <c r="O25" s="10">
        <v>27590139.559999995</v>
      </c>
    </row>
    <row r="26" spans="1:15" s="2" customFormat="1" x14ac:dyDescent="0.25">
      <c r="A26" s="9"/>
      <c r="B26" s="6" t="s">
        <v>39</v>
      </c>
      <c r="C26" s="10">
        <f t="shared" si="7"/>
        <v>393186338.46999997</v>
      </c>
      <c r="D26" s="10">
        <v>10718376.92</v>
      </c>
      <c r="E26" s="10">
        <v>59335953.430000015</v>
      </c>
      <c r="F26" s="10">
        <v>20777662.219999995</v>
      </c>
      <c r="G26" s="10">
        <v>21652010.349999994</v>
      </c>
      <c r="H26" s="10">
        <v>26679355.819999993</v>
      </c>
      <c r="I26" s="10">
        <v>96034272.069999978</v>
      </c>
      <c r="J26" s="10">
        <v>17401447.939999998</v>
      </c>
      <c r="K26" s="10">
        <v>71122330.169999987</v>
      </c>
      <c r="L26" s="10">
        <v>17955500.630000003</v>
      </c>
      <c r="M26" s="10">
        <v>16150489.039999997</v>
      </c>
      <c r="N26" s="10">
        <v>19360059.799999993</v>
      </c>
      <c r="O26" s="10">
        <v>15998880.079999998</v>
      </c>
    </row>
    <row r="27" spans="1:15" s="2" customFormat="1" x14ac:dyDescent="0.25">
      <c r="A27" s="9"/>
      <c r="B27" s="6" t="s">
        <v>40</v>
      </c>
      <c r="C27" s="10">
        <f t="shared" si="7"/>
        <v>2049467753.7</v>
      </c>
      <c r="D27" s="10">
        <v>19418096.730000004</v>
      </c>
      <c r="E27" s="10">
        <v>158335541.4499999</v>
      </c>
      <c r="F27" s="10">
        <v>50926798.389999971</v>
      </c>
      <c r="G27" s="10">
        <v>314273925.44000012</v>
      </c>
      <c r="H27" s="10">
        <v>70264157.280000016</v>
      </c>
      <c r="I27" s="10">
        <v>60726923.160000004</v>
      </c>
      <c r="J27" s="10">
        <v>372801669.35000002</v>
      </c>
      <c r="K27" s="10">
        <v>140282232.25999993</v>
      </c>
      <c r="L27" s="10">
        <v>51411766.390000001</v>
      </c>
      <c r="M27" s="10">
        <v>376127547.55000007</v>
      </c>
      <c r="N27" s="10">
        <v>82145404.01000008</v>
      </c>
      <c r="O27" s="10">
        <v>352753691.69000006</v>
      </c>
    </row>
    <row r="28" spans="1:15" s="2" customFormat="1" x14ac:dyDescent="0.25">
      <c r="A28" s="9"/>
      <c r="B28" s="6" t="s">
        <v>41</v>
      </c>
      <c r="C28" s="10">
        <f t="shared" si="7"/>
        <v>144326952.59</v>
      </c>
      <c r="D28" s="10">
        <v>22074031</v>
      </c>
      <c r="E28" s="10">
        <v>5665131.3300000001</v>
      </c>
      <c r="F28" s="10">
        <v>9579681.3300000001</v>
      </c>
      <c r="G28" s="10">
        <v>9313927.8399999999</v>
      </c>
      <c r="H28" s="10">
        <v>7753069.3499999996</v>
      </c>
      <c r="I28" s="10">
        <v>6698598.8000000007</v>
      </c>
      <c r="J28" s="10">
        <v>8148154.6600000001</v>
      </c>
      <c r="K28" s="10">
        <v>38604731.370000005</v>
      </c>
      <c r="L28" s="10">
        <v>6520091.2199999997</v>
      </c>
      <c r="M28" s="10">
        <v>7267123.6399999997</v>
      </c>
      <c r="N28" s="10">
        <v>8722659.5899999999</v>
      </c>
      <c r="O28" s="10">
        <v>13979752.459999999</v>
      </c>
    </row>
    <row r="29" spans="1:15" s="2" customFormat="1" x14ac:dyDescent="0.25">
      <c r="A29" s="9"/>
      <c r="B29" s="6" t="s">
        <v>42</v>
      </c>
      <c r="C29" s="10">
        <f t="shared" si="7"/>
        <v>917765873.6700002</v>
      </c>
      <c r="D29" s="10">
        <v>36714193.830000006</v>
      </c>
      <c r="E29" s="10">
        <v>83363478.530000016</v>
      </c>
      <c r="F29" s="10">
        <v>89099677.810000017</v>
      </c>
      <c r="G29" s="10">
        <v>87578409.070000023</v>
      </c>
      <c r="H29" s="10">
        <v>94141735.100000009</v>
      </c>
      <c r="I29" s="10">
        <v>88418077.489999995</v>
      </c>
      <c r="J29" s="10">
        <v>98958050.300000027</v>
      </c>
      <c r="K29" s="10">
        <v>69803512.420000017</v>
      </c>
      <c r="L29" s="10">
        <v>67655905.090000004</v>
      </c>
      <c r="M29" s="10">
        <v>59997064.590000011</v>
      </c>
      <c r="N29" s="10">
        <v>75674273.039999992</v>
      </c>
      <c r="O29" s="10">
        <v>66361496.400000021</v>
      </c>
    </row>
    <row r="30" spans="1:15" s="2" customFormat="1" x14ac:dyDescent="0.25">
      <c r="A30" s="9"/>
      <c r="B30" s="6" t="s">
        <v>43</v>
      </c>
      <c r="C30" s="10">
        <f t="shared" si="7"/>
        <v>150034540.33000001</v>
      </c>
      <c r="D30" s="10">
        <v>100000</v>
      </c>
      <c r="E30" s="10">
        <v>5682349.5700000003</v>
      </c>
      <c r="F30" s="10">
        <v>24519789.329999998</v>
      </c>
      <c r="G30" s="10">
        <v>14327761.66</v>
      </c>
      <c r="H30" s="10">
        <v>17425252.16</v>
      </c>
      <c r="I30" s="10">
        <v>17321365.859999999</v>
      </c>
      <c r="J30" s="10">
        <v>9282289.5899999999</v>
      </c>
      <c r="K30" s="10">
        <v>5279258.66</v>
      </c>
      <c r="L30" s="10">
        <v>9941648.1400000006</v>
      </c>
      <c r="M30" s="10">
        <v>9498360.4900000002</v>
      </c>
      <c r="N30" s="10">
        <v>22197000.82</v>
      </c>
      <c r="O30" s="10">
        <v>14459464.050000001</v>
      </c>
    </row>
    <row r="31" spans="1:15" s="2" customFormat="1" x14ac:dyDescent="0.25">
      <c r="A31" s="9"/>
      <c r="B31" s="6" t="s">
        <v>44</v>
      </c>
      <c r="C31" s="10">
        <f t="shared" si="7"/>
        <v>256507608.92000008</v>
      </c>
      <c r="D31" s="10">
        <v>733287.26</v>
      </c>
      <c r="E31" s="10">
        <v>1572158.8099999996</v>
      </c>
      <c r="F31" s="10">
        <v>3560039.0700000003</v>
      </c>
      <c r="G31" s="10">
        <v>74008810.700000018</v>
      </c>
      <c r="H31" s="10">
        <v>5370682.2199999997</v>
      </c>
      <c r="I31" s="10">
        <v>7017613.2899999991</v>
      </c>
      <c r="J31" s="10">
        <v>73899282.860000014</v>
      </c>
      <c r="K31" s="10">
        <v>3708829.8299999996</v>
      </c>
      <c r="L31" s="10">
        <v>5003333.0899999989</v>
      </c>
      <c r="M31" s="10">
        <v>3363724.2699999996</v>
      </c>
      <c r="N31" s="10">
        <v>3307418.53</v>
      </c>
      <c r="O31" s="10">
        <v>74962428.989999995</v>
      </c>
    </row>
    <row r="32" spans="1:15" s="2" customFormat="1" x14ac:dyDescent="0.25">
      <c r="A32" s="9"/>
      <c r="B32" s="6" t="s">
        <v>45</v>
      </c>
      <c r="C32" s="10">
        <f t="shared" si="7"/>
        <v>162862482.02999997</v>
      </c>
      <c r="D32" s="10">
        <v>1542247.7700000005</v>
      </c>
      <c r="E32" s="10">
        <v>8724040.0299999993</v>
      </c>
      <c r="F32" s="10">
        <v>13296610.259999996</v>
      </c>
      <c r="G32" s="10">
        <v>17199028.329999998</v>
      </c>
      <c r="H32" s="10">
        <v>13914912.229999997</v>
      </c>
      <c r="I32" s="10">
        <v>16001236.509999994</v>
      </c>
      <c r="J32" s="10">
        <v>9412351.1600000001</v>
      </c>
      <c r="K32" s="10">
        <v>11223430.769999998</v>
      </c>
      <c r="L32" s="10">
        <v>9721601.0399999991</v>
      </c>
      <c r="M32" s="10">
        <v>12620316.57</v>
      </c>
      <c r="N32" s="10">
        <v>26468987.480000008</v>
      </c>
      <c r="O32" s="10">
        <v>22737719.879999999</v>
      </c>
    </row>
    <row r="33" spans="1:15" s="2" customFormat="1" x14ac:dyDescent="0.25">
      <c r="A33" s="9"/>
      <c r="B33" s="6" t="s">
        <v>46</v>
      </c>
      <c r="C33" s="10">
        <f t="shared" si="7"/>
        <v>1089645501.1799998</v>
      </c>
      <c r="D33" s="10">
        <v>64829529.910000004</v>
      </c>
      <c r="E33" s="10">
        <v>58948645.209999986</v>
      </c>
      <c r="F33" s="10">
        <v>62428760.670000046</v>
      </c>
      <c r="G33" s="10">
        <v>58173747.789999992</v>
      </c>
      <c r="H33" s="10">
        <v>74739911.189999968</v>
      </c>
      <c r="I33" s="10">
        <v>60215530.469999984</v>
      </c>
      <c r="J33" s="10">
        <v>92719078.98999998</v>
      </c>
      <c r="K33" s="10">
        <v>85296955.689999998</v>
      </c>
      <c r="L33" s="10">
        <v>80268475.209999949</v>
      </c>
      <c r="M33" s="10">
        <v>79042148.169999987</v>
      </c>
      <c r="N33" s="10">
        <v>145413162.16999999</v>
      </c>
      <c r="O33" s="10">
        <v>227569555.71000004</v>
      </c>
    </row>
    <row r="34" spans="1:15" s="2" customFormat="1" ht="18" customHeight="1" x14ac:dyDescent="0.25">
      <c r="A34" s="5" t="s">
        <v>47</v>
      </c>
      <c r="B34" s="6"/>
      <c r="C34" s="7">
        <f>SUM(D34:O34)</f>
        <v>45653598733.369942</v>
      </c>
      <c r="D34" s="7">
        <f>SUM(D35:D43)</f>
        <v>2992591346.8499923</v>
      </c>
      <c r="E34" s="7">
        <f t="shared" ref="E34:N34" si="8">SUM(E35:E43)</f>
        <v>3898487693.6499949</v>
      </c>
      <c r="F34" s="7">
        <f t="shared" si="8"/>
        <v>3234032650.7799969</v>
      </c>
      <c r="G34" s="7">
        <f t="shared" si="8"/>
        <v>4177412720.3099909</v>
      </c>
      <c r="H34" s="7">
        <f t="shared" si="8"/>
        <v>3332715900.0799985</v>
      </c>
      <c r="I34" s="7">
        <f t="shared" si="8"/>
        <v>3826036258.3899908</v>
      </c>
      <c r="J34" s="7">
        <f t="shared" si="8"/>
        <v>4126742816.77</v>
      </c>
      <c r="K34" s="7">
        <f t="shared" si="8"/>
        <v>3749550696.7599926</v>
      </c>
      <c r="L34" s="7">
        <f t="shared" si="8"/>
        <v>3216987261.3899941</v>
      </c>
      <c r="M34" s="7">
        <f t="shared" si="8"/>
        <v>3670728180.5599971</v>
      </c>
      <c r="N34" s="7">
        <f t="shared" si="8"/>
        <v>3809133247.4099927</v>
      </c>
      <c r="O34" s="7">
        <f>SUM(O35:O43)</f>
        <v>5619179960.4200001</v>
      </c>
    </row>
    <row r="35" spans="1:15" s="2" customFormat="1" x14ac:dyDescent="0.25">
      <c r="A35" s="9"/>
      <c r="B35" s="6" t="s">
        <v>48</v>
      </c>
      <c r="C35" s="10">
        <f t="shared" ref="C35:C53" si="9">SUM(D35:O35)</f>
        <v>38060046114.139946</v>
      </c>
      <c r="D35" s="10">
        <v>2749822998.8499923</v>
      </c>
      <c r="E35" s="10">
        <v>3130728271.7499948</v>
      </c>
      <c r="F35" s="10">
        <v>3040458129.9299965</v>
      </c>
      <c r="G35" s="10">
        <v>3153973679.1799908</v>
      </c>
      <c r="H35" s="10">
        <v>3082820732.6999984</v>
      </c>
      <c r="I35" s="10">
        <v>2869925281.3799911</v>
      </c>
      <c r="J35" s="10">
        <v>3678428006.79</v>
      </c>
      <c r="K35" s="10">
        <v>2798039918.1899929</v>
      </c>
      <c r="L35" s="10">
        <v>2803084604.8299947</v>
      </c>
      <c r="M35" s="10">
        <v>2722524796.5799971</v>
      </c>
      <c r="N35" s="10">
        <v>3370165184.9699931</v>
      </c>
      <c r="O35" s="10">
        <v>4660074508.9899998</v>
      </c>
    </row>
    <row r="36" spans="1:15" s="2" customFormat="1" x14ac:dyDescent="0.25">
      <c r="A36" s="9"/>
      <c r="B36" s="6" t="s">
        <v>49</v>
      </c>
      <c r="C36" s="10">
        <f t="shared" si="9"/>
        <v>2275431018.7499995</v>
      </c>
      <c r="D36" s="10">
        <v>167083700</v>
      </c>
      <c r="E36" s="10">
        <v>82710632</v>
      </c>
      <c r="F36" s="10">
        <v>71803149.579999998</v>
      </c>
      <c r="G36" s="10">
        <v>326400223.23000002</v>
      </c>
      <c r="H36" s="10">
        <v>115185264.73</v>
      </c>
      <c r="I36" s="10">
        <v>148777265.00999999</v>
      </c>
      <c r="J36" s="10">
        <v>182162378.64999998</v>
      </c>
      <c r="K36" s="10">
        <v>208669862.40999997</v>
      </c>
      <c r="L36" s="10">
        <v>236452270.61999997</v>
      </c>
      <c r="M36" s="10">
        <v>232657286.29999998</v>
      </c>
      <c r="N36" s="10">
        <v>231117642.18000001</v>
      </c>
      <c r="O36" s="10">
        <v>272411344.04000002</v>
      </c>
    </row>
    <row r="37" spans="1:15" s="2" customFormat="1" x14ac:dyDescent="0.25">
      <c r="A37" s="9"/>
      <c r="B37" s="6" t="s">
        <v>3</v>
      </c>
      <c r="C37" s="10">
        <f t="shared" si="9"/>
        <v>312886438.93000001</v>
      </c>
      <c r="D37" s="10">
        <v>0</v>
      </c>
      <c r="E37" s="10">
        <v>11827498.379999999</v>
      </c>
      <c r="F37" s="10">
        <v>9706250.0099999998</v>
      </c>
      <c r="G37" s="10">
        <v>13182523.939999999</v>
      </c>
      <c r="H37" s="10">
        <v>17750517.009999998</v>
      </c>
      <c r="I37" s="10">
        <v>110604010.50999999</v>
      </c>
      <c r="J37" s="10">
        <v>26663562.77</v>
      </c>
      <c r="K37" s="10">
        <v>32631173</v>
      </c>
      <c r="L37" s="10">
        <v>33303735.740000002</v>
      </c>
      <c r="M37" s="10">
        <v>23796396.829999998</v>
      </c>
      <c r="N37" s="10">
        <v>19574337.91</v>
      </c>
      <c r="O37" s="10">
        <v>13846432.83</v>
      </c>
    </row>
    <row r="38" spans="1:15" s="2" customFormat="1" x14ac:dyDescent="0.25">
      <c r="A38" s="9"/>
      <c r="B38" s="6" t="s">
        <v>50</v>
      </c>
      <c r="C38" s="10">
        <f t="shared" si="9"/>
        <v>4327482785.5499992</v>
      </c>
      <c r="D38" s="10">
        <v>19371950</v>
      </c>
      <c r="E38" s="10">
        <v>616908593.51999998</v>
      </c>
      <c r="F38" s="10">
        <v>55752423.259999998</v>
      </c>
      <c r="G38" s="10">
        <v>627543595.95999992</v>
      </c>
      <c r="H38" s="10">
        <v>60646687.640000001</v>
      </c>
      <c r="I38" s="10">
        <v>639417003.49000001</v>
      </c>
      <c r="J38" s="10">
        <v>183176170.56</v>
      </c>
      <c r="K38" s="10">
        <v>653897045.15999997</v>
      </c>
      <c r="L38" s="10">
        <v>87833952.200000003</v>
      </c>
      <c r="M38" s="10">
        <v>635437002.8499999</v>
      </c>
      <c r="N38" s="10">
        <v>130963384.34999999</v>
      </c>
      <c r="O38" s="10">
        <v>616534976.55999994</v>
      </c>
    </row>
    <row r="39" spans="1:15" s="2" customFormat="1" x14ac:dyDescent="0.25">
      <c r="A39" s="9"/>
      <c r="B39" s="6" t="s">
        <v>4</v>
      </c>
      <c r="C39" s="10">
        <f t="shared" si="9"/>
        <v>675752376</v>
      </c>
      <c r="D39" s="10">
        <v>56312698</v>
      </c>
      <c r="E39" s="10">
        <v>56312698</v>
      </c>
      <c r="F39" s="10">
        <v>56312698</v>
      </c>
      <c r="G39" s="10">
        <v>56312698</v>
      </c>
      <c r="H39" s="10">
        <v>56312698</v>
      </c>
      <c r="I39" s="10">
        <v>56312698</v>
      </c>
      <c r="J39" s="10">
        <v>56312698</v>
      </c>
      <c r="K39" s="10">
        <v>56312698</v>
      </c>
      <c r="L39" s="10">
        <v>56312698</v>
      </c>
      <c r="M39" s="10">
        <v>56312698</v>
      </c>
      <c r="N39" s="10">
        <v>56312698</v>
      </c>
      <c r="O39" s="10">
        <v>56312698</v>
      </c>
    </row>
    <row r="40" spans="1:15" s="2" customFormat="1" x14ac:dyDescent="0.25">
      <c r="A40" s="9"/>
      <c r="B40" s="6" t="s">
        <v>51</v>
      </c>
      <c r="C40" s="10">
        <f t="shared" si="9"/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</row>
    <row r="41" spans="1:15" s="2" customFormat="1" x14ac:dyDescent="0.25">
      <c r="A41" s="9"/>
      <c r="B41" s="6" t="s">
        <v>52</v>
      </c>
      <c r="C41" s="10">
        <f t="shared" si="9"/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</row>
    <row r="42" spans="1:15" s="2" customFormat="1" x14ac:dyDescent="0.25">
      <c r="A42" s="9"/>
      <c r="B42" s="6" t="s">
        <v>53</v>
      </c>
      <c r="C42" s="10">
        <f t="shared" si="9"/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</row>
    <row r="43" spans="1:15" s="2" customFormat="1" x14ac:dyDescent="0.25">
      <c r="A43" s="9"/>
      <c r="B43" s="6" t="s">
        <v>54</v>
      </c>
      <c r="C43" s="10">
        <f t="shared" si="9"/>
        <v>2000000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1000000</v>
      </c>
      <c r="J43" s="10">
        <v>0</v>
      </c>
      <c r="K43" s="10">
        <v>0</v>
      </c>
      <c r="L43" s="10">
        <v>0</v>
      </c>
      <c r="M43" s="10">
        <v>0</v>
      </c>
      <c r="N43" s="10">
        <v>1000000</v>
      </c>
      <c r="O43" s="10">
        <v>0</v>
      </c>
    </row>
    <row r="44" spans="1:15" s="2" customFormat="1" ht="18" customHeight="1" x14ac:dyDescent="0.25">
      <c r="A44" s="5" t="s">
        <v>55</v>
      </c>
      <c r="B44" s="6"/>
      <c r="C44" s="7">
        <f>SUM(C45:C53)</f>
        <v>440237375.47000003</v>
      </c>
      <c r="D44" s="7">
        <f>SUM(D45:D53)</f>
        <v>2765230</v>
      </c>
      <c r="E44" s="7">
        <f t="shared" ref="E44:O44" si="10">SUM(E45:E53)</f>
        <v>28889218.23</v>
      </c>
      <c r="F44" s="7">
        <f t="shared" si="10"/>
        <v>19757355.170000002</v>
      </c>
      <c r="G44" s="7">
        <f t="shared" si="10"/>
        <v>2020000</v>
      </c>
      <c r="H44" s="7">
        <f t="shared" si="10"/>
        <v>20645799</v>
      </c>
      <c r="I44" s="7">
        <f t="shared" si="10"/>
        <v>139918189.39000002</v>
      </c>
      <c r="J44" s="7">
        <f t="shared" si="10"/>
        <v>5919441.4199999999</v>
      </c>
      <c r="K44" s="7">
        <f t="shared" si="10"/>
        <v>62493710</v>
      </c>
      <c r="L44" s="7">
        <f t="shared" si="10"/>
        <v>110113288.39</v>
      </c>
      <c r="M44" s="7">
        <f t="shared" si="10"/>
        <v>6214542</v>
      </c>
      <c r="N44" s="7">
        <f t="shared" si="10"/>
        <v>36010601.870000005</v>
      </c>
      <c r="O44" s="7">
        <f t="shared" si="10"/>
        <v>5490000</v>
      </c>
    </row>
    <row r="45" spans="1:15" s="2" customFormat="1" x14ac:dyDescent="0.25">
      <c r="A45" s="9"/>
      <c r="B45" s="6" t="s">
        <v>56</v>
      </c>
      <c r="C45" s="10">
        <f t="shared" si="9"/>
        <v>47382353.879999995</v>
      </c>
      <c r="D45" s="10">
        <v>1555230</v>
      </c>
      <c r="E45" s="10">
        <v>813500</v>
      </c>
      <c r="F45" s="10">
        <v>12269457</v>
      </c>
      <c r="G45" s="10">
        <v>70000</v>
      </c>
      <c r="H45" s="10">
        <v>9311500</v>
      </c>
      <c r="I45" s="10">
        <v>2833249.75</v>
      </c>
      <c r="J45" s="10">
        <v>3698805.88</v>
      </c>
      <c r="K45" s="10">
        <v>7426400</v>
      </c>
      <c r="L45" s="10">
        <v>2549548.83</v>
      </c>
      <c r="M45" s="10">
        <v>489787</v>
      </c>
      <c r="N45" s="10">
        <v>6334875.4199999999</v>
      </c>
      <c r="O45" s="10">
        <v>30000</v>
      </c>
    </row>
    <row r="46" spans="1:15" s="2" customFormat="1" x14ac:dyDescent="0.25">
      <c r="A46" s="9"/>
      <c r="B46" s="6" t="s">
        <v>57</v>
      </c>
      <c r="C46" s="10">
        <f t="shared" si="9"/>
        <v>52834483.770000003</v>
      </c>
      <c r="D46" s="10">
        <v>0</v>
      </c>
      <c r="E46" s="10">
        <v>27529718.23</v>
      </c>
      <c r="F46" s="10">
        <v>0</v>
      </c>
      <c r="G46" s="10">
        <v>0</v>
      </c>
      <c r="H46" s="10">
        <v>6500000</v>
      </c>
      <c r="I46" s="10">
        <v>18307150</v>
      </c>
      <c r="J46" s="10">
        <v>347115.54</v>
      </c>
      <c r="K46" s="10">
        <v>40000</v>
      </c>
      <c r="L46" s="10">
        <v>67500</v>
      </c>
      <c r="M46" s="10">
        <v>0</v>
      </c>
      <c r="N46" s="10">
        <v>43000</v>
      </c>
      <c r="O46" s="10">
        <v>0</v>
      </c>
    </row>
    <row r="47" spans="1:15" s="2" customFormat="1" x14ac:dyDescent="0.25">
      <c r="A47" s="9"/>
      <c r="B47" s="6" t="s">
        <v>58</v>
      </c>
      <c r="C47" s="10">
        <f t="shared" si="9"/>
        <v>732527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286447</v>
      </c>
      <c r="J47" s="10">
        <v>0</v>
      </c>
      <c r="K47" s="10">
        <v>446080</v>
      </c>
      <c r="L47" s="10">
        <v>0</v>
      </c>
      <c r="M47" s="10">
        <v>0</v>
      </c>
      <c r="N47" s="10">
        <v>0</v>
      </c>
      <c r="O47" s="10">
        <v>0</v>
      </c>
    </row>
    <row r="48" spans="1:15" s="2" customFormat="1" x14ac:dyDescent="0.25">
      <c r="A48" s="9"/>
      <c r="B48" s="6" t="s">
        <v>59</v>
      </c>
      <c r="C48" s="10">
        <f t="shared" si="9"/>
        <v>274496614.29000002</v>
      </c>
      <c r="D48" s="10">
        <v>0</v>
      </c>
      <c r="E48" s="10">
        <v>350000</v>
      </c>
      <c r="F48" s="10">
        <v>1881466.64</v>
      </c>
      <c r="G48" s="10">
        <v>1500000</v>
      </c>
      <c r="H48" s="10">
        <v>2756299</v>
      </c>
      <c r="I48" s="10">
        <v>114255528.65000001</v>
      </c>
      <c r="J48" s="10">
        <v>0</v>
      </c>
      <c r="K48" s="10">
        <v>49712130</v>
      </c>
      <c r="L48" s="10">
        <v>100518755</v>
      </c>
      <c r="M48" s="10">
        <v>1273755</v>
      </c>
      <c r="N48" s="10">
        <v>2248680</v>
      </c>
      <c r="O48" s="10">
        <v>0</v>
      </c>
    </row>
    <row r="49" spans="1:15" s="2" customFormat="1" x14ac:dyDescent="0.25">
      <c r="A49" s="9"/>
      <c r="B49" s="6" t="s">
        <v>60</v>
      </c>
      <c r="C49" s="10">
        <f t="shared" si="9"/>
        <v>0</v>
      </c>
      <c r="D49" s="10">
        <f>0</f>
        <v>0</v>
      </c>
      <c r="E49" s="10">
        <f>0</f>
        <v>0</v>
      </c>
      <c r="F49" s="10">
        <f>0</f>
        <v>0</v>
      </c>
      <c r="G49" s="10">
        <f>0</f>
        <v>0</v>
      </c>
      <c r="H49" s="10">
        <f>0</f>
        <v>0</v>
      </c>
      <c r="I49" s="10">
        <f>0</f>
        <v>0</v>
      </c>
      <c r="J49" s="10">
        <f>0</f>
        <v>0</v>
      </c>
      <c r="K49" s="10">
        <f>0</f>
        <v>0</v>
      </c>
      <c r="L49" s="10">
        <f>0</f>
        <v>0</v>
      </c>
      <c r="M49" s="10">
        <f>0</f>
        <v>0</v>
      </c>
      <c r="N49" s="10">
        <f>0</f>
        <v>0</v>
      </c>
      <c r="O49" s="10">
        <f>0</f>
        <v>0</v>
      </c>
    </row>
    <row r="50" spans="1:15" s="2" customFormat="1" x14ac:dyDescent="0.25">
      <c r="A50" s="9"/>
      <c r="B50" s="6" t="s">
        <v>61</v>
      </c>
      <c r="C50" s="10">
        <f>SUM(D50:O50)</f>
        <v>44991396.530000001</v>
      </c>
      <c r="D50" s="10">
        <v>1210000</v>
      </c>
      <c r="E50" s="10">
        <v>196000</v>
      </c>
      <c r="F50" s="10">
        <v>5606431.5300000003</v>
      </c>
      <c r="G50" s="10">
        <v>450000</v>
      </c>
      <c r="H50" s="10">
        <v>2078000</v>
      </c>
      <c r="I50" s="10">
        <v>4235813.99</v>
      </c>
      <c r="J50" s="10">
        <v>783520</v>
      </c>
      <c r="K50" s="10">
        <v>2799100</v>
      </c>
      <c r="L50" s="10">
        <v>3787484.56</v>
      </c>
      <c r="M50" s="10">
        <v>461000</v>
      </c>
      <c r="N50" s="10">
        <v>23384046.450000003</v>
      </c>
      <c r="O50" s="10">
        <v>0</v>
      </c>
    </row>
    <row r="51" spans="1:15" s="2" customFormat="1" x14ac:dyDescent="0.25">
      <c r="A51" s="9"/>
      <c r="B51" s="6" t="s">
        <v>62</v>
      </c>
      <c r="C51" s="10">
        <f t="shared" si="9"/>
        <v>0</v>
      </c>
      <c r="D51" s="10">
        <f>0</f>
        <v>0</v>
      </c>
      <c r="E51" s="10">
        <f>0</f>
        <v>0</v>
      </c>
      <c r="F51" s="10">
        <f>0</f>
        <v>0</v>
      </c>
      <c r="G51" s="10">
        <f>0</f>
        <v>0</v>
      </c>
      <c r="H51" s="10">
        <f>0</f>
        <v>0</v>
      </c>
      <c r="I51" s="10">
        <f>0</f>
        <v>0</v>
      </c>
      <c r="J51" s="10">
        <f>0</f>
        <v>0</v>
      </c>
      <c r="K51" s="10">
        <f>0</f>
        <v>0</v>
      </c>
      <c r="L51" s="10">
        <f>0</f>
        <v>0</v>
      </c>
      <c r="M51" s="10">
        <f>0</f>
        <v>0</v>
      </c>
      <c r="N51" s="10">
        <f>0</f>
        <v>0</v>
      </c>
      <c r="O51" s="10">
        <f>0</f>
        <v>0</v>
      </c>
    </row>
    <row r="52" spans="1:15" s="2" customFormat="1" x14ac:dyDescent="0.25">
      <c r="A52" s="9"/>
      <c r="B52" s="6" t="s">
        <v>63</v>
      </c>
      <c r="C52" s="10">
        <f t="shared" si="9"/>
        <v>19800000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1090000</v>
      </c>
      <c r="K52" s="10">
        <v>2070000</v>
      </c>
      <c r="L52" s="10">
        <v>3190000</v>
      </c>
      <c r="M52" s="10">
        <v>3990000</v>
      </c>
      <c r="N52" s="10">
        <v>4000000</v>
      </c>
      <c r="O52" s="10">
        <v>5460000</v>
      </c>
    </row>
    <row r="53" spans="1:15" s="2" customFormat="1" x14ac:dyDescent="0.25">
      <c r="A53" s="9"/>
      <c r="B53" s="6" t="s">
        <v>64</v>
      </c>
      <c r="C53" s="10">
        <f t="shared" si="9"/>
        <v>0</v>
      </c>
      <c r="D53" s="10">
        <f>0</f>
        <v>0</v>
      </c>
      <c r="E53" s="10">
        <f>0</f>
        <v>0</v>
      </c>
      <c r="F53" s="10">
        <f>0</f>
        <v>0</v>
      </c>
      <c r="G53" s="10">
        <f>0</f>
        <v>0</v>
      </c>
      <c r="H53" s="10">
        <f>0</f>
        <v>0</v>
      </c>
      <c r="I53" s="10">
        <f>0</f>
        <v>0</v>
      </c>
      <c r="J53" s="10">
        <f>0</f>
        <v>0</v>
      </c>
      <c r="K53" s="10">
        <f>0</f>
        <v>0</v>
      </c>
      <c r="L53" s="10">
        <f>0</f>
        <v>0</v>
      </c>
      <c r="M53" s="10">
        <f>0</f>
        <v>0</v>
      </c>
      <c r="N53" s="10">
        <f>0</f>
        <v>0</v>
      </c>
      <c r="O53" s="10">
        <f>0</f>
        <v>0</v>
      </c>
    </row>
    <row r="54" spans="1:15" s="2" customFormat="1" ht="18" customHeight="1" x14ac:dyDescent="0.25">
      <c r="A54" s="5" t="s">
        <v>65</v>
      </c>
      <c r="B54" s="6"/>
      <c r="C54" s="7">
        <f>SUM(D54:O54)</f>
        <v>1213487672.79</v>
      </c>
      <c r="D54" s="7">
        <f>SUM(D55:D57)</f>
        <v>24518138.57</v>
      </c>
      <c r="E54" s="7">
        <f t="shared" ref="E54:O54" si="11">SUM(E55:E57)</f>
        <v>26064623.690000001</v>
      </c>
      <c r="F54" s="7">
        <f t="shared" si="11"/>
        <v>34610274.920000002</v>
      </c>
      <c r="G54" s="7">
        <f t="shared" si="11"/>
        <v>47741515.789999999</v>
      </c>
      <c r="H54" s="7">
        <f t="shared" si="11"/>
        <v>51052902.479999997</v>
      </c>
      <c r="I54" s="7">
        <f t="shared" si="11"/>
        <v>48110601.879999995</v>
      </c>
      <c r="J54" s="7">
        <f t="shared" si="11"/>
        <v>50758237.629999995</v>
      </c>
      <c r="K54" s="7">
        <f t="shared" si="11"/>
        <v>98292229.050000012</v>
      </c>
      <c r="L54" s="7">
        <f t="shared" si="11"/>
        <v>94358087.399999991</v>
      </c>
      <c r="M54" s="7">
        <f t="shared" si="11"/>
        <v>126251114.13000001</v>
      </c>
      <c r="N54" s="7">
        <f t="shared" si="11"/>
        <v>141415428.75999999</v>
      </c>
      <c r="O54" s="7">
        <f t="shared" si="11"/>
        <v>470314518.49000001</v>
      </c>
    </row>
    <row r="55" spans="1:15" s="2" customFormat="1" x14ac:dyDescent="0.25">
      <c r="A55" s="9"/>
      <c r="B55" s="6" t="s">
        <v>66</v>
      </c>
      <c r="C55" s="10">
        <f t="shared" ref="C55:C57" si="12">SUM(D55:O55)</f>
        <v>908058129.01999998</v>
      </c>
      <c r="D55" s="10">
        <v>0</v>
      </c>
      <c r="E55" s="10">
        <v>145000</v>
      </c>
      <c r="F55" s="10">
        <v>8690651.2300000004</v>
      </c>
      <c r="G55" s="10">
        <v>21821892.099999998</v>
      </c>
      <c r="H55" s="10">
        <v>25133278.789999995</v>
      </c>
      <c r="I55" s="10">
        <v>22190978.189999998</v>
      </c>
      <c r="J55" s="10">
        <v>24838613.939999998</v>
      </c>
      <c r="K55" s="10">
        <v>72372605.360000014</v>
      </c>
      <c r="L55" s="10">
        <v>68438463.709999993</v>
      </c>
      <c r="M55" s="10">
        <v>101732975.57000001</v>
      </c>
      <c r="N55" s="10">
        <v>116897290.2</v>
      </c>
      <c r="O55" s="10">
        <v>445796379.93000001</v>
      </c>
    </row>
    <row r="56" spans="1:15" s="2" customFormat="1" x14ac:dyDescent="0.25">
      <c r="A56" s="9"/>
      <c r="B56" s="6" t="s">
        <v>67</v>
      </c>
      <c r="C56" s="10">
        <f t="shared" si="12"/>
        <v>305429543.76999998</v>
      </c>
      <c r="D56" s="10">
        <v>24518138.57</v>
      </c>
      <c r="E56" s="10">
        <v>25919623.690000001</v>
      </c>
      <c r="F56" s="10">
        <v>25919623.690000001</v>
      </c>
      <c r="G56" s="10">
        <v>25919623.690000001</v>
      </c>
      <c r="H56" s="10">
        <v>25919623.690000001</v>
      </c>
      <c r="I56" s="10">
        <v>25919623.689999998</v>
      </c>
      <c r="J56" s="10">
        <v>25919623.689999998</v>
      </c>
      <c r="K56" s="10">
        <v>25919623.689999998</v>
      </c>
      <c r="L56" s="10">
        <v>25919623.689999998</v>
      </c>
      <c r="M56" s="10">
        <v>24518138.559999999</v>
      </c>
      <c r="N56" s="10">
        <v>24518138.559999999</v>
      </c>
      <c r="O56" s="10">
        <v>24518138.559999999</v>
      </c>
    </row>
    <row r="57" spans="1:15" s="2" customFormat="1" x14ac:dyDescent="0.25">
      <c r="A57" s="9"/>
      <c r="B57" s="6" t="s">
        <v>68</v>
      </c>
      <c r="C57" s="10">
        <f t="shared" si="12"/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</row>
    <row r="58" spans="1:15" s="2" customFormat="1" ht="18" customHeight="1" x14ac:dyDescent="0.25">
      <c r="A58" s="5" t="s">
        <v>69</v>
      </c>
      <c r="B58" s="6"/>
      <c r="C58" s="7">
        <f>SUM(D58:O58)</f>
        <v>8070415877.6599998</v>
      </c>
      <c r="D58" s="7">
        <f>SUM(D59:D65)</f>
        <v>674361766.73000002</v>
      </c>
      <c r="E58" s="7">
        <f t="shared" ref="E58:O58" si="13">SUM(E59:E65)</f>
        <v>668046898</v>
      </c>
      <c r="F58" s="7">
        <f t="shared" si="13"/>
        <v>668046898</v>
      </c>
      <c r="G58" s="7">
        <f t="shared" si="13"/>
        <v>668046898</v>
      </c>
      <c r="H58" s="7">
        <f t="shared" si="13"/>
        <v>668046898</v>
      </c>
      <c r="I58" s="7">
        <f t="shared" si="13"/>
        <v>668046898</v>
      </c>
      <c r="J58" s="7">
        <f t="shared" si="13"/>
        <v>668046898</v>
      </c>
      <c r="K58" s="7">
        <f t="shared" si="13"/>
        <v>668046898</v>
      </c>
      <c r="L58" s="7">
        <f t="shared" si="13"/>
        <v>668046898</v>
      </c>
      <c r="M58" s="7">
        <f t="shared" si="13"/>
        <v>668046898</v>
      </c>
      <c r="N58" s="7">
        <f t="shared" si="13"/>
        <v>672342882.5</v>
      </c>
      <c r="O58" s="7">
        <f t="shared" si="13"/>
        <v>711289146.43000007</v>
      </c>
    </row>
    <row r="59" spans="1:15" s="2" customFormat="1" x14ac:dyDescent="0.25">
      <c r="A59" s="9"/>
      <c r="B59" s="6" t="s">
        <v>70</v>
      </c>
      <c r="C59" s="10">
        <f t="shared" ref="C59:C65" si="14">SUM(D59:O59)</f>
        <v>0</v>
      </c>
      <c r="D59" s="10">
        <f>0</f>
        <v>0</v>
      </c>
      <c r="E59" s="10">
        <f>0</f>
        <v>0</v>
      </c>
      <c r="F59" s="10">
        <f>0</f>
        <v>0</v>
      </c>
      <c r="G59" s="10">
        <f>0</f>
        <v>0</v>
      </c>
      <c r="H59" s="10">
        <f>0</f>
        <v>0</v>
      </c>
      <c r="I59" s="10">
        <f>0</f>
        <v>0</v>
      </c>
      <c r="J59" s="10">
        <f>0</f>
        <v>0</v>
      </c>
      <c r="K59" s="10">
        <f>0</f>
        <v>0</v>
      </c>
      <c r="L59" s="10">
        <f>0</f>
        <v>0</v>
      </c>
      <c r="M59" s="10">
        <f>0</f>
        <v>0</v>
      </c>
      <c r="N59" s="10">
        <f>0</f>
        <v>0</v>
      </c>
      <c r="O59" s="10">
        <f>0</f>
        <v>0</v>
      </c>
    </row>
    <row r="60" spans="1:15" s="2" customFormat="1" x14ac:dyDescent="0.25">
      <c r="A60" s="9"/>
      <c r="B60" s="6" t="s">
        <v>71</v>
      </c>
      <c r="C60" s="10">
        <f t="shared" si="14"/>
        <v>0</v>
      </c>
      <c r="D60" s="10">
        <f>0</f>
        <v>0</v>
      </c>
      <c r="E60" s="10">
        <f>0</f>
        <v>0</v>
      </c>
      <c r="F60" s="10">
        <f>0</f>
        <v>0</v>
      </c>
      <c r="G60" s="10">
        <f>0</f>
        <v>0</v>
      </c>
      <c r="H60" s="10">
        <f>0</f>
        <v>0</v>
      </c>
      <c r="I60" s="10">
        <f>0</f>
        <v>0</v>
      </c>
      <c r="J60" s="10">
        <f>0</f>
        <v>0</v>
      </c>
      <c r="K60" s="10">
        <f>0</f>
        <v>0</v>
      </c>
      <c r="L60" s="10">
        <f>0</f>
        <v>0</v>
      </c>
      <c r="M60" s="10">
        <f>0</f>
        <v>0</v>
      </c>
      <c r="N60" s="10">
        <f>0</f>
        <v>0</v>
      </c>
      <c r="O60" s="10">
        <f>0</f>
        <v>0</v>
      </c>
    </row>
    <row r="61" spans="1:15" s="2" customFormat="1" x14ac:dyDescent="0.25">
      <c r="A61" s="9"/>
      <c r="B61" s="6" t="s">
        <v>72</v>
      </c>
      <c r="C61" s="10">
        <f t="shared" si="14"/>
        <v>0</v>
      </c>
      <c r="D61" s="10">
        <f>0</f>
        <v>0</v>
      </c>
      <c r="E61" s="10">
        <f>0</f>
        <v>0</v>
      </c>
      <c r="F61" s="10">
        <f>0</f>
        <v>0</v>
      </c>
      <c r="G61" s="10">
        <f>0</f>
        <v>0</v>
      </c>
      <c r="H61" s="10">
        <f>0</f>
        <v>0</v>
      </c>
      <c r="I61" s="10">
        <f>0</f>
        <v>0</v>
      </c>
      <c r="J61" s="10">
        <f>0</f>
        <v>0</v>
      </c>
      <c r="K61" s="10">
        <f>0</f>
        <v>0</v>
      </c>
      <c r="L61" s="10">
        <f>0</f>
        <v>0</v>
      </c>
      <c r="M61" s="10">
        <f>0</f>
        <v>0</v>
      </c>
      <c r="N61" s="10">
        <f>0</f>
        <v>0</v>
      </c>
      <c r="O61" s="10">
        <f>0</f>
        <v>0</v>
      </c>
    </row>
    <row r="62" spans="1:15" s="2" customFormat="1" x14ac:dyDescent="0.25">
      <c r="A62" s="9"/>
      <c r="B62" s="6" t="s">
        <v>73</v>
      </c>
      <c r="C62" s="10">
        <f t="shared" si="14"/>
        <v>0</v>
      </c>
      <c r="D62" s="10">
        <f>0</f>
        <v>0</v>
      </c>
      <c r="E62" s="10">
        <f>0</f>
        <v>0</v>
      </c>
      <c r="F62" s="10">
        <f>0</f>
        <v>0</v>
      </c>
      <c r="G62" s="10">
        <f>0</f>
        <v>0</v>
      </c>
      <c r="H62" s="10">
        <f>0</f>
        <v>0</v>
      </c>
      <c r="I62" s="10">
        <f>0</f>
        <v>0</v>
      </c>
      <c r="J62" s="10">
        <f>0</f>
        <v>0</v>
      </c>
      <c r="K62" s="10">
        <f>0</f>
        <v>0</v>
      </c>
      <c r="L62" s="10">
        <f>0</f>
        <v>0</v>
      </c>
      <c r="M62" s="10">
        <f>0</f>
        <v>0</v>
      </c>
      <c r="N62" s="10">
        <f>0</f>
        <v>0</v>
      </c>
      <c r="O62" s="10">
        <f>0</f>
        <v>0</v>
      </c>
    </row>
    <row r="63" spans="1:15" s="2" customFormat="1" x14ac:dyDescent="0.25">
      <c r="A63" s="9"/>
      <c r="B63" s="6" t="s">
        <v>74</v>
      </c>
      <c r="C63" s="10">
        <f t="shared" si="14"/>
        <v>5600000</v>
      </c>
      <c r="D63" s="10">
        <v>5600000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</row>
    <row r="64" spans="1:15" s="2" customFormat="1" x14ac:dyDescent="0.25">
      <c r="A64" s="9"/>
      <c r="B64" s="6" t="s">
        <v>75</v>
      </c>
      <c r="C64" s="10">
        <f t="shared" si="14"/>
        <v>0</v>
      </c>
      <c r="D64" s="10">
        <f>0</f>
        <v>0</v>
      </c>
      <c r="E64" s="10">
        <f>0</f>
        <v>0</v>
      </c>
      <c r="F64" s="10">
        <f>0</f>
        <v>0</v>
      </c>
      <c r="G64" s="10">
        <f>0</f>
        <v>0</v>
      </c>
      <c r="H64" s="10">
        <f>0</f>
        <v>0</v>
      </c>
      <c r="I64" s="10">
        <f>0</f>
        <v>0</v>
      </c>
      <c r="J64" s="10">
        <f>0</f>
        <v>0</v>
      </c>
      <c r="K64" s="10">
        <f>0</f>
        <v>0</v>
      </c>
      <c r="L64" s="10">
        <f>0</f>
        <v>0</v>
      </c>
      <c r="M64" s="10">
        <f>0</f>
        <v>0</v>
      </c>
      <c r="N64" s="10">
        <f>0</f>
        <v>0</v>
      </c>
      <c r="O64" s="10">
        <f>0</f>
        <v>0</v>
      </c>
    </row>
    <row r="65" spans="1:15" s="2" customFormat="1" x14ac:dyDescent="0.25">
      <c r="A65" s="9"/>
      <c r="B65" s="6" t="s">
        <v>76</v>
      </c>
      <c r="C65" s="10">
        <f t="shared" si="14"/>
        <v>8064815877.6599998</v>
      </c>
      <c r="D65" s="10">
        <v>668761766.73000002</v>
      </c>
      <c r="E65" s="10">
        <v>668046898</v>
      </c>
      <c r="F65" s="10">
        <v>668046898</v>
      </c>
      <c r="G65" s="10">
        <v>668046898</v>
      </c>
      <c r="H65" s="10">
        <v>668046898</v>
      </c>
      <c r="I65" s="10">
        <v>668046898</v>
      </c>
      <c r="J65" s="10">
        <v>668046898</v>
      </c>
      <c r="K65" s="10">
        <v>668046898</v>
      </c>
      <c r="L65" s="10">
        <v>668046898</v>
      </c>
      <c r="M65" s="10">
        <v>668046898</v>
      </c>
      <c r="N65" s="10">
        <v>672342882.5</v>
      </c>
      <c r="O65" s="10">
        <v>711289146.43000007</v>
      </c>
    </row>
    <row r="66" spans="1:15" s="2" customFormat="1" ht="18" customHeight="1" x14ac:dyDescent="0.25">
      <c r="A66" s="5" t="s">
        <v>77</v>
      </c>
      <c r="B66" s="6"/>
      <c r="C66" s="7">
        <f>SUM(D66:O66)</f>
        <v>21990161196</v>
      </c>
      <c r="D66" s="7">
        <f>SUM(D67:D69)</f>
        <v>1883936050.75</v>
      </c>
      <c r="E66" s="7">
        <f t="shared" ref="E66:O66" si="15">SUM(E67:E69)</f>
        <v>1883936050.75</v>
      </c>
      <c r="F66" s="7">
        <f t="shared" si="15"/>
        <v>1883936050.75</v>
      </c>
      <c r="G66" s="7">
        <f t="shared" si="15"/>
        <v>1883936050.75</v>
      </c>
      <c r="H66" s="7">
        <f t="shared" si="15"/>
        <v>1883936050.75</v>
      </c>
      <c r="I66" s="7">
        <f t="shared" si="15"/>
        <v>1883936050.75</v>
      </c>
      <c r="J66" s="7">
        <f t="shared" si="15"/>
        <v>1883936050.75</v>
      </c>
      <c r="K66" s="7">
        <f t="shared" si="15"/>
        <v>1883936050.75</v>
      </c>
      <c r="L66" s="7">
        <f t="shared" si="15"/>
        <v>1883936050.75</v>
      </c>
      <c r="M66" s="7">
        <f t="shared" si="15"/>
        <v>1883936050.75</v>
      </c>
      <c r="N66" s="7">
        <f t="shared" si="15"/>
        <v>1575400321.75</v>
      </c>
      <c r="O66" s="7">
        <f t="shared" si="15"/>
        <v>1575400366.75</v>
      </c>
    </row>
    <row r="67" spans="1:15" s="2" customFormat="1" x14ac:dyDescent="0.25">
      <c r="A67" s="9"/>
      <c r="B67" s="6" t="s">
        <v>1</v>
      </c>
      <c r="C67" s="10">
        <f t="shared" ref="C67:C69" si="16">SUM(D67:O67)</f>
        <v>13058496393</v>
      </c>
      <c r="D67" s="10">
        <v>1088208029</v>
      </c>
      <c r="E67" s="10">
        <v>1088208029</v>
      </c>
      <c r="F67" s="10">
        <v>1088208029</v>
      </c>
      <c r="G67" s="10">
        <v>1088208029</v>
      </c>
      <c r="H67" s="10">
        <v>1088208029</v>
      </c>
      <c r="I67" s="10">
        <v>1088208029</v>
      </c>
      <c r="J67" s="10">
        <v>1088208029</v>
      </c>
      <c r="K67" s="10">
        <v>1088208029</v>
      </c>
      <c r="L67" s="10">
        <v>1088208029</v>
      </c>
      <c r="M67" s="10">
        <v>1088208029</v>
      </c>
      <c r="N67" s="10">
        <v>1088208029</v>
      </c>
      <c r="O67" s="10">
        <v>1088208074</v>
      </c>
    </row>
    <row r="68" spans="1:15" s="2" customFormat="1" x14ac:dyDescent="0.25">
      <c r="A68" s="9"/>
      <c r="B68" s="6" t="s">
        <v>78</v>
      </c>
      <c r="C68" s="10">
        <f t="shared" si="16"/>
        <v>0</v>
      </c>
      <c r="D68" s="10">
        <f>0</f>
        <v>0</v>
      </c>
      <c r="E68" s="10">
        <f>0</f>
        <v>0</v>
      </c>
      <c r="F68" s="10">
        <f>0</f>
        <v>0</v>
      </c>
      <c r="G68" s="10">
        <f>0</f>
        <v>0</v>
      </c>
      <c r="H68" s="10">
        <f>0</f>
        <v>0</v>
      </c>
      <c r="I68" s="10">
        <f>0</f>
        <v>0</v>
      </c>
      <c r="J68" s="10">
        <f>0</f>
        <v>0</v>
      </c>
      <c r="K68" s="10">
        <f>0</f>
        <v>0</v>
      </c>
      <c r="L68" s="10">
        <f>0</f>
        <v>0</v>
      </c>
      <c r="M68" s="10">
        <f>0</f>
        <v>0</v>
      </c>
      <c r="N68" s="10">
        <f>0</f>
        <v>0</v>
      </c>
      <c r="O68" s="10">
        <f>0</f>
        <v>0</v>
      </c>
    </row>
    <row r="69" spans="1:15" s="2" customFormat="1" x14ac:dyDescent="0.25">
      <c r="A69" s="9"/>
      <c r="B69" s="6" t="s">
        <v>2</v>
      </c>
      <c r="C69" s="10">
        <f t="shared" si="16"/>
        <v>8931664803</v>
      </c>
      <c r="D69" s="10">
        <v>795728021.75</v>
      </c>
      <c r="E69" s="10">
        <v>795728021.75</v>
      </c>
      <c r="F69" s="10">
        <v>795728021.75</v>
      </c>
      <c r="G69" s="10">
        <v>795728021.75</v>
      </c>
      <c r="H69" s="10">
        <v>795728021.75</v>
      </c>
      <c r="I69" s="10">
        <v>795728021.75</v>
      </c>
      <c r="J69" s="10">
        <v>795728021.75</v>
      </c>
      <c r="K69" s="10">
        <v>795728021.75</v>
      </c>
      <c r="L69" s="10">
        <v>795728021.75</v>
      </c>
      <c r="M69" s="10">
        <v>795728021.75</v>
      </c>
      <c r="N69" s="10">
        <v>487192292.75</v>
      </c>
      <c r="O69" s="10">
        <v>487192292.75</v>
      </c>
    </row>
    <row r="70" spans="1:15" s="2" customFormat="1" ht="18" customHeight="1" x14ac:dyDescent="0.25">
      <c r="A70" s="5" t="s">
        <v>79</v>
      </c>
      <c r="B70" s="6"/>
      <c r="C70" s="7">
        <f>SUM(D70:O70)</f>
        <v>2746182027.7200003</v>
      </c>
      <c r="D70" s="7">
        <f>SUM(D71:D77)</f>
        <v>246354611.54000002</v>
      </c>
      <c r="E70" s="7">
        <f t="shared" ref="E70:O70" si="17">SUM(E71:E77)</f>
        <v>237815809.18000001</v>
      </c>
      <c r="F70" s="7">
        <f t="shared" si="17"/>
        <v>228526525.12</v>
      </c>
      <c r="G70" s="7">
        <f t="shared" si="17"/>
        <v>241182416.38</v>
      </c>
      <c r="H70" s="7">
        <f t="shared" si="17"/>
        <v>225750771.52999997</v>
      </c>
      <c r="I70" s="7">
        <f t="shared" si="17"/>
        <v>231397998.55000001</v>
      </c>
      <c r="J70" s="7">
        <f t="shared" si="17"/>
        <v>231068691</v>
      </c>
      <c r="K70" s="7">
        <f t="shared" si="17"/>
        <v>222301289.02000001</v>
      </c>
      <c r="L70" s="7">
        <f t="shared" si="17"/>
        <v>224782020.03</v>
      </c>
      <c r="M70" s="7">
        <f t="shared" si="17"/>
        <v>222270362.88</v>
      </c>
      <c r="N70" s="7">
        <f t="shared" si="17"/>
        <v>218297726.69</v>
      </c>
      <c r="O70" s="7">
        <f t="shared" si="17"/>
        <v>216433805.80000001</v>
      </c>
    </row>
    <row r="71" spans="1:15" s="2" customFormat="1" ht="15" customHeight="1" x14ac:dyDescent="0.25">
      <c r="A71" s="9"/>
      <c r="B71" s="6" t="s">
        <v>80</v>
      </c>
      <c r="C71" s="10">
        <f>SUM(D71:O71)</f>
        <v>1639316083.8000004</v>
      </c>
      <c r="D71" s="10">
        <v>136609673.65000001</v>
      </c>
      <c r="E71" s="10">
        <v>136609673.65000001</v>
      </c>
      <c r="F71" s="10">
        <v>136609673.65000001</v>
      </c>
      <c r="G71" s="10">
        <v>136609673.65000001</v>
      </c>
      <c r="H71" s="10">
        <v>136609673.65000001</v>
      </c>
      <c r="I71" s="10">
        <v>136609673.65000001</v>
      </c>
      <c r="J71" s="10">
        <v>136609673.65000001</v>
      </c>
      <c r="K71" s="10">
        <v>136609673.65000001</v>
      </c>
      <c r="L71" s="10">
        <v>136609673.65000001</v>
      </c>
      <c r="M71" s="10">
        <v>136609673.65000001</v>
      </c>
      <c r="N71" s="10">
        <v>136609673.65000001</v>
      </c>
      <c r="O71" s="10">
        <v>136609673.65000001</v>
      </c>
    </row>
    <row r="72" spans="1:15" s="2" customFormat="1" ht="15" customHeight="1" x14ac:dyDescent="0.25">
      <c r="A72" s="9"/>
      <c r="B72" s="6" t="s">
        <v>81</v>
      </c>
      <c r="C72" s="10">
        <f t="shared" ref="C72:C77" si="18">SUM(D72:O72)</f>
        <v>1106607943.9200001</v>
      </c>
      <c r="D72" s="10">
        <v>109723437.89</v>
      </c>
      <c r="E72" s="10">
        <v>101184635.53</v>
      </c>
      <c r="F72" s="10">
        <v>91895351.470000014</v>
      </c>
      <c r="G72" s="10">
        <v>104551242.73</v>
      </c>
      <c r="H72" s="10">
        <v>89119597.87999998</v>
      </c>
      <c r="I72" s="10">
        <v>94766824.900000006</v>
      </c>
      <c r="J72" s="10">
        <v>94437517.350000009</v>
      </c>
      <c r="K72" s="10">
        <v>85670115.370000005</v>
      </c>
      <c r="L72" s="10">
        <v>88150846.379999995</v>
      </c>
      <c r="M72" s="10">
        <v>85639189.229999989</v>
      </c>
      <c r="N72" s="10">
        <v>81666553.039999992</v>
      </c>
      <c r="O72" s="10">
        <v>79802632.150000006</v>
      </c>
    </row>
    <row r="73" spans="1:15" s="2" customFormat="1" ht="15" customHeight="1" x14ac:dyDescent="0.25">
      <c r="A73" s="9"/>
      <c r="B73" s="6" t="s">
        <v>82</v>
      </c>
      <c r="C73" s="10">
        <f t="shared" si="18"/>
        <v>0</v>
      </c>
      <c r="D73" s="10">
        <f>0</f>
        <v>0</v>
      </c>
      <c r="E73" s="10">
        <f>0</f>
        <v>0</v>
      </c>
      <c r="F73" s="10">
        <f>0</f>
        <v>0</v>
      </c>
      <c r="G73" s="10">
        <f>0</f>
        <v>0</v>
      </c>
      <c r="H73" s="10">
        <f>0</f>
        <v>0</v>
      </c>
      <c r="I73" s="10">
        <f>0</f>
        <v>0</v>
      </c>
      <c r="J73" s="10">
        <f>0</f>
        <v>0</v>
      </c>
      <c r="K73" s="10">
        <f>0</f>
        <v>0</v>
      </c>
      <c r="L73" s="10">
        <f>0</f>
        <v>0</v>
      </c>
      <c r="M73" s="10">
        <f>0</f>
        <v>0</v>
      </c>
      <c r="N73" s="10">
        <f>0</f>
        <v>0</v>
      </c>
      <c r="O73" s="10">
        <f>0</f>
        <v>0</v>
      </c>
    </row>
    <row r="74" spans="1:15" s="2" customFormat="1" ht="15" customHeight="1" x14ac:dyDescent="0.25">
      <c r="A74" s="9"/>
      <c r="B74" s="6" t="s">
        <v>83</v>
      </c>
      <c r="C74" s="10">
        <f t="shared" si="18"/>
        <v>258000</v>
      </c>
      <c r="D74" s="10">
        <v>21500</v>
      </c>
      <c r="E74" s="10">
        <v>21500</v>
      </c>
      <c r="F74" s="10">
        <v>21500</v>
      </c>
      <c r="G74" s="10">
        <v>21500</v>
      </c>
      <c r="H74" s="10">
        <v>21500</v>
      </c>
      <c r="I74" s="10">
        <v>21500</v>
      </c>
      <c r="J74" s="10">
        <v>21500</v>
      </c>
      <c r="K74" s="10">
        <v>21500</v>
      </c>
      <c r="L74" s="10">
        <v>21500</v>
      </c>
      <c r="M74" s="10">
        <v>21500</v>
      </c>
      <c r="N74" s="10">
        <v>21500</v>
      </c>
      <c r="O74" s="10">
        <v>21500</v>
      </c>
    </row>
    <row r="75" spans="1:15" s="2" customFormat="1" ht="15" customHeight="1" x14ac:dyDescent="0.25">
      <c r="A75" s="9"/>
      <c r="B75" s="6" t="s">
        <v>84</v>
      </c>
      <c r="C75" s="10">
        <f t="shared" si="18"/>
        <v>0</v>
      </c>
      <c r="D75" s="10">
        <f>0</f>
        <v>0</v>
      </c>
      <c r="E75" s="10">
        <f>0</f>
        <v>0</v>
      </c>
      <c r="F75" s="10">
        <f>0</f>
        <v>0</v>
      </c>
      <c r="G75" s="10">
        <f>0</f>
        <v>0</v>
      </c>
      <c r="H75" s="10">
        <f>0</f>
        <v>0</v>
      </c>
      <c r="I75" s="10">
        <f>0</f>
        <v>0</v>
      </c>
      <c r="J75" s="10">
        <f>0</f>
        <v>0</v>
      </c>
      <c r="K75" s="10">
        <f>0</f>
        <v>0</v>
      </c>
      <c r="L75" s="10">
        <f>0</f>
        <v>0</v>
      </c>
      <c r="M75" s="10">
        <f>0</f>
        <v>0</v>
      </c>
      <c r="N75" s="10">
        <f>0</f>
        <v>0</v>
      </c>
      <c r="O75" s="10">
        <f>0</f>
        <v>0</v>
      </c>
    </row>
    <row r="76" spans="1:15" s="2" customFormat="1" ht="15" customHeight="1" x14ac:dyDescent="0.25">
      <c r="A76" s="9"/>
      <c r="B76" s="6" t="s">
        <v>85</v>
      </c>
      <c r="C76" s="10">
        <f t="shared" si="18"/>
        <v>0</v>
      </c>
      <c r="D76" s="10">
        <f>0</f>
        <v>0</v>
      </c>
      <c r="E76" s="10">
        <f>0</f>
        <v>0</v>
      </c>
      <c r="F76" s="10">
        <f>0</f>
        <v>0</v>
      </c>
      <c r="G76" s="10">
        <f>0</f>
        <v>0</v>
      </c>
      <c r="H76" s="10">
        <f>0</f>
        <v>0</v>
      </c>
      <c r="I76" s="10">
        <f>0</f>
        <v>0</v>
      </c>
      <c r="J76" s="10">
        <f>0</f>
        <v>0</v>
      </c>
      <c r="K76" s="10">
        <f>0</f>
        <v>0</v>
      </c>
      <c r="L76" s="10">
        <f>0</f>
        <v>0</v>
      </c>
      <c r="M76" s="10">
        <f>0</f>
        <v>0</v>
      </c>
      <c r="N76" s="10">
        <f>0</f>
        <v>0</v>
      </c>
      <c r="O76" s="10">
        <f>0</f>
        <v>0</v>
      </c>
    </row>
    <row r="77" spans="1:15" s="2" customFormat="1" ht="15.75" thickBot="1" x14ac:dyDescent="0.3">
      <c r="A77" s="11"/>
      <c r="B77" s="12" t="s">
        <v>86</v>
      </c>
      <c r="C77" s="13">
        <f t="shared" si="18"/>
        <v>0</v>
      </c>
      <c r="D77" s="13">
        <f>0</f>
        <v>0</v>
      </c>
      <c r="E77" s="13">
        <f>0</f>
        <v>0</v>
      </c>
      <c r="F77" s="13">
        <f>0</f>
        <v>0</v>
      </c>
      <c r="G77" s="13">
        <f>0</f>
        <v>0</v>
      </c>
      <c r="H77" s="13">
        <f>0</f>
        <v>0</v>
      </c>
      <c r="I77" s="13">
        <f>0</f>
        <v>0</v>
      </c>
      <c r="J77" s="13">
        <f>0</f>
        <v>0</v>
      </c>
      <c r="K77" s="13">
        <f>0</f>
        <v>0</v>
      </c>
      <c r="L77" s="13">
        <f>0</f>
        <v>0</v>
      </c>
      <c r="M77" s="13">
        <f>0</f>
        <v>0</v>
      </c>
      <c r="N77" s="13">
        <f>0</f>
        <v>0</v>
      </c>
      <c r="O77" s="13">
        <f>0</f>
        <v>0</v>
      </c>
    </row>
  </sheetData>
  <autoFilter ref="A4:O77">
    <filterColumn colId="0" showButton="0"/>
  </autoFilter>
  <mergeCells count="6">
    <mergeCell ref="B3:O3"/>
    <mergeCell ref="A4:B4"/>
    <mergeCell ref="A5:B5"/>
    <mergeCell ref="A6:B6"/>
    <mergeCell ref="B1:O1"/>
    <mergeCell ref="B2:O2"/>
  </mergeCells>
  <printOptions horizontalCentered="1"/>
  <pageMargins left="3.937007874015748E-2" right="3.937007874015748E-2" top="0.59055118110236227" bottom="0.59055118110236227" header="0.19685039370078741" footer="0.19685039370078741"/>
  <pageSetup paperSize="5" scale="51" orientation="landscape" r:id="rId1"/>
  <headerFooter>
    <oddFooter>&amp;C&amp;"Arial,Normal"&amp;10Hoja &amp;P de &amp;N</oddFooter>
  </headerFooter>
  <ignoredErrors>
    <ignoredError sqref="D34:O34" formulaRange="1"/>
    <ignoredError sqref="C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Calendario de Egresos</vt:lpstr>
      <vt:lpstr>'Calendario de Egresos'!Área_de_impresión</vt:lpstr>
      <vt:lpstr>'Calendario de Egresos'!Títulos_a_imprimir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JOSEFINA MILLAN MIRANDA</dc:creator>
  <cp:lastModifiedBy>MARIA JOSEFINA MILLAN MIRANDA</cp:lastModifiedBy>
  <cp:lastPrinted>2025-01-30T21:24:35Z</cp:lastPrinted>
  <dcterms:created xsi:type="dcterms:W3CDTF">2020-01-21T16:31:15Z</dcterms:created>
  <dcterms:modified xsi:type="dcterms:W3CDTF">2025-01-30T21:24:57Z</dcterms:modified>
</cp:coreProperties>
</file>