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tables/table1.xml" ContentType="application/vnd.openxmlformats-officedocument.spreadsheetml.table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omments2.xml" ContentType="application/vnd.openxmlformats-officedocument.spreadsheetml.comments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0" yWindow="0" windowWidth="20490" windowHeight="7620" tabRatio="901"/>
  </bookViews>
  <sheets>
    <sheet name="Caratula Resumen" sheetId="1" r:id="rId1"/>
    <sheet name="A Y  II D3" sheetId="2" r:id="rId2"/>
    <sheet name="A Y II D4" sheetId="3" r:id="rId3"/>
    <sheet name="B)" sheetId="4" r:id="rId4"/>
    <sheet name="II B) Y 1" sheetId="21" r:id="rId5"/>
    <sheet name="II C y 1_" sheetId="6" r:id="rId6"/>
    <sheet name="II D) 2" sheetId="7" r:id="rId7"/>
    <sheet name="II D) 4" sheetId="9" r:id="rId8"/>
    <sheet name="II D) 4 A" sheetId="10" r:id="rId9"/>
    <sheet name="II D) 6" sheetId="11" r:id="rId10"/>
    <sheet name="II D) 7 1" sheetId="12" r:id="rId11"/>
    <sheet name="II D) 7 2 " sheetId="13" r:id="rId12"/>
    <sheet name="II D) 7 3" sheetId="14" r:id="rId13"/>
    <sheet name="E)" sheetId="15" r:id="rId14"/>
    <sheet name="F) 1" sheetId="16" r:id="rId15"/>
    <sheet name="F) 2" sheetId="17" r:id="rId16"/>
    <sheet name="G)" sheetId="18" r:id="rId17"/>
    <sheet name="H" sheetId="19" r:id="rId18"/>
    <sheet name="Listas" sheetId="20" state="hidden" r:id="rId19"/>
  </sheets>
  <definedNames>
    <definedName name="_xlnm._FilterDatabase" localSheetId="2" hidden="1">'A Y II D4'!$B$11:$U$82</definedName>
    <definedName name="_xlnm._FilterDatabase" localSheetId="4" hidden="1">'II B) Y 1'!$A$14:$Z$14</definedName>
    <definedName name="_xlnm._FilterDatabase" localSheetId="12" hidden="1">'II D) 7 3'!$B$11:$K$156</definedName>
    <definedName name="_xlnm.Print_Area" localSheetId="1">'A Y  II D3'!$A$1:$Y$82</definedName>
    <definedName name="_xlnm.Print_Area" localSheetId="2">'A Y II D4'!$A$1:$U$103</definedName>
    <definedName name="_xlnm.Print_Area" localSheetId="4">'II B) Y 1'!$A$1:$Y$1363</definedName>
    <definedName name="_xlnm.Print_Area" localSheetId="5">'II C y 1_'!$B$1:$V$1371</definedName>
    <definedName name="_xlnm.Print_Area" localSheetId="6">'II D) 2'!$A$1:$S$55</definedName>
    <definedName name="Elige_el_Periodo…">Listas!$B$11:$B$15</definedName>
    <definedName name="OLE_LINK1" localSheetId="5">'II C y 1_'!$G$1358</definedName>
    <definedName name="_xlnm.Print_Titles" localSheetId="1">'A Y  II D3'!$1:$12</definedName>
    <definedName name="_xlnm.Print_Titles" localSheetId="2">'A Y II D4'!$1:$12</definedName>
    <definedName name="_xlnm.Print_Titles" localSheetId="3">'B)'!$1:$12</definedName>
    <definedName name="_xlnm.Print_Titles" localSheetId="13">'E)'!$1:$13</definedName>
    <definedName name="_xlnm.Print_Titles" localSheetId="14">'F) 1'!$1:$12</definedName>
    <definedName name="_xlnm.Print_Titles" localSheetId="15">'F) 2'!$1:$12</definedName>
    <definedName name="_xlnm.Print_Titles" localSheetId="16">'G)'!$1:$13</definedName>
    <definedName name="_xlnm.Print_Titles" localSheetId="17">H!$1:$12</definedName>
    <definedName name="_xlnm.Print_Titles" localSheetId="4">'II B) Y 1'!$1:$13</definedName>
    <definedName name="_xlnm.Print_Titles" localSheetId="5">'II C y 1_'!$1:$12</definedName>
    <definedName name="_xlnm.Print_Titles" localSheetId="7">'II D) 4'!$1:$12</definedName>
    <definedName name="_xlnm.Print_Titles" localSheetId="8">'II D) 4 A'!$1:$13</definedName>
    <definedName name="_xlnm.Print_Titles" localSheetId="9">'II D) 6'!$1:$12</definedName>
    <definedName name="_xlnm.Print_Titles" localSheetId="10">'II D) 7 1'!$1:$12</definedName>
    <definedName name="_xlnm.Print_Titles" localSheetId="11">'II D) 7 2 '!$1:$12</definedName>
    <definedName name="_xlnm.Print_Titles" localSheetId="12">'II D) 7 3'!$1:$11</definedName>
  </definedNames>
  <calcPr calcId="162913"/>
</workbook>
</file>

<file path=xl/calcChain.xml><?xml version="1.0" encoding="utf-8"?>
<calcChain xmlns="http://schemas.openxmlformats.org/spreadsheetml/2006/main">
  <c r="P82" i="3" l="1"/>
  <c r="M44" i="13"/>
  <c r="P63" i="2"/>
  <c r="P20" i="10" l="1"/>
  <c r="B46" i="7" l="1"/>
  <c r="O43" i="12"/>
  <c r="S42" i="12" l="1"/>
  <c r="S41" i="12"/>
  <c r="S40" i="12"/>
  <c r="S39" i="12"/>
  <c r="S38" i="12"/>
  <c r="S37" i="12"/>
  <c r="S36" i="12"/>
  <c r="S35" i="12"/>
  <c r="S34" i="12"/>
  <c r="S33" i="12"/>
  <c r="S32" i="12"/>
  <c r="S31" i="12"/>
  <c r="S30" i="12"/>
  <c r="S29" i="12"/>
  <c r="S28" i="12"/>
  <c r="S27" i="12"/>
  <c r="S26" i="12"/>
  <c r="S25" i="12"/>
  <c r="S24" i="12"/>
  <c r="S23" i="12"/>
  <c r="S22" i="12"/>
  <c r="S21" i="12"/>
  <c r="S20" i="12"/>
  <c r="S19" i="12"/>
  <c r="S18" i="12"/>
  <c r="S17" i="12"/>
  <c r="S16" i="12"/>
  <c r="S15" i="12"/>
  <c r="S14" i="12"/>
  <c r="S13" i="12"/>
  <c r="S43" i="12" s="1"/>
  <c r="F19" i="10" l="1"/>
  <c r="F18" i="10"/>
  <c r="F17" i="10"/>
  <c r="F16" i="10"/>
  <c r="F15" i="10"/>
  <c r="F14" i="10"/>
  <c r="Q84" i="3"/>
  <c r="F81" i="3"/>
  <c r="F80" i="3"/>
  <c r="F79" i="3"/>
  <c r="F78" i="3"/>
  <c r="F77" i="3"/>
  <c r="F76" i="3"/>
  <c r="F75" i="3"/>
  <c r="F74" i="3"/>
  <c r="F73" i="3"/>
  <c r="F72" i="3"/>
  <c r="F71" i="3"/>
  <c r="F70" i="3"/>
  <c r="F69" i="3"/>
  <c r="F68" i="3"/>
  <c r="F67" i="3"/>
  <c r="F66" i="3"/>
  <c r="F65" i="3"/>
  <c r="F64" i="3"/>
  <c r="F63" i="3"/>
  <c r="F62" i="3"/>
  <c r="F61" i="3"/>
  <c r="F60" i="3"/>
  <c r="F59" i="3"/>
  <c r="F58" i="3"/>
  <c r="F57" i="3"/>
  <c r="F56" i="3"/>
  <c r="F55" i="3"/>
  <c r="F54" i="3"/>
  <c r="F53" i="3"/>
  <c r="F52" i="3"/>
  <c r="F51" i="3"/>
  <c r="F50" i="3"/>
  <c r="F49" i="3"/>
  <c r="F48" i="3"/>
  <c r="F47" i="3"/>
  <c r="F46" i="3"/>
  <c r="F45" i="3"/>
  <c r="F44" i="3"/>
  <c r="F43" i="3"/>
  <c r="F42" i="3"/>
  <c r="F41" i="3"/>
  <c r="F40" i="3"/>
  <c r="F39" i="3"/>
  <c r="F38" i="3"/>
  <c r="F37" i="3"/>
  <c r="F36" i="3"/>
  <c r="F35" i="3"/>
  <c r="F34" i="3"/>
  <c r="F33" i="3"/>
  <c r="F32" i="3"/>
  <c r="F31" i="3"/>
  <c r="F30" i="3"/>
  <c r="F29" i="3"/>
  <c r="F28" i="3"/>
  <c r="F27" i="3"/>
  <c r="F26" i="3"/>
  <c r="F25" i="3"/>
  <c r="F24" i="3"/>
  <c r="F23" i="3"/>
  <c r="F22" i="3"/>
  <c r="F21" i="3"/>
  <c r="F20" i="3"/>
  <c r="F19" i="3"/>
  <c r="F18" i="3"/>
  <c r="F17" i="3"/>
  <c r="F16" i="3"/>
  <c r="F15" i="3"/>
  <c r="F14" i="3"/>
  <c r="F13" i="3"/>
  <c r="B51" i="19" l="1"/>
  <c r="B45" i="19"/>
  <c r="B42" i="19"/>
  <c r="B37" i="18"/>
  <c r="B31" i="18"/>
  <c r="B28" i="18"/>
  <c r="B48" i="17"/>
  <c r="B42" i="17"/>
  <c r="B39" i="17"/>
  <c r="B44" i="4"/>
  <c r="B99" i="3" s="1"/>
  <c r="B1360" i="21" s="1"/>
  <c r="B1368" i="6" s="1"/>
  <c r="B38" i="4"/>
  <c r="B93" i="3" s="1"/>
  <c r="B1354" i="21" s="1"/>
  <c r="B1362" i="6" s="1"/>
  <c r="B35" i="4"/>
  <c r="B90" i="3" s="1"/>
  <c r="B1351" i="21" s="1"/>
  <c r="B1359" i="6" s="1"/>
  <c r="B43" i="7" s="1"/>
  <c r="B30" i="9" s="1"/>
  <c r="B28" i="10" s="1"/>
  <c r="B34" i="11" s="1"/>
  <c r="B49" i="12" s="1"/>
  <c r="B50" i="13" s="1"/>
  <c r="B159" i="14" s="1"/>
  <c r="B29" i="15" s="1"/>
  <c r="F62" i="2"/>
  <c r="F61" i="2"/>
  <c r="F60" i="2"/>
  <c r="F59" i="2"/>
  <c r="F58" i="2"/>
  <c r="F57" i="2"/>
  <c r="F56" i="2"/>
  <c r="F55" i="2"/>
  <c r="F54" i="2"/>
  <c r="F53" i="2"/>
  <c r="F52" i="2"/>
  <c r="F51" i="2"/>
  <c r="F50" i="2"/>
  <c r="F49" i="2"/>
  <c r="F48" i="2"/>
  <c r="F47" i="2"/>
  <c r="F46" i="2"/>
  <c r="F45" i="2"/>
  <c r="F44" i="2"/>
  <c r="F43" i="2"/>
  <c r="F42" i="2"/>
  <c r="F41" i="2"/>
  <c r="F40" i="2"/>
  <c r="F39" i="2"/>
  <c r="F38" i="2"/>
  <c r="F37" i="2"/>
  <c r="F36" i="2"/>
  <c r="F35" i="2"/>
  <c r="F34" i="2"/>
  <c r="F33" i="2"/>
  <c r="F32" i="2"/>
  <c r="F31" i="2"/>
  <c r="F30" i="2"/>
  <c r="F29" i="2"/>
  <c r="F28" i="2"/>
  <c r="F27" i="2"/>
  <c r="F26" i="2"/>
  <c r="F25" i="2"/>
  <c r="F24" i="2"/>
  <c r="F23" i="2"/>
  <c r="F22" i="2"/>
  <c r="F21" i="2"/>
  <c r="F20" i="2"/>
  <c r="F19" i="2"/>
  <c r="F18" i="2"/>
  <c r="F17" i="2"/>
  <c r="F16" i="2"/>
  <c r="F15" i="2"/>
  <c r="F14" i="2"/>
  <c r="F13" i="2"/>
  <c r="B52" i="7" l="1"/>
  <c r="B39" i="9" s="1"/>
  <c r="B37" i="10" s="1"/>
  <c r="B43" i="11" s="1"/>
  <c r="B58" i="12" s="1"/>
  <c r="B59" i="13" s="1"/>
  <c r="B168" i="14" s="1"/>
  <c r="B38" i="15" s="1"/>
  <c r="B33" i="9"/>
  <c r="B31" i="10" s="1"/>
  <c r="B37" i="11" s="1"/>
  <c r="B52" i="12" s="1"/>
  <c r="V1351" i="6"/>
  <c r="U1349" i="6"/>
  <c r="Y1346" i="21"/>
  <c r="B53" i="13" l="1"/>
  <c r="B162" i="14" s="1"/>
  <c r="B32" i="15" s="1"/>
  <c r="G9" i="19"/>
  <c r="Q8" i="17"/>
  <c r="Q8" i="16"/>
  <c r="H8" i="15"/>
  <c r="I8" i="14"/>
  <c r="O8" i="13"/>
  <c r="P8" i="12"/>
  <c r="L8" i="11"/>
  <c r="O9" i="10"/>
  <c r="N8" i="9"/>
  <c r="X8" i="2"/>
  <c r="B8" i="4" l="1"/>
  <c r="B8" i="3"/>
  <c r="B8" i="2"/>
  <c r="N7" i="9" l="1"/>
  <c r="P7" i="7"/>
  <c r="U7" i="6"/>
  <c r="V7" i="21"/>
  <c r="P7" i="4"/>
  <c r="U7" i="3"/>
  <c r="X7" i="2"/>
  <c r="B9" i="19"/>
  <c r="B9" i="18"/>
  <c r="B8" i="17"/>
  <c r="B8" i="16"/>
  <c r="B8" i="15"/>
  <c r="B8" i="14"/>
  <c r="B8" i="13"/>
  <c r="B8" i="12"/>
  <c r="B8" i="11"/>
  <c r="B9" i="10"/>
  <c r="B8" i="9"/>
  <c r="B8" i="7"/>
  <c r="B8" i="6"/>
  <c r="B8" i="21"/>
  <c r="O8" i="10"/>
  <c r="L7" i="11"/>
  <c r="P7" i="12"/>
  <c r="O7" i="13"/>
  <c r="I7" i="14"/>
  <c r="H7" i="15"/>
  <c r="Q7" i="16"/>
  <c r="Q7" i="17"/>
  <c r="R8" i="18"/>
  <c r="F9" i="19"/>
  <c r="S9" i="18" l="1"/>
  <c r="P8" i="7"/>
  <c r="U8" i="6"/>
  <c r="P8" i="4"/>
  <c r="V8" i="21" s="1"/>
  <c r="U8" i="3"/>
</calcChain>
</file>

<file path=xl/comments1.xml><?xml version="1.0" encoding="utf-8"?>
<comments xmlns="http://schemas.openxmlformats.org/spreadsheetml/2006/main">
  <authors>
    <author>JUANA MARTINEZ OCHOA</author>
  </authors>
  <commentList>
    <comment ref="Y34" authorId="0">
      <text>
        <r>
          <rPr>
            <b/>
            <sz val="9"/>
            <color indexed="81"/>
            <rFont val="Tahoma"/>
            <family val="2"/>
          </rPr>
          <t>JUANA MARTINEZ OCHOA:</t>
        </r>
        <r>
          <rPr>
            <sz val="9"/>
            <color indexed="81"/>
            <rFont val="Tahoma"/>
            <family val="2"/>
          </rPr>
          <t xml:space="preserve">
el plantel dice que el oficio es 1346/2015</t>
        </r>
      </text>
    </comment>
    <comment ref="Y36" authorId="0">
      <text>
        <r>
          <rPr>
            <b/>
            <sz val="9"/>
            <color indexed="81"/>
            <rFont val="Tahoma"/>
            <family val="2"/>
          </rPr>
          <t>JUANA MARTINEZ OCHOA:</t>
        </r>
        <r>
          <rPr>
            <sz val="9"/>
            <color indexed="81"/>
            <rFont val="Tahoma"/>
            <family val="2"/>
          </rPr>
          <t xml:space="preserve">
el plantel dice que el oficio es el 123/19</t>
        </r>
      </text>
    </comment>
    <comment ref="Y51" authorId="0">
      <text>
        <r>
          <rPr>
            <sz val="9"/>
            <color indexed="81"/>
            <rFont val="Tahoma"/>
            <family val="2"/>
          </rPr>
          <t>CHECAR NO. DE OFICIO DE COMISION, YA QUE ES DIFERENTE AL QUE REPORTA EL PLANTEL</t>
        </r>
      </text>
    </comment>
    <comment ref="Y59" authorId="0">
      <text>
        <r>
          <rPr>
            <sz val="9"/>
            <color indexed="81"/>
            <rFont val="Tahoma"/>
            <family val="2"/>
          </rPr>
          <t>CHECAR NUMERO DE OFICIO, YA QUE ES DIFERENTE AL QUE REPORTA EL PLANTEL</t>
        </r>
      </text>
    </comment>
    <comment ref="Y61" authorId="0">
      <text>
        <r>
          <rPr>
            <b/>
            <sz val="9"/>
            <color indexed="81"/>
            <rFont val="Tahoma"/>
            <family val="2"/>
          </rPr>
          <t>JUANA MARTINEZ OCHOA:</t>
        </r>
        <r>
          <rPr>
            <sz val="9"/>
            <color indexed="81"/>
            <rFont val="Tahoma"/>
            <family val="2"/>
          </rPr>
          <t xml:space="preserve">
checar numero de oficio de comision con plantel</t>
        </r>
      </text>
    </comment>
    <comment ref="Y62" authorId="0">
      <text>
        <r>
          <rPr>
            <b/>
            <sz val="9"/>
            <color indexed="81"/>
            <rFont val="Tahoma"/>
            <family val="2"/>
          </rPr>
          <t>JUANA MARTINEZ OCHOA:</t>
        </r>
        <r>
          <rPr>
            <sz val="9"/>
            <color indexed="81"/>
            <rFont val="Tahoma"/>
            <family val="2"/>
          </rPr>
          <t xml:space="preserve">
checar numero de oficio de comision con plantel</t>
        </r>
      </text>
    </comment>
  </commentList>
</comments>
</file>

<file path=xl/comments2.xml><?xml version="1.0" encoding="utf-8"?>
<comments xmlns="http://schemas.openxmlformats.org/spreadsheetml/2006/main">
  <authors>
    <author>SEP</author>
  </authors>
  <commentList>
    <comment ref="R12" authorId="0">
      <text>
        <r>
          <rPr>
            <b/>
            <sz val="9"/>
            <color indexed="81"/>
            <rFont val="Tahoma"/>
            <family val="2"/>
          </rPr>
          <t xml:space="preserve">SEP - Artículo 73 LGCG :
</t>
        </r>
        <r>
          <rPr>
            <sz val="9"/>
            <color indexed="81"/>
            <rFont val="Tahoma"/>
            <family val="2"/>
          </rPr>
          <t xml:space="preserve">
Fecha inicial. 
Formato </t>
        </r>
        <r>
          <rPr>
            <b/>
            <sz val="9"/>
            <color indexed="81"/>
            <rFont val="Tahoma"/>
            <family val="2"/>
          </rPr>
          <t>AAAAMMDD</t>
        </r>
      </text>
    </comment>
    <comment ref="S12" authorId="0">
      <text>
        <r>
          <rPr>
            <b/>
            <sz val="9"/>
            <color indexed="81"/>
            <rFont val="Tahoma"/>
            <family val="2"/>
          </rPr>
          <t xml:space="preserve">SEP - Artículo 73 LGCG :
</t>
        </r>
        <r>
          <rPr>
            <sz val="9"/>
            <color indexed="81"/>
            <rFont val="Tahoma"/>
            <family val="2"/>
          </rPr>
          <t xml:space="preserve">
Fecha final.
Formato</t>
        </r>
        <r>
          <rPr>
            <b/>
            <sz val="9"/>
            <color indexed="81"/>
            <rFont val="Tahoma"/>
            <family val="2"/>
          </rPr>
          <t xml:space="preserve"> AAAAMMDD</t>
        </r>
      </text>
    </comment>
  </commentList>
</comments>
</file>

<file path=xl/sharedStrings.xml><?xml version="1.0" encoding="utf-8"?>
<sst xmlns="http://schemas.openxmlformats.org/spreadsheetml/2006/main" count="11751" uniqueCount="2327">
  <si>
    <t>FORMATOS ENTREGADOS PARA DAR CUMPLIMIENTO AL ARTICULO 73 DE "LA LEY GENERAL DE CONTABILIDAD GUBERNAMENTAL"</t>
  </si>
  <si>
    <t>Entidad Federativa :</t>
  </si>
  <si>
    <t>Fondo :</t>
  </si>
  <si>
    <t>Periodo :</t>
  </si>
  <si>
    <t>Num. de Paginas</t>
  </si>
  <si>
    <t>Total Pto. Federal</t>
  </si>
  <si>
    <t>Total Ppto. Otras Fuentes</t>
  </si>
  <si>
    <t>A Y II D3</t>
  </si>
  <si>
    <t>Personal Comisionado</t>
  </si>
  <si>
    <t>A Y II D4</t>
  </si>
  <si>
    <t>Personal con Licencia</t>
  </si>
  <si>
    <t xml:space="preserve">B)   </t>
  </si>
  <si>
    <t>Registro Federal de Contribuyentes de Trabajadores con Pagos Retroactivos con un Periodo Mayor a 45 días</t>
  </si>
  <si>
    <t>II B) Y 1</t>
  </si>
  <si>
    <t>Plaza / Función</t>
  </si>
  <si>
    <t>II C y 1_</t>
  </si>
  <si>
    <t>Personal Federalizado por Registro Federal de Contribuyentes</t>
  </si>
  <si>
    <t>II D) 2</t>
  </si>
  <si>
    <t>Movimientos de Plazas</t>
  </si>
  <si>
    <t>Trabajadores Jubilados en el Periodo</t>
  </si>
  <si>
    <t>Trabajadores que Tramitaron Licencia Prejubilatoria en el Periodo</t>
  </si>
  <si>
    <t>II D) 6</t>
  </si>
  <si>
    <t>Trabajadores Contratados por Honorarios en el Periodo</t>
  </si>
  <si>
    <t xml:space="preserve">II D) 7 1 </t>
  </si>
  <si>
    <t>Analítico de Categorías / Plazas Autorizadas con su Tabulador</t>
  </si>
  <si>
    <t xml:space="preserve">II D) 7 2 </t>
  </si>
  <si>
    <t>Catálogo de Categorías y Tabuladores</t>
  </si>
  <si>
    <t xml:space="preserve">II D) 7 3 </t>
  </si>
  <si>
    <t>Catálogo de Percepciones y Deducciones</t>
  </si>
  <si>
    <t>E)</t>
  </si>
  <si>
    <t>Trabajadores que Cobran con RFC / CURP con Formato Incorrecto</t>
  </si>
  <si>
    <t>F) 1</t>
  </si>
  <si>
    <t>Trabajadores con Doble Asignación Salarial en Municipios no Colindantes Geográficamente</t>
  </si>
  <si>
    <t>F) 2</t>
  </si>
  <si>
    <t>Trabajadores Ocupando Plazas que Superan el Número de Horas de Compatibilidad Autorizadas</t>
  </si>
  <si>
    <t>G)</t>
  </si>
  <si>
    <t>Trabajadores Cuyo Salario Básico Supere los Ingresos Promedio de un Docente en la Categoría más Alta del Tabulador Salarial Correspondiente a Cada Entidad</t>
  </si>
  <si>
    <t>Nombre del  Responsable</t>
  </si>
  <si>
    <t>Cargo</t>
  </si>
  <si>
    <t>Firma</t>
  </si>
  <si>
    <t>Formato: Personal Comisionado</t>
  </si>
  <si>
    <t>Entidad Federativa</t>
  </si>
  <si>
    <t>R.F.C.</t>
  </si>
  <si>
    <t>CURP</t>
  </si>
  <si>
    <t>Nombre</t>
  </si>
  <si>
    <t>Clave integrada</t>
  </si>
  <si>
    <t>Clave Presupuestal</t>
  </si>
  <si>
    <t>Fecha Comisión</t>
  </si>
  <si>
    <t>Percepciones pagadas en el Periodo de Comisión con Presupuesto Federal*</t>
  </si>
  <si>
    <t>Percepciones pagadas en el Periodo de Comisión con Presupuesto de otra fuente*</t>
  </si>
  <si>
    <t>Clave CT Origen</t>
  </si>
  <si>
    <t>CT Destino dentro del sector</t>
  </si>
  <si>
    <t>Lugar de la comisión fuera del sector educativo</t>
  </si>
  <si>
    <t>Tipo de Comisión</t>
  </si>
  <si>
    <t>Función Específica</t>
  </si>
  <si>
    <t>Objeto de la comision</t>
  </si>
  <si>
    <t>No. Oficio</t>
  </si>
  <si>
    <t>Partida Presupuestal</t>
  </si>
  <si>
    <t>Código de Pago</t>
  </si>
  <si>
    <t>Clave de Unidad</t>
  </si>
  <si>
    <t>Clave de Sub Unidad</t>
  </si>
  <si>
    <t>Clave de Categoría</t>
  </si>
  <si>
    <t xml:space="preserve">Horas Semana Mes </t>
  </si>
  <si>
    <t>Número de Plaza</t>
  </si>
  <si>
    <t>Inicio</t>
  </si>
  <si>
    <t>Conclusión</t>
  </si>
  <si>
    <t>Clave</t>
  </si>
  <si>
    <t>Turno</t>
  </si>
  <si>
    <t xml:space="preserve">Total Personas : </t>
  </si>
  <si>
    <t xml:space="preserve">Total Plazas : </t>
  </si>
  <si>
    <t xml:space="preserve">      </t>
  </si>
  <si>
    <t>*Total de Percepciones reportadas por la Entidad Federativa como pagadas al trabajador durante la comisión.</t>
  </si>
  <si>
    <r>
      <rPr>
        <b/>
        <sz val="10"/>
        <rFont val="Calibri"/>
        <family val="2"/>
      </rPr>
      <t>Fuente :</t>
    </r>
    <r>
      <rPr>
        <sz val="10"/>
        <rFont val="Calibri"/>
        <family val="2"/>
      </rPr>
      <t xml:space="preserve"> Información proporcionada por las Entidades Federativas.</t>
    </r>
  </si>
  <si>
    <t>Formato: Personal con Licencia</t>
  </si>
  <si>
    <t>NOMBRE</t>
  </si>
  <si>
    <t>Periodo Licencia</t>
  </si>
  <si>
    <t>Percepciones pagadas en el Periodo de la Licencia con Presupuesto Federal*</t>
  </si>
  <si>
    <t>Percepciones pagadas en el Periodo de la Licencia con Presupuesto de otra fuente*</t>
  </si>
  <si>
    <t>Licencia</t>
  </si>
  <si>
    <t>Descripción de la Licencia</t>
  </si>
  <si>
    <t>Tipo</t>
  </si>
  <si>
    <t>*Total de Percepciones reportadas por la Entidad Federativa como pagadas al trabajador durante la Licencia.</t>
  </si>
  <si>
    <t>Formato: Registro Federal de Contribuyentes de Trabajadores con Pagos Retroactivos con un Periodo Mayor a 45 días</t>
  </si>
  <si>
    <t>RFC</t>
  </si>
  <si>
    <t>Clave de Centro de Trabajo</t>
  </si>
  <si>
    <t>Fecha de emisión de pago</t>
  </si>
  <si>
    <t>Motivo del Pago Retroactivo</t>
  </si>
  <si>
    <t>Periodo pagado</t>
  </si>
  <si>
    <t>Días transcurridos para el pago</t>
  </si>
  <si>
    <r>
      <t xml:space="preserve">Percepciones pagadas en el periodo reportado </t>
    </r>
    <r>
      <rPr>
        <b/>
        <sz val="14"/>
        <rFont val="Calibri"/>
        <family val="2"/>
      </rPr>
      <t>*</t>
    </r>
  </si>
  <si>
    <t>Desde</t>
  </si>
  <si>
    <t>Hasta</t>
  </si>
  <si>
    <t>Horas semana mes</t>
  </si>
  <si>
    <t>Número de plaza</t>
  </si>
  <si>
    <t>Total Percepciones Pagadas:</t>
  </si>
  <si>
    <t xml:space="preserve">*Total de Percepciones reportadas por la Entidad Federativa como pagadas en el periodo </t>
  </si>
  <si>
    <r>
      <rPr>
        <b/>
        <sz val="10"/>
        <rFont val="Calibri"/>
        <family val="2"/>
      </rPr>
      <t xml:space="preserve">Fuente : </t>
    </r>
    <r>
      <rPr>
        <sz val="10"/>
        <rFont val="Calibri"/>
        <family val="2"/>
      </rPr>
      <t>Información proporcionada por las Entidades Federativas</t>
    </r>
  </si>
  <si>
    <t>Formato: Plaza / Función</t>
  </si>
  <si>
    <t>Centros de Trabajo</t>
  </si>
  <si>
    <t>Plazas por tipo de función</t>
  </si>
  <si>
    <t>Total plazas Jornada</t>
  </si>
  <si>
    <t>Total 
HSM</t>
  </si>
  <si>
    <t>Total de Honorarios</t>
  </si>
  <si>
    <t>Total de recursos presupuestales ejercidos en servicios personales en el periodo
(2)</t>
  </si>
  <si>
    <t>Apoyo a la labor educativa</t>
  </si>
  <si>
    <t>Administrativo y de servicio</t>
  </si>
  <si>
    <t>Docente y Apoyo Técnico Pedagógico</t>
  </si>
  <si>
    <t>Directivos y Supervisión</t>
  </si>
  <si>
    <t>Mandos medios y superiores</t>
  </si>
  <si>
    <t>Jornada</t>
  </si>
  <si>
    <t>HSM</t>
  </si>
  <si>
    <t>Honorarios</t>
  </si>
  <si>
    <t>Total Recursos Ejercidos:</t>
  </si>
  <si>
    <t>Formato: Personal Federalizado por Registro Federal de Contribuyentes</t>
  </si>
  <si>
    <t>Clave CT</t>
  </si>
  <si>
    <t>Funcion Real</t>
  </si>
  <si>
    <t>Horas que labora en el Centro de Trabajo</t>
  </si>
  <si>
    <t>Tipo de Categoría</t>
  </si>
  <si>
    <t>Identificador de Contrato de Honorarios</t>
  </si>
  <si>
    <t>Periodo de efecto de pago en el trimestre</t>
  </si>
  <si>
    <t>Inicial</t>
  </si>
  <si>
    <t>Termino</t>
  </si>
  <si>
    <t>Periodo de efecto de pago en el trimestre
Inicial</t>
  </si>
  <si>
    <t>Periodo de efecto de pago en el trimestre
Termino</t>
  </si>
  <si>
    <t>Total Ppto. Otras Fuentes:</t>
  </si>
  <si>
    <r>
      <rPr>
        <b/>
        <sz val="11"/>
        <rFont val="Calibri"/>
        <family val="2"/>
      </rPr>
      <t>Fuente :</t>
    </r>
    <r>
      <rPr>
        <sz val="11"/>
        <rFont val="Calibri"/>
        <family val="2"/>
      </rPr>
      <t xml:space="preserve"> Información proporcionada por las Entidades Federativas</t>
    </r>
  </si>
  <si>
    <t>Formato: Movimientos de Plazas</t>
  </si>
  <si>
    <t>Origen Presupuestal
 de la plazas</t>
  </si>
  <si>
    <t>Clave de nivel de puesto</t>
  </si>
  <si>
    <t>Clave de nivel de sueldo</t>
  </si>
  <si>
    <t>Zona Económica</t>
  </si>
  <si>
    <t>Tipo de movimiento</t>
  </si>
  <si>
    <t>Quincena Inicial</t>
  </si>
  <si>
    <t>Quincena Final</t>
  </si>
  <si>
    <r>
      <rPr>
        <b/>
        <sz val="10"/>
        <rFont val="Calibri"/>
        <family val="2"/>
      </rPr>
      <t>Fuente :</t>
    </r>
    <r>
      <rPr>
        <sz val="10"/>
        <rFont val="Calibri"/>
        <family val="2"/>
      </rPr>
      <t xml:space="preserve"> Información proporcionada por las Entidades Federativas</t>
    </r>
  </si>
  <si>
    <t>Formato: Trabajadores Jubilados en el Periodo</t>
  </si>
  <si>
    <r>
      <t xml:space="preserve">Última(s) ó Penultima(s) Plaza(s) Ocupada(s)
</t>
    </r>
    <r>
      <rPr>
        <b/>
        <sz val="10"/>
        <rFont val="Calibri"/>
        <family val="2"/>
      </rPr>
      <t>(*)</t>
    </r>
  </si>
  <si>
    <t>Clave Presupuestal de la Jubilación</t>
  </si>
  <si>
    <t>Periodo ocupado</t>
  </si>
  <si>
    <t>Quincena de inicio de jubilación</t>
  </si>
  <si>
    <t>Clave Centro de Trabajo</t>
  </si>
  <si>
    <t>(*) Si  el trabajador se jubila con más de una clave presupuestal, por cada plaza se debe llenar un registro hasta que se haya informado acerca de todas las plazas del trabajador.</t>
  </si>
  <si>
    <t>Formato: Trabajadores que Tramitaron Licencia Prejubilatoria en el Periodo</t>
  </si>
  <si>
    <r>
      <t>Percepciones pagadas con Presupuesto Federal en el  Periodo reportado</t>
    </r>
    <r>
      <rPr>
        <b/>
        <sz val="10"/>
        <rFont val="Calibri"/>
        <family val="2"/>
      </rPr>
      <t>*</t>
    </r>
  </si>
  <si>
    <r>
      <t>Percepciones pagadas con Presupuesto de otra Fuente en el  Periodo reportado</t>
    </r>
    <r>
      <rPr>
        <b/>
        <sz val="10"/>
        <rFont val="Calibri"/>
        <family val="2"/>
      </rPr>
      <t>*</t>
    </r>
  </si>
  <si>
    <t>Formato: Trabajadores Contratados por Honorarios en el Periodo</t>
  </si>
  <si>
    <t>Identificador del Contrato</t>
  </si>
  <si>
    <t>Equivalencia</t>
  </si>
  <si>
    <t>Periodo de Contratación</t>
  </si>
  <si>
    <t>Función</t>
  </si>
  <si>
    <t>Percepciones pagadas dentro del periodo reportado</t>
  </si>
  <si>
    <t xml:space="preserve">Total Entidad Federativa Personas : </t>
  </si>
  <si>
    <t>Subtotal Monto Pagado en el Periodo:</t>
  </si>
  <si>
    <t>Total   Percepciones :</t>
  </si>
  <si>
    <t>Formato: Analítico de Categorías / Plazas Autorizadas con su Tabulador</t>
  </si>
  <si>
    <t>Clave Tipo educativo</t>
  </si>
  <si>
    <t>Clave Nivel educativo</t>
  </si>
  <si>
    <t>Clave Subnivel educativo</t>
  </si>
  <si>
    <t>Descripción Nivel / Subnivel</t>
  </si>
  <si>
    <t>Tipo Financiamiento</t>
  </si>
  <si>
    <t>CATEGORIA</t>
  </si>
  <si>
    <t>Nivel Puesto</t>
  </si>
  <si>
    <t>Nivel Sueldo</t>
  </si>
  <si>
    <t>Tipo Contratación</t>
  </si>
  <si>
    <t>Monto mensual
por plaza jornada</t>
  </si>
  <si>
    <t>Monto mensual
Por Plaza HSM</t>
  </si>
  <si>
    <t>Número de Plazas Jornada</t>
  </si>
  <si>
    <t>Número de Plazas HSM</t>
  </si>
  <si>
    <t>Monto total autorizado</t>
  </si>
  <si>
    <t xml:space="preserve"> Categoría</t>
  </si>
  <si>
    <t>Descripción</t>
  </si>
  <si>
    <t>Total Jornada:</t>
  </si>
  <si>
    <t>Total Autorizado:</t>
  </si>
  <si>
    <t>Formato: Catálogo de Categorías y Tabuladores</t>
  </si>
  <si>
    <t>Identificador origen presupuestal de la plaza</t>
  </si>
  <si>
    <t>Clave de categoría</t>
  </si>
  <si>
    <t>Descripción de la categoría</t>
  </si>
  <si>
    <t>Tipo de contratación</t>
  </si>
  <si>
    <t>Tipo de categoría</t>
  </si>
  <si>
    <t>Clave de concepto de pago</t>
  </si>
  <si>
    <t>Sueldo asignado por zona económica</t>
  </si>
  <si>
    <t>Datos adicionales de horas</t>
  </si>
  <si>
    <t>Fecha de actualización</t>
  </si>
  <si>
    <t>Inicio de vigencia del sueldo</t>
  </si>
  <si>
    <t>Fin de vigencia del sueldo</t>
  </si>
  <si>
    <t>Monto Mensual Jornada ó de HSM
Zona A</t>
  </si>
  <si>
    <t>Monto Mensual Jornada ó de HSM
Zona B</t>
  </si>
  <si>
    <t>Monto Mensual Jornada ó de HSM
Zona C</t>
  </si>
  <si>
    <t>Horas 
de compatibilidad</t>
  </si>
  <si>
    <t>Horas de servicio (HSM)</t>
  </si>
  <si>
    <t>Horas de docencia</t>
  </si>
  <si>
    <t>Total Zona A:</t>
  </si>
  <si>
    <t>Total Zona B:</t>
  </si>
  <si>
    <t>Total Zona C:</t>
  </si>
  <si>
    <t>Formato: Catálogo de Percepciones y Deducciones</t>
  </si>
  <si>
    <t xml:space="preserve">Tipo de concepto de pago </t>
  </si>
  <si>
    <t>Origen de financiamiento del concepto de percepciones.</t>
  </si>
  <si>
    <t>Porcentaje de participación federal por fuente de recursos</t>
  </si>
  <si>
    <t>Grupo al que pertenece concepto de pago (Percepción y/o Deducción)</t>
  </si>
  <si>
    <t xml:space="preserve">Descripción del concepto de pago </t>
  </si>
  <si>
    <t>Partida presupuestal</t>
  </si>
  <si>
    <t>Fecha del</t>
  </si>
  <si>
    <t>Fecha  al</t>
  </si>
  <si>
    <t>Formato: Trabajadores que Cobran con RFC / CURP con Formato Incorrecto</t>
  </si>
  <si>
    <t>NOMBRE TRABAJADOR</t>
  </si>
  <si>
    <t>Motivo</t>
  </si>
  <si>
    <t>Sin RFC o erroneo</t>
  </si>
  <si>
    <t>RFC Sin Homoclave</t>
  </si>
  <si>
    <t>Sin CURP o Erronea</t>
  </si>
  <si>
    <t>Total Sin RFC o Erroneo:</t>
  </si>
  <si>
    <t>Total RFC Sin Homoclave:</t>
  </si>
  <si>
    <t>Total Sin CURP o Erroneo:</t>
  </si>
  <si>
    <t>Formato: Trabajadores con Doble Asignación Salarial en Municipios no Colindantes Geográficamente</t>
  </si>
  <si>
    <t>Municipio</t>
  </si>
  <si>
    <t>Localidad</t>
  </si>
  <si>
    <t>Nombre del Trabajador</t>
  </si>
  <si>
    <t>Nombre CT</t>
  </si>
  <si>
    <t>Periodo en el CT</t>
  </si>
  <si>
    <t>Importante: Listar Sólo los Municipios no Colindantes</t>
  </si>
  <si>
    <t>Formato: Trabajadores Ocupando Plazas que Superan el Número de Horas de Compatibilidad Autorizadas</t>
  </si>
  <si>
    <t>CT</t>
  </si>
  <si>
    <t>Turno CT</t>
  </si>
  <si>
    <t>Periodo</t>
  </si>
  <si>
    <t>Total de Horas en el CT</t>
  </si>
  <si>
    <t>Horas de compatibilidad de la categoría</t>
  </si>
  <si>
    <t>Formato: Trabajadores Cuyo Salario Básico Supere los Ingresos Promedio de un Docente en la Categoría más Alta del Tabulador Salarial Correspondiente a Cada Entidad</t>
  </si>
  <si>
    <t>Clave Presupuestal Integrada y Categoria aparte</t>
  </si>
  <si>
    <t xml:space="preserve">Monto de Remuneraciones Mensuales </t>
  </si>
  <si>
    <t>Monto de referencia</t>
  </si>
  <si>
    <t>Diferencia
(R-S)</t>
  </si>
  <si>
    <t>Total Remuneraciones Mensuales:</t>
  </si>
  <si>
    <t>Total Diferencia:</t>
  </si>
  <si>
    <t>NOTA: SE REPORTA EN EL PORTAL Y SE ENTREGA EN BASE DE DATOS</t>
  </si>
  <si>
    <t>Movimientos de Personal por Centro de Trabajo</t>
  </si>
  <si>
    <t>Personal Registrado en la Nómina Federalizada</t>
  </si>
  <si>
    <t>Nómina</t>
  </si>
  <si>
    <t>Plaza (Clave presupuestal)</t>
  </si>
  <si>
    <t>Categoría de la plaza</t>
  </si>
  <si>
    <t>Movimientos</t>
  </si>
  <si>
    <t>La Entidad Federativa pudo haber reportado pagos a más de una persona con la misma plaza por distintos motivos de carácter administrativo</t>
  </si>
  <si>
    <t>Alta: Se refiere a la incorporación de la plaza a la Base de Datos en este sistema</t>
  </si>
  <si>
    <t>Elige un Fondo…</t>
  </si>
  <si>
    <t>Fondo de Aportaciones para la Educación Tecnológica y de Adultos/Colegio Nacional de Educación Profesional Técnica (FAETA/CONALEP)</t>
  </si>
  <si>
    <t>Fondo de Aportaciones para la Educación Tecnológica y de Adultos/Instituto Nacional para la Educación de los Adultos (FAETA/INEA)</t>
  </si>
  <si>
    <t>Elige la Entidad Federativa…</t>
  </si>
  <si>
    <t>Elige el Periodo…</t>
  </si>
  <si>
    <t>AGUASCALIENTES</t>
  </si>
  <si>
    <t>BAJA CALIFORNIA</t>
  </si>
  <si>
    <t>BAJA CALIFORNIA SUR</t>
  </si>
  <si>
    <t>CAMPECHE</t>
  </si>
  <si>
    <t xml:space="preserve">COAHUILA </t>
  </si>
  <si>
    <t>Elige el Año…</t>
  </si>
  <si>
    <t xml:space="preserve">COLIMA </t>
  </si>
  <si>
    <t xml:space="preserve">CHIAPAS </t>
  </si>
  <si>
    <t xml:space="preserve">CHIHUAHUA </t>
  </si>
  <si>
    <t>DISTRITO FEDERAL</t>
  </si>
  <si>
    <t xml:space="preserve"> DURANGO </t>
  </si>
  <si>
    <t xml:space="preserve"> GUANAJUATO </t>
  </si>
  <si>
    <t xml:space="preserve"> GUERRERO </t>
  </si>
  <si>
    <t xml:space="preserve"> HIDALGO</t>
  </si>
  <si>
    <t xml:space="preserve"> JALISCO </t>
  </si>
  <si>
    <t xml:space="preserve"> MEXICO </t>
  </si>
  <si>
    <t xml:space="preserve"> MICHOACAN </t>
  </si>
  <si>
    <t xml:space="preserve"> MORELOS </t>
  </si>
  <si>
    <t xml:space="preserve"> NAYARIT </t>
  </si>
  <si>
    <t xml:space="preserve"> NUEVO LEON</t>
  </si>
  <si>
    <t xml:space="preserve"> OAXACA </t>
  </si>
  <si>
    <t xml:space="preserve"> PUEBLA </t>
  </si>
  <si>
    <t xml:space="preserve"> QUERETARO </t>
  </si>
  <si>
    <t xml:space="preserve"> QUINTANA ROO</t>
  </si>
  <si>
    <t xml:space="preserve"> SAN LUIS</t>
  </si>
  <si>
    <t xml:space="preserve"> SINALOA </t>
  </si>
  <si>
    <t xml:space="preserve"> SONORA </t>
  </si>
  <si>
    <t xml:space="preserve"> TABASCO </t>
  </si>
  <si>
    <t xml:space="preserve"> TAMAULIPAS </t>
  </si>
  <si>
    <t xml:space="preserve"> TLAXCALA </t>
  </si>
  <si>
    <t xml:space="preserve"> VERACRUZ</t>
  </si>
  <si>
    <t xml:space="preserve"> YUCATÁN </t>
  </si>
  <si>
    <t xml:space="preserve"> ZACATECAS </t>
  </si>
  <si>
    <t>Total Pto. 
Federal</t>
  </si>
  <si>
    <t>H)</t>
  </si>
  <si>
    <t>Total HSM:</t>
  </si>
  <si>
    <t>Nota:</t>
  </si>
  <si>
    <t xml:space="preserve">Universo: Seleccionar todo el universo de conceptos de pago, cuyo periodo de paga inicial (trenecito) es mayor a 3 QUINCENAS. Para determinar el número de días se calcula
</t>
  </si>
  <si>
    <t xml:space="preserve">restando de la fecha "Quinena incial que cubre la Persepción o Deduacción: Periodo de (Quincena del trenecito)" la fecha "Quincena inical que cubre el pago: periodo de </t>
  </si>
  <si>
    <t>(Quincena) y se seleccionan los resultado &gt;3</t>
  </si>
  <si>
    <t>Total:</t>
  </si>
  <si>
    <t>No se contabiliza por trabajador, ya que un trabajador puede tener mas de una plaza desarrollar mas de una función en distinatas plazas que ocupa.</t>
  </si>
  <si>
    <t>*Total de Percepciones reportadas por la Entidad Federativa como pagadas al trabajador durante el periodo.</t>
  </si>
  <si>
    <t>(*) 1= Identifica la plaza o plazas en las que se jubila el trabnajador,</t>
  </si>
  <si>
    <t xml:space="preserve">      2= Identifica la penúltima plaza que ocupó el trabajador antes de jubilarse.</t>
  </si>
  <si>
    <t>Información reportada por la Entidad Federativa, correspondiente al periodo: INDICAR PERIODO</t>
  </si>
  <si>
    <t>N/A</t>
  </si>
  <si>
    <t xml:space="preserve">                                                                                                                            </t>
  </si>
  <si>
    <t>Total Registros</t>
  </si>
  <si>
    <t>Total Personas</t>
  </si>
  <si>
    <t>Total Plazas</t>
  </si>
  <si>
    <t>Lugar y Fecha</t>
  </si>
  <si>
    <t xml:space="preserve">II D) 4 </t>
  </si>
  <si>
    <t>II D) 4  A</t>
  </si>
  <si>
    <t>1er. Trimestre 2022</t>
  </si>
  <si>
    <t>2do. Trimestre 2022</t>
  </si>
  <si>
    <t>3er. Trimestre 2022</t>
  </si>
  <si>
    <t>4to. Trimestre 2022</t>
  </si>
  <si>
    <t>GUANAJUATO</t>
  </si>
  <si>
    <t>EVA ALMANZA TINOCO</t>
  </si>
  <si>
    <t>11DPT0001Q</t>
  </si>
  <si>
    <t>RITA BARCENAS URBINA</t>
  </si>
  <si>
    <t>MIGUEL ANGEL BARRON CONEJO</t>
  </si>
  <si>
    <t>11APT0001T</t>
  </si>
  <si>
    <t>JUAN GUSTAVO BELMAN ESPINOSA</t>
  </si>
  <si>
    <t>CARM520206UK0</t>
  </si>
  <si>
    <t>CARM520206HGTBCR09</t>
  </si>
  <si>
    <t>MARIO CABRERA RICO</t>
  </si>
  <si>
    <t>TOMAS ESTEBAN CAMACHO GARCIA</t>
  </si>
  <si>
    <t>SAUL CERPA FLORES</t>
  </si>
  <si>
    <t>ANA MARIA ESPINOZA CERVANTES</t>
  </si>
  <si>
    <t>MARIA DEL CARMEN FRANCO BOURET</t>
  </si>
  <si>
    <t>RAFAEL GALLEGOS ARELLANO</t>
  </si>
  <si>
    <t>MARTHA NORMA GALLEGOS MARISCAL</t>
  </si>
  <si>
    <t>HUMBERTO ISRAEL GALVAN OLVERA</t>
  </si>
  <si>
    <t>GABRIEL GOMEZ MOLINERO</t>
  </si>
  <si>
    <t>KARLA RAFAELA GONZALEZ GALLARDO</t>
  </si>
  <si>
    <t>JUAN MANUEL GRIMALDO ALFARO</t>
  </si>
  <si>
    <t>JAVIER JARALEÑO MANCERA</t>
  </si>
  <si>
    <t>MIGUEL ANGEL JOYA ORTIZ</t>
  </si>
  <si>
    <t>ALMA ROSARIO LIZARRAGA RUIZ</t>
  </si>
  <si>
    <t>ALMA ALEJANDRA LOPEZ LOPEZ</t>
  </si>
  <si>
    <t>BLANCA ELIA MALDONADO GARCIA</t>
  </si>
  <si>
    <t>MA. CARMEN MALDONADO GONZALEZ</t>
  </si>
  <si>
    <t>MIRNA MEDINA MARIN</t>
  </si>
  <si>
    <t>NORMA LETICIA MELGOZA LEDESMA</t>
  </si>
  <si>
    <t>OMAR MILLAN APUD</t>
  </si>
  <si>
    <t>ANDREA MORALES HERNANDEZ</t>
  </si>
  <si>
    <t>MARIA FERNANDA MUÑOZ SAUCILLO</t>
  </si>
  <si>
    <t>EUSEBIO MIGUEL ANGEL NIETO HERNANDEZ</t>
  </si>
  <si>
    <t>SARA PALOMINO CARREÑO</t>
  </si>
  <si>
    <t>EFRAIN QUINTANA GARCIA</t>
  </si>
  <si>
    <t>GUILLERMO RANGEL ABURTO</t>
  </si>
  <si>
    <t>EDUARDO REYES RAMIREZ</t>
  </si>
  <si>
    <t>YUNUEN RODRIGUEZ BECERRA</t>
  </si>
  <si>
    <t>RAMIRO RODRIGUEZ MARTINEZ</t>
  </si>
  <si>
    <t>RUBISELA ROJAS HUARACHA</t>
  </si>
  <si>
    <t>JULIO CESAR ROMERO ESCOBAR</t>
  </si>
  <si>
    <t>OLGA AMALIA RUIZ RUFINO</t>
  </si>
  <si>
    <t>MARCELA SANCHEZ GARCIA</t>
  </si>
  <si>
    <t>MARIA DEL ROSARIO SAUCILLO RAMIREZ</t>
  </si>
  <si>
    <t>FATIMA DEL ROSARIO TORRES CERVANTES</t>
  </si>
  <si>
    <t>SAMUEL TORRES SUMOZA</t>
  </si>
  <si>
    <t>MARTIN VALENTE AYALA</t>
  </si>
  <si>
    <t>CARLOS ZAVALA LOPEZ</t>
  </si>
  <si>
    <t>CINDIA ELIZABETH BELTRAN RAMOS</t>
  </si>
  <si>
    <t>11DPT0002P</t>
  </si>
  <si>
    <t>ISAAC CASTRO SANTILLANES</t>
  </si>
  <si>
    <t>ALEJANDRO CORIA CALDERON</t>
  </si>
  <si>
    <t>YAHAIRA ALICIA ELENA CUESTAS VARGAS</t>
  </si>
  <si>
    <t>MIGUEL ANGEL DELGADO HERNANDEZ</t>
  </si>
  <si>
    <t>JOSE ANTONIO DELGADO JIMENEZ</t>
  </si>
  <si>
    <t>ALEJANDRO DOMINGUEZ NIETO</t>
  </si>
  <si>
    <t>MARTHA ALICIA ESPINOSA PEREZ</t>
  </si>
  <si>
    <t>MIGUEL ANGEL GUERRERO LAGUNA</t>
  </si>
  <si>
    <t>ALEJANDRA GUTIERREZ ALVAREZ</t>
  </si>
  <si>
    <t>FERNANDO JUAREZ HELGUERA</t>
  </si>
  <si>
    <t>JOSE ALEJANDRO LARA MERCADO</t>
  </si>
  <si>
    <t>MIGUEL LOPEZ BARRAGAN</t>
  </si>
  <si>
    <t>MARIA DEL PILAR MARTINEZ CASTRO</t>
  </si>
  <si>
    <t>JOAQUIN MATA DIAZ</t>
  </si>
  <si>
    <t>EDGAR EMMANUEL MEJIA AGUILA</t>
  </si>
  <si>
    <t>JULIO ENRIQUE MEJIA VILLANUEVA</t>
  </si>
  <si>
    <t>YOLANDA MOSQUEDA FLORES</t>
  </si>
  <si>
    <t>MIGUEL ANGEL PARAMO LAGUNA</t>
  </si>
  <si>
    <t>ALMA ROBLES BRAVO</t>
  </si>
  <si>
    <t>SASHA EMMANUEL SALINAS GUTIERREZ</t>
  </si>
  <si>
    <t>MONSERRAT SANCHEZ CISNEROS</t>
  </si>
  <si>
    <t>MA. GUADALUPE SANCHEZ LAGUNA</t>
  </si>
  <si>
    <t>J. TRINIDAD SANCHEZ SAMANO</t>
  </si>
  <si>
    <t>JOSE DE JESUS SANCHEZ VAZQUEZ</t>
  </si>
  <si>
    <t>MA. INES SANDOVAL HERNANDEZ</t>
  </si>
  <si>
    <t>ALBERTO ALEXANDRO SANTILLAN REA</t>
  </si>
  <si>
    <t>ALEJANDRO VALADEZ ELIAS</t>
  </si>
  <si>
    <t>MA. DEL PILAR ALMONACI VALADEZ</t>
  </si>
  <si>
    <t>11DPT0003O</t>
  </si>
  <si>
    <t>MA GUADALUPE BULLONS SANTIAGO</t>
  </si>
  <si>
    <t>FORTUNATO CAMACHO CASTILLO</t>
  </si>
  <si>
    <t>MARTHA DELIA CHAVEZ GONZALEZ</t>
  </si>
  <si>
    <t>TANIA LIZETH DAVILA FLORES</t>
  </si>
  <si>
    <t>ALEJANDRA PATRICIA FLORES SANDOVAL</t>
  </si>
  <si>
    <t>JUAN CARLOS GARCIA LOPEZ</t>
  </si>
  <si>
    <t>GOML690426EW2</t>
  </si>
  <si>
    <t>GOML690426MGTNDZ08</t>
  </si>
  <si>
    <t>LUZ ESTELA GONZALEZ MEDINA</t>
  </si>
  <si>
    <t>VICTOR MANUEL GUZMAN FLORES</t>
  </si>
  <si>
    <t>LETICIA HERNANDEZ CALVILLO</t>
  </si>
  <si>
    <t>MARIA MILAGROS HERNANDEZ FRAUSTO</t>
  </si>
  <si>
    <t>ANA LETICIA HERNANDEZ HERRERA</t>
  </si>
  <si>
    <t>LIZETH ARIADNA JIMENEZ ORTEGA</t>
  </si>
  <si>
    <t>ROSA EUGENIA MARTINEZ LOPEZ</t>
  </si>
  <si>
    <t>EVA NAVARRO MADRIGAL</t>
  </si>
  <si>
    <t>NIRA700123GK9</t>
  </si>
  <si>
    <t>NIRA700123MGTTVN01</t>
  </si>
  <si>
    <t>ANA LAURA NIETO RIVERA</t>
  </si>
  <si>
    <t>MANUEL MARTIN OLIVA OLIVA</t>
  </si>
  <si>
    <t>PAPA810618AR6</t>
  </si>
  <si>
    <t>PAPA810618HGTLLB03</t>
  </si>
  <si>
    <t>ABRAHAM PALACIOS PALACIOS</t>
  </si>
  <si>
    <t>RITA RAMIREZ RAMIREZ</t>
  </si>
  <si>
    <t>JUAN PABLO RODRIGUEZ RAMIREZ</t>
  </si>
  <si>
    <t>MIGUEL ANGEL TAURINO PASTEN</t>
  </si>
  <si>
    <t>LUIS MANUEL BRAVO QUIROZ</t>
  </si>
  <si>
    <t>11DPT0005M</t>
  </si>
  <si>
    <t>SARA CASTILLO NIETO</t>
  </si>
  <si>
    <t>DENY COVARRUBIAS ARREGUIN</t>
  </si>
  <si>
    <t>GABRIELA FIGUEROA RAMIREZ</t>
  </si>
  <si>
    <t>HORACIO GUTIERREZ LOPEZ</t>
  </si>
  <si>
    <t>11DPT0008J</t>
  </si>
  <si>
    <t>JOSE HILARIO JUAREZ MAGAÑA</t>
  </si>
  <si>
    <t>LELE610112FLA</t>
  </si>
  <si>
    <t>LELE610112MGTMRL09</t>
  </si>
  <si>
    <t>ELSA GUADALUPE LEMUS LIRA</t>
  </si>
  <si>
    <t>MARTHA PATRICIA MEDEL MEJIA</t>
  </si>
  <si>
    <t>ALICIA NIETO MARTINEZ</t>
  </si>
  <si>
    <t>MONICA ORDUÑA GARCIA</t>
  </si>
  <si>
    <t>MATIAS PALOMARES GARCIA</t>
  </si>
  <si>
    <t>MARIA REGINA PRIETO AGUILAR</t>
  </si>
  <si>
    <t>FERNANDO RODRIGUEZ RODRIGUEZ</t>
  </si>
  <si>
    <t>MARTIN SALVADOR SAAVEDRA BRAVO</t>
  </si>
  <si>
    <t>BRAULIO ISAAC SIERRA FERREYRA</t>
  </si>
  <si>
    <t>CANDELARIA VARGAS GARCIA</t>
  </si>
  <si>
    <t>NORMA ADRIANA VAZQUEZ LOMELI</t>
  </si>
  <si>
    <t>GRACIELA ALVAREZ CASTRO</t>
  </si>
  <si>
    <t>11DPT0004N</t>
  </si>
  <si>
    <t>MA. DE LOURDES DIEGO JACOBO</t>
  </si>
  <si>
    <t>MARIA RITA GARCIA CERRATO</t>
  </si>
  <si>
    <t>SILVIA GARCIA REYES</t>
  </si>
  <si>
    <t>ELIZABETH GARCIA ZAVALA</t>
  </si>
  <si>
    <t>ELIZABETH GONZALEZ GONZALEZ</t>
  </si>
  <si>
    <t>MONICA IVETT LOPEZ GUZMAN</t>
  </si>
  <si>
    <t>YANNET LOPEZ GUZMAN</t>
  </si>
  <si>
    <t>ROSA MENDEZ GARCIA</t>
  </si>
  <si>
    <t>MARIA DEL REFUGIO PANTOJA GOMEZ</t>
  </si>
  <si>
    <t>OSMAN SALAZAR HERNANDEZ</t>
  </si>
  <si>
    <t>ABNER ISAI SORIA PEREZ</t>
  </si>
  <si>
    <t>SARA TAPIA ALCANTARA</t>
  </si>
  <si>
    <t>OCTAVIO VARGAS SOTO</t>
  </si>
  <si>
    <t>LEONARDO ISRAEL ALVAREZ ROMO</t>
  </si>
  <si>
    <t>11DPT0006L</t>
  </si>
  <si>
    <t>SILVIA ANAYA LOPEZ</t>
  </si>
  <si>
    <t>PABLO MARTIN CID GARCIA</t>
  </si>
  <si>
    <t>JHOANA IVON ELIZALDE MARTINEZ</t>
  </si>
  <si>
    <t>GRECIA ROXANNA ESPARZA MARES</t>
  </si>
  <si>
    <t>OLIVIA GUEVARA FARFAN</t>
  </si>
  <si>
    <t>NAYELI HERREJON GUERRERO</t>
  </si>
  <si>
    <t>ANA LAURA JUAREZ PEREZ</t>
  </si>
  <si>
    <t>JOSE PABLO LOPEZ AGUIRRE</t>
  </si>
  <si>
    <t>JUAN MANUEL MARTINEZ FRIAS</t>
  </si>
  <si>
    <t>JUAN MOLINA SANCHEZ</t>
  </si>
  <si>
    <t>PEDRO MOLINA SANCHEZ</t>
  </si>
  <si>
    <t>WENDY YAZMIN QUINTANA DOMINGUEZ</t>
  </si>
  <si>
    <t>MARIA GUADALUPE SAAVEDRA MEDRANO</t>
  </si>
  <si>
    <t>JOSE OCTAVIO SIERRA RODRIGUEZ</t>
  </si>
  <si>
    <t>PATRICIA TORRES MEJIA</t>
  </si>
  <si>
    <t>CARLOS ALVARADO BARRIOS</t>
  </si>
  <si>
    <t>11DPT0009I</t>
  </si>
  <si>
    <t>MARIO COBIAN CAMACHO</t>
  </si>
  <si>
    <t>CARLOS ELIZARRARAS VARGAS</t>
  </si>
  <si>
    <t>ALEJANDRA GUTIERREZ ZAVALA</t>
  </si>
  <si>
    <t>BLANCA ESTELA LINARES LOMELI</t>
  </si>
  <si>
    <t>MARTIN MAGAÑA RIVERA</t>
  </si>
  <si>
    <t>MARIA CARMEN MAQUEDA ZARATE</t>
  </si>
  <si>
    <t>ALMA DELIA MEJIA RAMOS</t>
  </si>
  <si>
    <t>JOSE ALFREDO SANCHEZ ARREDONDO</t>
  </si>
  <si>
    <t>JOEL ADOLFO ACOSTA LOPEZ</t>
  </si>
  <si>
    <t>11DPT0007K</t>
  </si>
  <si>
    <t>BAPA711019KLA</t>
  </si>
  <si>
    <t>BAPA711019MGTRRN03</t>
  </si>
  <si>
    <t>ANA LOURDES BARAJAS PEREZ</t>
  </si>
  <si>
    <t>JAVIER ARTURO GARCIA ROMERO</t>
  </si>
  <si>
    <t>LUZ MA GARCIA ROMERO</t>
  </si>
  <si>
    <t>ESPERANZA GUTIERREZ GONZALEZ</t>
  </si>
  <si>
    <t>11DPT0014U</t>
  </si>
  <si>
    <t>LUIS FELIPE HERRERA BUENDIA</t>
  </si>
  <si>
    <t>IAVC761114FE1</t>
  </si>
  <si>
    <t>IAVC761114MNTBLL00</t>
  </si>
  <si>
    <t>CLAUDIA ELIZABETH IBARRA VILLANUEVA</t>
  </si>
  <si>
    <t>CLAUDIA MARCELA JAIME MOSQUEDA</t>
  </si>
  <si>
    <t>MARTIN EDUARDO LOPEZ _</t>
  </si>
  <si>
    <t>FATIMA MARTINEZ GONZALEZ</t>
  </si>
  <si>
    <t>ALEJANDRO MOJICA RAMIREZ</t>
  </si>
  <si>
    <t>MARIA TRINIDAD MURILLO PEREZ</t>
  </si>
  <si>
    <t>MARIA DEL PILAR OVIEDO LUGO</t>
  </si>
  <si>
    <t>ROSA MARIA PORRAS MANRIQUE</t>
  </si>
  <si>
    <t>ELVIA RAMIREZ ANDRADE</t>
  </si>
  <si>
    <t>PEDRO RAMIREZ RAMIREZ</t>
  </si>
  <si>
    <t>JULIO BERNARDO ROCHA GONZALEZ</t>
  </si>
  <si>
    <t>MA. LINA TERESA ROMERO GONZALEZ</t>
  </si>
  <si>
    <t>MICAELA BARCENAS URBINA</t>
  </si>
  <si>
    <t>11DPT0010Y</t>
  </si>
  <si>
    <t>JORGE ARMANDO CORONA RAMIREZ</t>
  </si>
  <si>
    <t>MARIA CRUZ DURAN FLORES</t>
  </si>
  <si>
    <t>BETSAIDA MAGDALENA ESPINOZA SEPULVEDA</t>
  </si>
  <si>
    <t>JOSEFINA FLORES CALVA</t>
  </si>
  <si>
    <t>BLANCA EDITH GUTIERREZ MORENO</t>
  </si>
  <si>
    <t>ALMA DELIA HERNANDEZ HERNANDEZ</t>
  </si>
  <si>
    <t>BEATRIZ HERNANDEZ LONA</t>
  </si>
  <si>
    <t>J LUZ HERNANDEZ VELAZQUEZ</t>
  </si>
  <si>
    <t>KRISTIAN LUIS MANUEL HINOJOSA MONROY</t>
  </si>
  <si>
    <t>MA. EVERILDA LOPEZ ZAMORA</t>
  </si>
  <si>
    <t>MARIA BLANCA MALAGON DIAZ</t>
  </si>
  <si>
    <t>MAVR700118TS6</t>
  </si>
  <si>
    <t>MAVR700118HGTRRB08</t>
  </si>
  <si>
    <t>RUBEN MARTINEZ VARELA</t>
  </si>
  <si>
    <t>LUCIA PEREZ LARA</t>
  </si>
  <si>
    <t>RAMON RAMIREZ RODRIGUEZ</t>
  </si>
  <si>
    <t>JUAN ANTONIO RANGEL GOMEZ</t>
  </si>
  <si>
    <t>LUIS RUBEN ROA VEGA</t>
  </si>
  <si>
    <t>FELIPE RODRIGUEZ TOVAR</t>
  </si>
  <si>
    <t>ROCIO BALDERAS JUAREZ</t>
  </si>
  <si>
    <t>OCTAVIANO CAMPOS ARRIAGA</t>
  </si>
  <si>
    <t>AMADA CONDE VERA</t>
  </si>
  <si>
    <t>FRANCISCO JAVIER CONDE VERA</t>
  </si>
  <si>
    <t>TOMAS ROGELIO ESPINOZA CERVANTES</t>
  </si>
  <si>
    <t xml:space="preserve">JUAN ANTONIO FLORES </t>
  </si>
  <si>
    <t>ROCIO GUAPO TORRECILLAS</t>
  </si>
  <si>
    <t>FELIPE JARAMILLO CAMPOS</t>
  </si>
  <si>
    <t>DANIEL LAGUNA VARGAS</t>
  </si>
  <si>
    <t>MARIA DE LOS ANGELES LAGUNA VARGAS</t>
  </si>
  <si>
    <t>JUAN MAURICIO MELGOZA LEDESMA</t>
  </si>
  <si>
    <t>LUZ CECILIA ORTEGA TORRES</t>
  </si>
  <si>
    <t>MARIANA PALOMINO CARREÑO</t>
  </si>
  <si>
    <t>PAJJ830708SK1</t>
  </si>
  <si>
    <t>PAJJ830708HQTTMR06</t>
  </si>
  <si>
    <t>JORGE ADALBERTO PATIÑO JIMENEZ</t>
  </si>
  <si>
    <t>ADELA RAMIREZ CERRITOS</t>
  </si>
  <si>
    <t>JOSE JUAN ROJAS GODOY</t>
  </si>
  <si>
    <t>ARTURO ROJAS VALENCIA</t>
  </si>
  <si>
    <t>MELINA VILLARREAL VARGAS</t>
  </si>
  <si>
    <t>CLAUDIA CECILIA DE JESUS ABDALA BUENDIA</t>
  </si>
  <si>
    <t>11DPT0011X</t>
  </si>
  <si>
    <t>ADRIANA DEL CARMEN ABONCE FLORES</t>
  </si>
  <si>
    <t>JOSE JESUS ALEJO CARREÑO</t>
  </si>
  <si>
    <t>MARCELA ALEJO CARREÑO</t>
  </si>
  <si>
    <t>RUBEN ALVARADO MAGAÑA</t>
  </si>
  <si>
    <t>ROBERTO ALVARADO MAGAÑA</t>
  </si>
  <si>
    <t>SILVIA BARRERA GARCIA</t>
  </si>
  <si>
    <t>ADRIANA CALDERON LOPEZ</t>
  </si>
  <si>
    <t>VERONICA LOPEZ CARDOSO</t>
  </si>
  <si>
    <t>MAJG650413GMA</t>
  </si>
  <si>
    <t>GUSTAVO MALAGON JUAREZ</t>
  </si>
  <si>
    <t>MASSIEL MALDONADO MALDONADO</t>
  </si>
  <si>
    <t>JOSE ANTONIO MONCADA MALDONADO</t>
  </si>
  <si>
    <t>TERESITA NIETO MARTINEZ</t>
  </si>
  <si>
    <t>BENITO RAMIREZ CASTILLO</t>
  </si>
  <si>
    <t>JOSE AUGUSTO RIVERA GOMEZ</t>
  </si>
  <si>
    <t>ROSA AIDE RODRIGUEZ PANIAGUA</t>
  </si>
  <si>
    <t>MARIA FABIOLA SANCHEZ RICO</t>
  </si>
  <si>
    <t>SARA SERRANO ESTRADA</t>
  </si>
  <si>
    <t>LUIS MIGUEL CANO MENDOZA</t>
  </si>
  <si>
    <t>11DPT0013V</t>
  </si>
  <si>
    <t>MA DE LOS ANGELES ESPARZA CORONA</t>
  </si>
  <si>
    <t>JUAN MANUEL HERNANDEZ LOPEZ</t>
  </si>
  <si>
    <t>GRACIELA HERNANDEZ MARTINEZ</t>
  </si>
  <si>
    <t>MARCELA DEL PILAR MARTINEZ HERNANDEZ</t>
  </si>
  <si>
    <t>SANDRA MARGARITA MEZA ESTRADA</t>
  </si>
  <si>
    <t>JUAN ANTONIO MONTALVO LIRA</t>
  </si>
  <si>
    <t>CARLOS ALBERTO RODRIGUEZ RAMIREZ</t>
  </si>
  <si>
    <t>RENE RUIZ ESPINOSA</t>
  </si>
  <si>
    <t>MARIA VANESSA ZENDEJAS ROCHA</t>
  </si>
  <si>
    <t>ALESSA ALVARADO LOPEZ</t>
  </si>
  <si>
    <t>BERNARDO CEDILLO VERA</t>
  </si>
  <si>
    <t>MARIA ISABEL GARCIA BARRIENTOS</t>
  </si>
  <si>
    <t>ELIA GAYTAN ALCARAZ</t>
  </si>
  <si>
    <t>11DPT0012W</t>
  </si>
  <si>
    <t>UZIEL HERNANDEZ PEREZ</t>
  </si>
  <si>
    <t>DULCE MARIA JUAREZ SORIA</t>
  </si>
  <si>
    <t>MARIA ELENA MENDOZA MARTINEZ</t>
  </si>
  <si>
    <t>GABRIELA MIRAMONTES HERNANDEZ</t>
  </si>
  <si>
    <t>CITLALLI TONANCI MORA JASSO</t>
  </si>
  <si>
    <t>MOFD741006FM4</t>
  </si>
  <si>
    <t>MOFD741006HGTSLV05</t>
  </si>
  <si>
    <t>DAVID MOSQUEDA FLORES</t>
  </si>
  <si>
    <t>IVAN AGUSTIN NAVARRETE QUIÑONES</t>
  </si>
  <si>
    <t>MARIA ISABEL RAMIREZ ANDRADE</t>
  </si>
  <si>
    <t>OFELIA REYES SANDOVAL</t>
  </si>
  <si>
    <t>RICARDO RIOS HERNANDEZ</t>
  </si>
  <si>
    <t>IGNACIO MANUEL SIXTOS RICO</t>
  </si>
  <si>
    <t>CHRISTIAN SOTO MENDOZA</t>
  </si>
  <si>
    <t>MARIO TORRES RIVERA</t>
  </si>
  <si>
    <t>MA. IRAIS CONTRERAS MALDONADO</t>
  </si>
  <si>
    <t>ANTONIO ESQUEDA VILLALON</t>
  </si>
  <si>
    <t>HECTOR FLORES GUTIERREZ</t>
  </si>
  <si>
    <t>ISRAEL GOMEZ GAYTAN</t>
  </si>
  <si>
    <t>YESENIA GRANADOS GONZALEZ</t>
  </si>
  <si>
    <t>JOSE ADAN MUÑOZ HERNANDEZ</t>
  </si>
  <si>
    <t>WENCESLAO OLVERA LEDESMA</t>
  </si>
  <si>
    <t>MIGUEL ANGEL OLVERA RESENDIZ</t>
  </si>
  <si>
    <t>ELOY MARTIN PEREZ CASTILLO</t>
  </si>
  <si>
    <t>JOSE TRINIDAD RANGEL GUERRERO</t>
  </si>
  <si>
    <t>MARIA DEL ROSARIO ROBLES VARGAS</t>
  </si>
  <si>
    <t>AURELIA SANDOVAL HERNANDEZ</t>
  </si>
  <si>
    <t>LAURA ANGELICA SOTO PEREZ</t>
  </si>
  <si>
    <t>FERNANDO VALDES MONTES</t>
  </si>
  <si>
    <t>SALVADOR VILLANUEVA REYNOSO</t>
  </si>
  <si>
    <t>SUSY ROCIO ZAMUDIO BALVUENA</t>
  </si>
  <si>
    <t>SERGIO LUIS ZAMUDIO BELTRAN</t>
  </si>
  <si>
    <t>IMELDA SUSANA ALONSO GARCIA</t>
  </si>
  <si>
    <t>AECL710621SE4</t>
  </si>
  <si>
    <t>AECL710621HGTRRS02</t>
  </si>
  <si>
    <t>JOSE LUIS ARELLANO CRUZ</t>
  </si>
  <si>
    <t xml:space="preserve">JUAN JOSE CAMACHO </t>
  </si>
  <si>
    <t>ALEJANDRA CAMACHO LOPEZ</t>
  </si>
  <si>
    <t>CESA870418K76</t>
  </si>
  <si>
    <t>CESA870418MGTRMN08</t>
  </si>
  <si>
    <t>ANA GABRIELA CERVERA SAMANO</t>
  </si>
  <si>
    <t>JUANA MARTINEZ OCHOA</t>
  </si>
  <si>
    <t>GUSTAVO ORTIZ NICASIO</t>
  </si>
  <si>
    <t>IVONNE YOLANDA PEDROZA LOPEZ</t>
  </si>
  <si>
    <t>LUZ ELENA PERALES GOMEZ</t>
  </si>
  <si>
    <t>JUANA PUGA ALDANA</t>
  </si>
  <si>
    <t>JUAN QUILES ZUNO</t>
  </si>
  <si>
    <t>LAURA PATRICIA RAMOS ESTRADA</t>
  </si>
  <si>
    <t>SACA791207U75</t>
  </si>
  <si>
    <t>SACA791207MGTLSL02</t>
  </si>
  <si>
    <t>MARIA ALEJANDRA GUADALUPE SALAZAR CASTAÑEDA</t>
  </si>
  <si>
    <t>MA ESTHER SANCHEZ HERNANDEZ</t>
  </si>
  <si>
    <t>SAML830406CC2</t>
  </si>
  <si>
    <t>SAML830406HDFNNS01</t>
  </si>
  <si>
    <t>LUIS ENRIQUE SANCHEZ MENDOZA</t>
  </si>
  <si>
    <t>MA. NATALIA SANCHEZ MOJICA</t>
  </si>
  <si>
    <t>KARLA ANGELINA SANDOVAL DE ANDA</t>
  </si>
  <si>
    <t>AAMD810413AX6</t>
  </si>
  <si>
    <t>AAMD810413MGTNRN03</t>
  </si>
  <si>
    <t>DIANA LORENA ANAYA MARTINEZ</t>
  </si>
  <si>
    <t>MA. GUADALUPE ESPARZA VALENCIA</t>
  </si>
  <si>
    <t>EIPA861113S53</t>
  </si>
  <si>
    <t>EIPA861113HGTSRB08</t>
  </si>
  <si>
    <t>JOSE ABRAHAM ESPINOZA PORRAS</t>
  </si>
  <si>
    <t>ANA GLORIA GOMEZ LOPEZ</t>
  </si>
  <si>
    <t>MIGUEL ANGEL GONZALEZ NAVARRO</t>
  </si>
  <si>
    <t>GUJE870107661</t>
  </si>
  <si>
    <t>GUJE870107MGTTRL01</t>
  </si>
  <si>
    <t>ELIZABETH VERONICA GUTIERREZ JUAREZ</t>
  </si>
  <si>
    <t>HILDA HERNANDEZ CANCHOLA</t>
  </si>
  <si>
    <t>MANR8209073S1</t>
  </si>
  <si>
    <t>MANR820907HGTCGT04</t>
  </si>
  <si>
    <t>RITO MACIAS NEGRETE</t>
  </si>
  <si>
    <t>MABM8602122N2</t>
  </si>
  <si>
    <t>MABM860212MGTRRL21</t>
  </si>
  <si>
    <t>MELISSA MARISELA MARTINEZ BARRIOS</t>
  </si>
  <si>
    <t>DAVID RAMIREZ MONJARAZ</t>
  </si>
  <si>
    <t>ALBERTO RANGEL MUÑOZ</t>
  </si>
  <si>
    <t>VARG660927MXA</t>
  </si>
  <si>
    <t>VARG660927MDFLSL01</t>
  </si>
  <si>
    <t>GLORIA GUADALUPE VALENZUELA RIOS</t>
  </si>
  <si>
    <t>ZAHE711130S69</t>
  </si>
  <si>
    <t>ZAHE711130MDFMRR03</t>
  </si>
  <si>
    <t>ERIKA DE LOS ANGELES ZAMORA HERNANDEZ</t>
  </si>
  <si>
    <t>EDUARDO ZAVALA LEON</t>
  </si>
  <si>
    <t>YADIRA BERENICE ZENDEJAS ROCHA</t>
  </si>
  <si>
    <t>JOSE JUAN GARCIA RIVERA</t>
  </si>
  <si>
    <t>JOSE RAMON AGUILAR BLANCO</t>
  </si>
  <si>
    <t>MARIO TOMAS CABRERA CARREÑO</t>
  </si>
  <si>
    <t>11DPT0015T</t>
  </si>
  <si>
    <t>GABRIEL ABDUL CRUZ MENDOZA</t>
  </si>
  <si>
    <t>ALMA DELIA FUENTES GUTIERREZ</t>
  </si>
  <si>
    <t>MAVIA AYDE HERNANDEZ RESENDIZ</t>
  </si>
  <si>
    <t>LARISSA MARJORIE IRENE HERNANDEZ VARGAS</t>
  </si>
  <si>
    <t>IKER OLDAIR MANCERA PALAFOX</t>
  </si>
  <si>
    <t>YUNUEN MARROQUIN CAMPOS</t>
  </si>
  <si>
    <t>CARLOS ALBERTO NUÑEZ LEDESMA</t>
  </si>
  <si>
    <t>RODOLFO PLUMA ONOFRE</t>
  </si>
  <si>
    <t>JONATAN RODRIGUEZ BETANCOURT</t>
  </si>
  <si>
    <t>PATRICIA VELAZQUEZ JASSO</t>
  </si>
  <si>
    <t>SHEILA ASTRID HERNANDEZ DIOSDADO</t>
  </si>
  <si>
    <t>MARIA DE LOS MILAGROS LEDESMA GARCIA</t>
  </si>
  <si>
    <t>RUBEN GOMEZ PORTILLA</t>
  </si>
  <si>
    <t>MOISES JESUS PEREZ SANCHEZ</t>
  </si>
  <si>
    <t>11DPT0016S</t>
  </si>
  <si>
    <t>MANUEL EFRAIN MORENO ROMERO</t>
  </si>
  <si>
    <t>JORGE LUIS DURAN AGUILERA</t>
  </si>
  <si>
    <t>RABR820601BH9</t>
  </si>
  <si>
    <t>RABR820601HGTMND08</t>
  </si>
  <si>
    <t>RODOLFO OSVALDO RAMIREZ BUENO</t>
  </si>
  <si>
    <t>OLDAIR FERNANDO FRANCISCO SANTILLAN REA</t>
  </si>
  <si>
    <t>EDUARDO GARCIA LESSO</t>
  </si>
  <si>
    <t>LAURA VERONICA YEPEZ GARCIA</t>
  </si>
  <si>
    <t>JUAN PEDRO BARBOSA MORALES</t>
  </si>
  <si>
    <t>SECG740707K72</t>
  </si>
  <si>
    <t>SECG740707MZSGML05</t>
  </si>
  <si>
    <t>GUILLERMINA DE LA LUZ SEGURA CAMPOS</t>
  </si>
  <si>
    <t>SARA GISELA GARCIA PEREZ</t>
  </si>
  <si>
    <t>LUIS ALBERTO OJEDA RODRIGUEZ</t>
  </si>
  <si>
    <t>JOSE ANTONIO NAVARRETE ZAVALA</t>
  </si>
  <si>
    <t>HUGO ENRIQUE LUEVANO CONTRERAS</t>
  </si>
  <si>
    <t>LILIANA BERENICE RANGEL HERNANDEZ</t>
  </si>
  <si>
    <t>ISMAEL OLIVO SANCHEZ</t>
  </si>
  <si>
    <t>LORENA ROBLEDO FONSECA</t>
  </si>
  <si>
    <t>HECTOR GERARDO OVIEDO LUGO</t>
  </si>
  <si>
    <t>CELIA TORRES ORIGEL</t>
  </si>
  <si>
    <t>GABRIELA MENDEZ RODRIGUEZ</t>
  </si>
  <si>
    <t>CESAR ISRRAEL BASALDUA HERNANDEZ</t>
  </si>
  <si>
    <t>ANA CECILIA TIERRABLANCA ROMERO</t>
  </si>
  <si>
    <t>RASJ781020U88</t>
  </si>
  <si>
    <t>RASJ781020MGTZSS02</t>
  </si>
  <si>
    <t>JOSEFINA RAZO SOSA</t>
  </si>
  <si>
    <t>ROLANDO RODRIGUEZ RANGEL</t>
  </si>
  <si>
    <t>CLAUDIA ELIZARRARAS CERVANTES</t>
  </si>
  <si>
    <t>JOSE DE JESUS MARTINEZ VEGA</t>
  </si>
  <si>
    <t>LUIS RAUL HERNANDEZ TREJO</t>
  </si>
  <si>
    <t>VICTOR MANUEL GONZALEZ LOPEZ</t>
  </si>
  <si>
    <t>CLAUDIA FABIOLA JIMENEZ CERRILLO</t>
  </si>
  <si>
    <t>COAJ850104JY6</t>
  </si>
  <si>
    <t>COAJ850104HGTNMN00</t>
  </si>
  <si>
    <t>JUAN MAURICIO CONTRERAS AMARO</t>
  </si>
  <si>
    <t>ROSAURA REYES LOPEZ</t>
  </si>
  <si>
    <t>JESUS VERA MENDIETA</t>
  </si>
  <si>
    <t>JOSE RAFAEL PEREZ RAMOS</t>
  </si>
  <si>
    <t>RARL5612292P3</t>
  </si>
  <si>
    <t>RARL561229HGTMMS07</t>
  </si>
  <si>
    <t>JOSE LUIS RAMIREZ RAMIREZ</t>
  </si>
  <si>
    <t>GREGORIA MAGAÑA AYALA</t>
  </si>
  <si>
    <t>WENDI GUTIERREZ RODRIGUEZ</t>
  </si>
  <si>
    <t>LETICIA GUTIERREZ ZAVALA</t>
  </si>
  <si>
    <t>MARTHA ELENA GONZALEZ GONZALEZ</t>
  </si>
  <si>
    <t>AEEH731219SIA</t>
  </si>
  <si>
    <t>AEEH731219MGTRCL02</t>
  </si>
  <si>
    <t>MARIA HILDA ARENAS ECHEVESTE</t>
  </si>
  <si>
    <t>SILVIA HERNANDEZ LEMUS</t>
  </si>
  <si>
    <t>JENNIFER ESKARLET GOMEZ ESCAMILLA</t>
  </si>
  <si>
    <t>LELV821109N79</t>
  </si>
  <si>
    <t>LELV821109HGTNPC03</t>
  </si>
  <si>
    <t>VICTOR FERNANDO LEON LOPEZ</t>
  </si>
  <si>
    <t>MARIA ESTHER LEDESMA ALMANZA</t>
  </si>
  <si>
    <t>JARED RODULFO RODRIGUEZ</t>
  </si>
  <si>
    <t>RAUL ALEJANDRO ZAPIAIN NARANJILLO</t>
  </si>
  <si>
    <t>MARIO SANTIAGO OSORIO GONZALEZ</t>
  </si>
  <si>
    <t>LAURA DAYANA BLANCARTE MENDEZ</t>
  </si>
  <si>
    <t>LAURA LUCIA VELAZQUEZ OLMOS</t>
  </si>
  <si>
    <t>ROSALBA CHICO RAZO</t>
  </si>
  <si>
    <t>LAZARO FRANCISCO DELGADO ESPINOZA</t>
  </si>
  <si>
    <t>ARIANE PAOLA SALDIVAR FERNANDEZ</t>
  </si>
  <si>
    <t>VICTOR HUGO CRUZ JIMENEZ</t>
  </si>
  <si>
    <t>MARCELA LOPEZ SORIA</t>
  </si>
  <si>
    <t>EARG790128PM3</t>
  </si>
  <si>
    <t>EARG790128MGTSYL06</t>
  </si>
  <si>
    <t>GLORIA ESCAREÑO REYES</t>
  </si>
  <si>
    <t>JAHEL DE LOS ANGELES CASTAÑEDA GARCIA</t>
  </si>
  <si>
    <t>MANUEL DE JESUS LOPEZ SANCHEZ</t>
  </si>
  <si>
    <t>SELI670221LM0</t>
  </si>
  <si>
    <t>SELI670221MGTRPR02</t>
  </si>
  <si>
    <t>IRMA SERRANO LOPEZ</t>
  </si>
  <si>
    <t>LUIS ANGEL RODRIGUEZ SOTO</t>
  </si>
  <si>
    <t>MARA ALEJANDRA SANCHEZ RODRIGUEZ</t>
  </si>
  <si>
    <t>CLAUDIA MAGAÑA TAFOYA</t>
  </si>
  <si>
    <t>CLAUDIA ELENA ALONSO GARCIA</t>
  </si>
  <si>
    <t>SERGIO ALVARADO MAGAÑA</t>
  </si>
  <si>
    <t>RAMIRO CHAGOYA CHAVEZ</t>
  </si>
  <si>
    <t>LUZ NATALIA GUERRERO BARAJAS</t>
  </si>
  <si>
    <t>JUAN GABRIEL MORENO CASTRO</t>
  </si>
  <si>
    <t>YANELLY ANAHI RAMIREZ CANO</t>
  </si>
  <si>
    <t>VAGD690328F80</t>
  </si>
  <si>
    <t>VAGD690328MGTRRL04</t>
  </si>
  <si>
    <t>MA. DOLORES VARGAS GARCIA</t>
  </si>
  <si>
    <t>MARIA ELENA MARTINEZ LOPEZ</t>
  </si>
  <si>
    <t>JOSE ANGEL ARREDONDO SOLORZANO</t>
  </si>
  <si>
    <t>MARIA GUADALUPE NAVARRO NAVARRO</t>
  </si>
  <si>
    <t>EMMANUEL SEGOVIA HERNANDEZ</t>
  </si>
  <si>
    <t>CESAR VALENTIN PEREZ RAYA</t>
  </si>
  <si>
    <t>CARLOS ALBERTO URANGA FERNANDEZ</t>
  </si>
  <si>
    <t>MIGUEL ALEJANDRO VILLAFAÑA TORRES</t>
  </si>
  <si>
    <t>JUANA ALMA DELIA AYALA BARRERA</t>
  </si>
  <si>
    <t>ROSA MARGARITA AYALA BARRERA</t>
  </si>
  <si>
    <t>JAVIER ANDRADE CIBRIAN</t>
  </si>
  <si>
    <t>NAYELI DE JESUS AYALA CARRERA</t>
  </si>
  <si>
    <t>OLGA ELIZABETH ARAUJO FERNANDEZ</t>
  </si>
  <si>
    <t>EMMANUEL FRANCISCO ALCARAZ GARCIA</t>
  </si>
  <si>
    <t>MARIA GUADALUPE ALAMILLA GARCIA</t>
  </si>
  <si>
    <t>MA. DEL REFUGIO CLAUDIA ANALLA GRANADOS</t>
  </si>
  <si>
    <t>JUANA CECILIA ALVAREZ LOZANO</t>
  </si>
  <si>
    <t>JOSE AYALA LULE</t>
  </si>
  <si>
    <t>MARIA TERESA ALVAREZ MARES</t>
  </si>
  <si>
    <t>JOSE ALEJANDRO ANDRADE PONCE</t>
  </si>
  <si>
    <t>JUAN MIGUEL ARANDA PATLAN</t>
  </si>
  <si>
    <t>MAYRA DE GUADALUPE CELENE ALVAREZ PEREZ</t>
  </si>
  <si>
    <t>JESUS ISRAEL ALBA REYES</t>
  </si>
  <si>
    <t>ROCIO DEL CARMEN ALMANZA SANDOVAL</t>
  </si>
  <si>
    <t>RODRIGO ALMANZA SAAVEDRA</t>
  </si>
  <si>
    <t>LAURA ELENA AYALA VALTIERRA</t>
  </si>
  <si>
    <t>JUAN RAMON ARELLANO ARIAS</t>
  </si>
  <si>
    <t>MIGUEL ANGEL ARELLANO BECERRA</t>
  </si>
  <si>
    <t>ISRAEL ARMANDO ARREDONDO DORANTES</t>
  </si>
  <si>
    <t>ERIKA AREVALO GOMEZ</t>
  </si>
  <si>
    <t xml:space="preserve">ISMAEL AEDO </t>
  </si>
  <si>
    <t>ESPERANZA AEDO DE MARIA Y CAMPOS</t>
  </si>
  <si>
    <t>ISABEL ARREDONDO PLATA</t>
  </si>
  <si>
    <t>JUAN CARLOS ARREOLA ROMERO</t>
  </si>
  <si>
    <t>ALEJANDRA ARREGUIN TAPIA</t>
  </si>
  <si>
    <t>FERNANDO AMBRIZ COLIN</t>
  </si>
  <si>
    <t>MARIA MAGDALENA AMBRIZ ESTRADA</t>
  </si>
  <si>
    <t>EMILIO ABONCE GUZMAN</t>
  </si>
  <si>
    <t>LAURA VENTURA ALBOR MAGAÑA</t>
  </si>
  <si>
    <t>ROSAURA ACOSTA MORENO</t>
  </si>
  <si>
    <t>MA LETICIA ALONSO NUÑEZ</t>
  </si>
  <si>
    <t>MA CRISTINA ARROYO OJEDA</t>
  </si>
  <si>
    <t>SANDRA ABOYTES OROZCO</t>
  </si>
  <si>
    <t>VERONICA ARZOLA ORTEGA</t>
  </si>
  <si>
    <t>MARIA SOLEDAD ARROYO RAMIREZ</t>
  </si>
  <si>
    <t>ISMAEL ACOSTA VAZQUEZ</t>
  </si>
  <si>
    <t>LUCIA ALONSO ZARAGOZA</t>
  </si>
  <si>
    <t>LETICIA CAROLINA ARGUELLES CRUZ</t>
  </si>
  <si>
    <t>MARTHA PATRICIA ANGUIANO DELGADO</t>
  </si>
  <si>
    <t>JUAN SIMON AGUILAR GOMEZ</t>
  </si>
  <si>
    <t>MARIA GUADALUPE AGUILAR LOPEZ</t>
  </si>
  <si>
    <t>ALEJANDRA AGUILLON MUÑOZ</t>
  </si>
  <si>
    <t>ENRIQUE AGUILAR MEDRANO</t>
  </si>
  <si>
    <t>JOEL AGUILLON MORALES</t>
  </si>
  <si>
    <t>JOSE ALFREDO AGUIRRE PUENTE</t>
  </si>
  <si>
    <t>LAURA ITZAMARAY AGUIRRE PUENTE</t>
  </si>
  <si>
    <t>JUAN CARLOS AGUIRRE RODRIGUEZ</t>
  </si>
  <si>
    <t>MARIA GUADALUPE ANGUIANO VAZQUEZ</t>
  </si>
  <si>
    <t>MA GUADALUPE BRAVO CASTRO</t>
  </si>
  <si>
    <t>JOSE LUIS BRAVO CANO</t>
  </si>
  <si>
    <t>JESUS MARIO BAUTISTA ESCAMILLA</t>
  </si>
  <si>
    <t>LUIS EDUARDO BARRERA FLORES</t>
  </si>
  <si>
    <t>GABRIELA BAEZA GARCIA</t>
  </si>
  <si>
    <t>VERONICA GUADALUPE BRAVO MONTES</t>
  </si>
  <si>
    <t>ALAN BAROJAS PEREZ</t>
  </si>
  <si>
    <t>MARIA CRUZ BAEZA SANCHEZ</t>
  </si>
  <si>
    <t>MARTHA PATRICIA BACA SANCHEZ</t>
  </si>
  <si>
    <t>BLANCA ELIZABETH BARAJAS VALLEJO</t>
  </si>
  <si>
    <t>MA. REBECA BERNAL GORDILLO</t>
  </si>
  <si>
    <t>JESUS GERARDO   BELMONTE</t>
  </si>
  <si>
    <t>GERMAN BETANCOURT MENDEZ</t>
  </si>
  <si>
    <t>GUADALUPE KARINA BELTRAN MARTINEZ</t>
  </si>
  <si>
    <t>JESUS EDUARDO BELMAN SANTILLAN</t>
  </si>
  <si>
    <t>FILIBERTO BRISEÑO ESPITIA</t>
  </si>
  <si>
    <t>MA. DE LOS ANGELES BONILLA RIVERA</t>
  </si>
  <si>
    <t>CARLOS MARTIN BOLAÑOS SERVIN</t>
  </si>
  <si>
    <t>LETICIA BUTANDA RAMIREZ</t>
  </si>
  <si>
    <t>MARIA LETICIA CARDENAS ALMANZA</t>
  </si>
  <si>
    <t>MARIA DE LOS ANGELES CARDENAS BAEZA</t>
  </si>
  <si>
    <t>MARIA DE LOS DOLORES CARDENAS BAEZA</t>
  </si>
  <si>
    <t>DANIEL CASIQUE BUENAVISTA</t>
  </si>
  <si>
    <t>CARLOS ALBERTO CASTILLO CRUZ</t>
  </si>
  <si>
    <t>RAUL CASTAÑEDA CASTRO</t>
  </si>
  <si>
    <t>VERA CABELLO CORONA</t>
  </si>
  <si>
    <t>AMERICA CAMPOS CHAGOYA</t>
  </si>
  <si>
    <t>LETICIA CARMONA ESPINOSA</t>
  </si>
  <si>
    <t>LILIA ISELA CASTILLO ELIZARRARAZ</t>
  </si>
  <si>
    <t>REYNA LILIANA CARDOSO ESCUTIA</t>
  </si>
  <si>
    <t>JORGE CARRANCO FLORES</t>
  </si>
  <si>
    <t>MARIA GUADALUPE CARDENAS GUTIERREZ</t>
  </si>
  <si>
    <t>GABRIELA DEL CARMEN CABRERA GUTIERREZ</t>
  </si>
  <si>
    <t>GIULIANA CALDERON GONZALEZ</t>
  </si>
  <si>
    <t>SUSANA CHAVEZ GUERRA</t>
  </si>
  <si>
    <t>JORGE ALEJANDRO CHAGOYA HERNANDEZ</t>
  </si>
  <si>
    <t>ALBERTO CAUDILLO LIÑAN</t>
  </si>
  <si>
    <t>JOSE ANTONIO CAMPOS MORENO</t>
  </si>
  <si>
    <t>HECTOR CASTRO MOSQUEDA</t>
  </si>
  <si>
    <t>JOSE DE JESUS CARRILLO MARTINEZ</t>
  </si>
  <si>
    <t>JAZMIN CASASOLA MEDINA</t>
  </si>
  <si>
    <t>JUDITH CHAVEZ NOLASCO</t>
  </si>
  <si>
    <t>JOSE LUIS CAMPOS OLALDE</t>
  </si>
  <si>
    <t>J. ANDRES CAZARES PATIÑO</t>
  </si>
  <si>
    <t>HECTOR CARDENAS RUIZ</t>
  </si>
  <si>
    <t>IVAN ALEJANDRO CASTAÑEDA RODRIGUEZ</t>
  </si>
  <si>
    <t>JOSE LUIS CASTRO RIVAS</t>
  </si>
  <si>
    <t>LIDIA KAREM CAUDILLO RIZO</t>
  </si>
  <si>
    <t>SERGIO ARTURO CAMPOS RANGEL</t>
  </si>
  <si>
    <t>SARAH GABRIELA CHAVEZ RAMIREZ</t>
  </si>
  <si>
    <t>MA. CARMEN CABALLERO SIERRA</t>
  </si>
  <si>
    <t>MELCHOR CAMPOS SOTO</t>
  </si>
  <si>
    <t>MARIANA FEDERICA CALDERON VILLALOBOS</t>
  </si>
  <si>
    <t>ELIAS CERVANTES CRUZ</t>
  </si>
  <si>
    <t>CARLOS ADRIAN CERVANTES DURAN</t>
  </si>
  <si>
    <t>CLAUDIA PATRICIA CERVANTES GOMEZ</t>
  </si>
  <si>
    <t>MA. ELIZABETH CEBALLOS GOMEZ</t>
  </si>
  <si>
    <t>VERONICA CRISANTO ARRIAGA</t>
  </si>
  <si>
    <t>JORGE LUIS CHIA HERNANDEZ</t>
  </si>
  <si>
    <t>MA GUADALUPE CISNEROS LOPEZ</t>
  </si>
  <si>
    <t>ROBERTO CINTORA JR. .</t>
  </si>
  <si>
    <t>VICTOR SAMUEL CISNEROS ORTEGA</t>
  </si>
  <si>
    <t>TEODORO CORTES BUZO</t>
  </si>
  <si>
    <t>FRANCISCO JAVIER CONTRERAS CERVANTES</t>
  </si>
  <si>
    <t>JOSE JUAN CORRALES CORONA</t>
  </si>
  <si>
    <t>JAIRO COCOLETZI CONDE</t>
  </si>
  <si>
    <t>MARIA TERESA CORTES FLORES</t>
  </si>
  <si>
    <t>ALFONSO CORONA GARCIA</t>
  </si>
  <si>
    <t>BENJAMIN CORONA GOMEZ</t>
  </si>
  <si>
    <t>VIRGINIA FABIOLA CORNEJO HIDALGO</t>
  </si>
  <si>
    <t>ROSALVA CORNEJO JIMENEZ</t>
  </si>
  <si>
    <t>MIGUEL CORTES MORALES</t>
  </si>
  <si>
    <t>SILVIA CORDOBA MOSQUEDA</t>
  </si>
  <si>
    <t>ALMA ROSA CORTEZ ORTIZ</t>
  </si>
  <si>
    <t>MA GUADALUPE CONTRERAS PEREZ</t>
  </si>
  <si>
    <t>MARIA GORETI CORONA RODRIGUEZ</t>
  </si>
  <si>
    <t>ROCIO CORONA TIRADO</t>
  </si>
  <si>
    <t>ENRIQUE CORTEZ VAZQUEZ</t>
  </si>
  <si>
    <t>ERIK ALBERTO CUSTODIO GARCIA</t>
  </si>
  <si>
    <t>VICTOR MANUEL CUELLAR GOMEZ</t>
  </si>
  <si>
    <t>JAVIERA MARIANA CUEVAS MIRELES</t>
  </si>
  <si>
    <t>PATRICIA DE LA CRUZ REYES</t>
  </si>
  <si>
    <t>MARIA JANET CRUZ SOTO</t>
  </si>
  <si>
    <t>GERSON FALCAO DAMIAN BRAVO</t>
  </si>
  <si>
    <t>EDUARDINA ESAIG DAMIAN RODRIGUEZ</t>
  </si>
  <si>
    <t>MIRIAM TERESA DAVALOS ZAMORA</t>
  </si>
  <si>
    <t>JUSELY GUADALUPE DELGADO BELTRAN</t>
  </si>
  <si>
    <t>MARIA TERESA DERRAMADERO PADILLA</t>
  </si>
  <si>
    <t>IRENE DIAZ CAMPOS</t>
  </si>
  <si>
    <t>MARTHA SOFIA DIAZ ESCUTIA</t>
  </si>
  <si>
    <t>JORGE DIAZ GUTIERREZ</t>
  </si>
  <si>
    <t>MARIA TERESITA DIAZ JACOME</t>
  </si>
  <si>
    <t>SAIRA ESTHER DIAZ RIVERA</t>
  </si>
  <si>
    <t>ALVARO DOMINGUEZ BONILLA</t>
  </si>
  <si>
    <t>BENJAMIN DORANTES INFANTE</t>
  </si>
  <si>
    <t>NATALIA DE LOS ANGELES DOMINGUEZ MANZANO</t>
  </si>
  <si>
    <t>CARLOS VICTOR DUEÑAS CASTILLO</t>
  </si>
  <si>
    <t>HUGO CESAR DUARTE PRIETO</t>
  </si>
  <si>
    <t>ANTONIO MARTIN ESTRADA GUTIERREZ</t>
  </si>
  <si>
    <t>LORENZO PABLO ESTRADA GONZALEZ</t>
  </si>
  <si>
    <t>ADRIANA ESCAMILLA LUNA</t>
  </si>
  <si>
    <t>ANA LUCIA ESCALANTE MARIN</t>
  </si>
  <si>
    <t>EDGAR CUAUHTEMOC ESTRADA NUÑEZ</t>
  </si>
  <si>
    <t>GERARDO ESTRADA SESENTO</t>
  </si>
  <si>
    <t>SERAFINA ENRIQUEZ CORDOVA</t>
  </si>
  <si>
    <t>JOSE RENE ENRIQUEZ DELGADO</t>
  </si>
  <si>
    <t>ANDREA ESPITIA ESPITIA</t>
  </si>
  <si>
    <t>GERARDO ESPITIA GONZALEZ</t>
  </si>
  <si>
    <t>ALEJANDRO ESPINOSA HERNANDEZ</t>
  </si>
  <si>
    <t>LILIA SUSANA ELIZALDE LLOPIS</t>
  </si>
  <si>
    <t>OFELIA ESPINOSA LUNA</t>
  </si>
  <si>
    <t>EDUARDO ESPINO MIRANDA</t>
  </si>
  <si>
    <t>JUAN CARLOS ELIZARRARAZ VILLALPANDO</t>
  </si>
  <si>
    <t>CESAR JAVIER ESQUIVEL GUZMAN</t>
  </si>
  <si>
    <t>JUAN MIGUEL ESQUIVEL QUIROZ</t>
  </si>
  <si>
    <t>ALBERTO ESQUIVEL RODRIGUEZ</t>
  </si>
  <si>
    <t>JOSE FRANCO ARREDONDO</t>
  </si>
  <si>
    <t>VICTOR ESTEBAN FRAUSTO BOLIO</t>
  </si>
  <si>
    <t>ROBERTO FRANCIA PEREZ</t>
  </si>
  <si>
    <t>EDUARDO FERNANDEZ HERNANDEZ</t>
  </si>
  <si>
    <t>DELIA FELIPE PEREZ</t>
  </si>
  <si>
    <t>ALFREDO FRIAS MANRIQUEZ</t>
  </si>
  <si>
    <t>MAHY ROLANDO FILOMENO ORTIZ</t>
  </si>
  <si>
    <t>JUAN MANUEL FIGUEROA URIBE</t>
  </si>
  <si>
    <t>DAVID FONSECA BEDOLLA</t>
  </si>
  <si>
    <t>MONICA GUADALUPE FUENTES BARRON</t>
  </si>
  <si>
    <t>ANGELICA MARIA GAYTAN AVILA</t>
  </si>
  <si>
    <t>MARTHA PATRICIA GARCIA BELTRAN</t>
  </si>
  <si>
    <t>MIGUEL ANGEL GARCIA BELTRAN</t>
  </si>
  <si>
    <t>LEONEL GARCIA CRUZ</t>
  </si>
  <si>
    <t>MARICELA GARCIA CHAVEZ</t>
  </si>
  <si>
    <t>PEDRO GALVEZ CAPORAL</t>
  </si>
  <si>
    <t>SANDRA KARINA GAYTAN CADENA</t>
  </si>
  <si>
    <t>FERNANDO GARCIA FRIAS</t>
  </si>
  <si>
    <t>JOSE ALFREDO GASCA GONZALEZ</t>
  </si>
  <si>
    <t>MA EUGENIA GAYTAN GONZALEZ</t>
  </si>
  <si>
    <t>AGUSTIN GARDIAZABAL MORALES</t>
  </si>
  <si>
    <t>CONSTANZA GARCIA MARTINEZ</t>
  </si>
  <si>
    <t>EDUARDO GARCIA MORALES</t>
  </si>
  <si>
    <t>MARTHA ELBA GARCIA MOSQUEDA</t>
  </si>
  <si>
    <t>ANGIE GAMBOA PEREZ</t>
  </si>
  <si>
    <t>GABRIELA GARCIA PEREZ</t>
  </si>
  <si>
    <t>BRENDA LIDIA GALLEGOS RODRIGUEZ</t>
  </si>
  <si>
    <t>GUILLERMO GARCIA RODRIGUEZ</t>
  </si>
  <si>
    <t>MA. DEL SOCORRO GARCIA SOTELO</t>
  </si>
  <si>
    <t>ROSA MARIA GARCIA SILVA</t>
  </si>
  <si>
    <t>MARIA DEL ROSARIO GRANADOS URIBE</t>
  </si>
  <si>
    <t>ANTONIO GARCIA VEGA</t>
  </si>
  <si>
    <t>JUAN CARLOS GARCIA VEGA</t>
  </si>
  <si>
    <t>ERIKA ELIZABETH GRIMALDO PADILLA</t>
  </si>
  <si>
    <t>ARACELI GONZALEZ ALVAREZ</t>
  </si>
  <si>
    <t>ANGELICA GONZALEZ ALVAREZ</t>
  </si>
  <si>
    <t>GENARO ALEJANDRO GOMEZ ALBA</t>
  </si>
  <si>
    <t>JUAN PABLO GONZALEZ ALVARADO</t>
  </si>
  <si>
    <t>ERNESTO GONZALEZ BERISTAIN</t>
  </si>
  <si>
    <t>ALEJANDRO GOMEZ DIAZ</t>
  </si>
  <si>
    <t>ARMANDO HERIBERTO GONZALEZ ESPINOSA</t>
  </si>
  <si>
    <t>FRANCISCO JAVIER GONZALEZ GASCA</t>
  </si>
  <si>
    <t>MIGUEL ANGEL GOMEZ HERNANDEZ</t>
  </si>
  <si>
    <t>MARCOS ELIAS GONZALEZ HERNANDEZ</t>
  </si>
  <si>
    <t>VERONICA GONZALEZ HERNANDEZ</t>
  </si>
  <si>
    <t>JULIO GOMEZ JACOBO</t>
  </si>
  <si>
    <t>GABRIEL HUMBERTO GONZALEZ LOPEZ</t>
  </si>
  <si>
    <t>OLGA LILIA GONZALEZ LOPEZ</t>
  </si>
  <si>
    <t>PAOLINA DEL ROCIO GONZALEZ LOPEZ</t>
  </si>
  <si>
    <t>ELIZABETH GOMEZ MENDOZA</t>
  </si>
  <si>
    <t>OMAR FRANCISCO GONZALEZ MARTINEZ</t>
  </si>
  <si>
    <t>JOSE JESUS GOMEZ NIETO</t>
  </si>
  <si>
    <t>SUSANA MAGNOLIA GONZALEZ NUÑEZ</t>
  </si>
  <si>
    <t>MA DEL CARMEN GOMEZ OROPEZA</t>
  </si>
  <si>
    <t>ENRIQUE ALEJANDRO GOMEZ OROPEZA</t>
  </si>
  <si>
    <t>ADAN ALEJANDRO GONZALEZ PRESA</t>
  </si>
  <si>
    <t>EDISON OSWALDO GONZALEZ PESCADOR</t>
  </si>
  <si>
    <t>RODOLFO GONZALEZ PRESA</t>
  </si>
  <si>
    <t>SANTIAGO GONZALEZ PADILLA</t>
  </si>
  <si>
    <t>CRISTINA GONZALEZ ROBLES</t>
  </si>
  <si>
    <t>MA. CONCEPCION GONZALEZ RAMIREZ</t>
  </si>
  <si>
    <t>JOSE ARMANDO GOMEZ VALENCIA</t>
  </si>
  <si>
    <t>ARACELI GUTIERREZ CHACON</t>
  </si>
  <si>
    <t>MARIA MARTINA MARGARITA GUTIERREZ CASTRO</t>
  </si>
  <si>
    <t>MA TERESA GUERRERO CASTRO</t>
  </si>
  <si>
    <t>GONZALO GUTIERREZ GUZMAN</t>
  </si>
  <si>
    <t>GABRIEL GUTIERREZ HERNANDEZ</t>
  </si>
  <si>
    <t>MARTHA GUTIERREZ HERNANDEZ</t>
  </si>
  <si>
    <t>JOSE MANUEL GUEVARA HERNANDEZ</t>
  </si>
  <si>
    <t>ROCIO DEL ROSARIO GUTIERREZ HERNANDEZ</t>
  </si>
  <si>
    <t>ERNESTO GUZMAN JIMENEZ</t>
  </si>
  <si>
    <t>ANA CELIA GUILLEN LOPEZ</t>
  </si>
  <si>
    <t>MARIO DE JESUS GUERRERO LUNA</t>
  </si>
  <si>
    <t>GABRIELA GUIZAR VARGAS</t>
  </si>
  <si>
    <t>JUDITH GUIZAR VARGAS</t>
  </si>
  <si>
    <t>JOSE ALBERTO HERRERA ATILANO</t>
  </si>
  <si>
    <t>MINERVA HERNANDEZ ARMENDARIZ</t>
  </si>
  <si>
    <t>MARISELA HERRERA ARVIZU</t>
  </si>
  <si>
    <t>RAYMUNDO HERNANDEZ ARRIAGA</t>
  </si>
  <si>
    <t>MARIA MARCELA HERRERA CEBALLOS</t>
  </si>
  <si>
    <t>ROXANA GUADALUPE HERNANDEZ CUELLAR</t>
  </si>
  <si>
    <t>JOSE TERESO HERNANDEZ DURAN</t>
  </si>
  <si>
    <t>FELIPE HERNANDEZ ESTRADA</t>
  </si>
  <si>
    <t>JANET HERNANDEZ GUTIERREZ</t>
  </si>
  <si>
    <t>BRENDA HERNANDEZ MEDINA</t>
  </si>
  <si>
    <t>RAUL HERNANDEZ MARTINEZ</t>
  </si>
  <si>
    <t>YOLANDA HERNANDEZ MONTOYA</t>
  </si>
  <si>
    <t>ANA VERONICA HERNANDEZ RAMIREZ</t>
  </si>
  <si>
    <t>EDGAR IVAN HERNANDEZ RODRIGUEZ</t>
  </si>
  <si>
    <t>MARIA GABRIELA SUSANA HERRERA ZUBIETA ROMERO</t>
  </si>
  <si>
    <t>NUBIA VANESSA HERNANDEZ ROJAS</t>
  </si>
  <si>
    <t>ANTONIO HINOJOSA BALANDRAN</t>
  </si>
  <si>
    <t>CUAUHTEMOC IBARRA CANO</t>
  </si>
  <si>
    <t>JAIME IBARRA GUERRERO</t>
  </si>
  <si>
    <t>JOSE DE JESUS IBARRA MELENDEZ</t>
  </si>
  <si>
    <t>MYRNA DENISSE ISUSQUIZA MARTINEZ</t>
  </si>
  <si>
    <t>MANUEL JAIME ARELLANO</t>
  </si>
  <si>
    <t>JULIO CESAR JASSO MARTINEZ</t>
  </si>
  <si>
    <t>PATRICIA JAIME OLVERA</t>
  </si>
  <si>
    <t>MARCELINO JASSO PEREZ</t>
  </si>
  <si>
    <t>MARIA CRISTHIAN JIMENEZ ESQUEDA</t>
  </si>
  <si>
    <t>SERGIO JIMENEZ SANCHEZ</t>
  </si>
  <si>
    <t>JONATHAN JOYA DE LA SANCHA</t>
  </si>
  <si>
    <t>ELIDUVINA JUAREZ BALANDRAN</t>
  </si>
  <si>
    <t>LETICIA JUAREZ GONZALEZ</t>
  </si>
  <si>
    <t>ALEJANDRO JUAREZ LEON</t>
  </si>
  <si>
    <t>BENITO JUAREZ LEON</t>
  </si>
  <si>
    <t>DAVID LAGUNA CARRANCO</t>
  </si>
  <si>
    <t>MARIA GUADALUPE LARA GONZALEZ</t>
  </si>
  <si>
    <t>LAURA LARA MANCERA</t>
  </si>
  <si>
    <t>VANESSA GEOVANNA LARIOS MINJARES</t>
  </si>
  <si>
    <t>JORGE ARTURO LAGUNA RODRIGUEZ</t>
  </si>
  <si>
    <t>RAUL LESSO GONZALEZ</t>
  </si>
  <si>
    <t>BRENDA LEDESMA HERNANDEZ</t>
  </si>
  <si>
    <t>MIGUEL ANGEL DE LEON HURTADO</t>
  </si>
  <si>
    <t>JUAN ANTONIO LEON LOPEZ</t>
  </si>
  <si>
    <t>LUIS LOPEZ BEDOLLA</t>
  </si>
  <si>
    <t>JUAN ANDRES LOPEZ CHAVEZ</t>
  </si>
  <si>
    <t>MA. GUADALUPE LOPEZ GARCIA</t>
  </si>
  <si>
    <t>JUAN LOMAS GUEVARA</t>
  </si>
  <si>
    <t>SERGIO LOPEZ GUAPO</t>
  </si>
  <si>
    <t>ANA CRISTINA LOPEZ JIMENEZ</t>
  </si>
  <si>
    <t>RICARDO LOPEZ JUAREZ</t>
  </si>
  <si>
    <t>BERENICE LOPEZ LOPEZ</t>
  </si>
  <si>
    <t>ALEJANDRA LOPEZ MELGAREJO</t>
  </si>
  <si>
    <t>EDUARDO LOPEZ OJEDA</t>
  </si>
  <si>
    <t>AIMEE SUSANA LOPEZ RODRIGUEZ</t>
  </si>
  <si>
    <t>CLAUDETTE LOPEZ DE LA RIVA</t>
  </si>
  <si>
    <t>FRANCISCO JAVIER LOPEZ RUELAS</t>
  </si>
  <si>
    <t>JUAN MANUEL LOPEZ RUEDA</t>
  </si>
  <si>
    <t>MA. GUADALUPE LOPEZ RODRIGUEZ</t>
  </si>
  <si>
    <t>CHRISTIAN EMMANUEL LOPEZ SUAREZ</t>
  </si>
  <si>
    <t>JUAN LOPEZ VALENCIA</t>
  </si>
  <si>
    <t>MARIA TERESITA LOPEZ VILLAGOMEZ</t>
  </si>
  <si>
    <t>MA. EUGENIA LOZADA ZARAZUA</t>
  </si>
  <si>
    <t>LINA LUNA MEDINA</t>
  </si>
  <si>
    <t>REBECA LUNA WIARCO</t>
  </si>
  <si>
    <t>ARIEL MARES ALBA</t>
  </si>
  <si>
    <t>JUAN GUILLERMO MARTIN DEL CAMPO ALMENDARIZ</t>
  </si>
  <si>
    <t>NANCY ARACELI MANJARREZ ALVAREZ</t>
  </si>
  <si>
    <t>GLORIA ELENA MACIEL BARAJAS</t>
  </si>
  <si>
    <t>ROBERTO MARTINEZ BARRERA</t>
  </si>
  <si>
    <t>DAVID MARTINEZ CURTIDOR</t>
  </si>
  <si>
    <t>MARLENE SELENE MASCOTTE CRUZ</t>
  </si>
  <si>
    <t>CLAUDIA MATA ESTRADA</t>
  </si>
  <si>
    <t>MARICRUZ MACIAS FUENTES</t>
  </si>
  <si>
    <t>CARLOS ROBERTO MARTINEZ GUTIERREZ</t>
  </si>
  <si>
    <t>MARIA DOLORES MARTINEZ GARCIA</t>
  </si>
  <si>
    <t>MARIANA MARIN GUZMAN</t>
  </si>
  <si>
    <t>SANDRA EDITH MARTINEZ GASPAR</t>
  </si>
  <si>
    <t>ALEJANDRA MARTINEZ HERNANDEZ</t>
  </si>
  <si>
    <t>ERIKA GUADALUPE MALDONADO HERNANDEZ</t>
  </si>
  <si>
    <t>SANDRA MARTINEZ HERNANDEZ</t>
  </si>
  <si>
    <t>TERESA MANDUJANO JURADO</t>
  </si>
  <si>
    <t>SARA MARTINEZ LOPEZ</t>
  </si>
  <si>
    <t>ANA LILIA MARTINEZ MARTINEZ</t>
  </si>
  <si>
    <t>MARIA DOLORES MATA MARTINEZ</t>
  </si>
  <si>
    <t>JOSE GUADALUPE RAUL MARTINEZ MORENO</t>
  </si>
  <si>
    <t>EVA MATA MARTINEZ</t>
  </si>
  <si>
    <t>JUAN MIGUEL MAGAÑA RAYA</t>
  </si>
  <si>
    <t>ROCIO MARTINEZ RODRIGUEZ</t>
  </si>
  <si>
    <t>ELIA MANDUJANO SOTO</t>
  </si>
  <si>
    <t>JUAN CARLOS MARTINEZ SANTOS</t>
  </si>
  <si>
    <t>SALVADOR MARTINEZ SOTO</t>
  </si>
  <si>
    <t>GERARDO MAGAÑA TAFOYA</t>
  </si>
  <si>
    <t>MA. MATILDE MARTINEZ TORRES</t>
  </si>
  <si>
    <t>ROSA BEATRIZ MANJARREZ VAZQUEZ</t>
  </si>
  <si>
    <t>ADRIANA MEDEL ARROYO</t>
  </si>
  <si>
    <t>MA. LETICIA MELENDEZ GUTIERREZ</t>
  </si>
  <si>
    <t>MARISA MENDEZ GUZMAN</t>
  </si>
  <si>
    <t>RAMIRO MERCADO GONZALEZ</t>
  </si>
  <si>
    <t>EMMANUEL MENDOZA HERNANDEZ</t>
  </si>
  <si>
    <t>JOSE DE JESUS MENDIOLA MARTINEZ</t>
  </si>
  <si>
    <t>MARIO MEDINA VAZQUEZ</t>
  </si>
  <si>
    <t>ALEJANDRO MEDINA REZA</t>
  </si>
  <si>
    <t>FRANCISCO JAVIER MENDOZA SOLORZANO</t>
  </si>
  <si>
    <t>TANYA AIDEE MENDOZA SANCHEZ</t>
  </si>
  <si>
    <t>MANUELA MORALES CENDEJAS</t>
  </si>
  <si>
    <t>JOSE DOLORES GUADALUPE MOCTEZUMA HERNANDEZ</t>
  </si>
  <si>
    <t>MA. TERESA MORENO HERNANDEZ</t>
  </si>
  <si>
    <t>LIDIA MORENO PALOALTO</t>
  </si>
  <si>
    <t>RICARDO MORALES QUIROZ</t>
  </si>
  <si>
    <t>ALBERTO MONTOYA RANGEL</t>
  </si>
  <si>
    <t>BERTHA ALICIA MONJARAZ RIOS</t>
  </si>
  <si>
    <t>BETHSABE MORADO RAMIREZ</t>
  </si>
  <si>
    <t>JUAN MOTA RAMIREZ</t>
  </si>
  <si>
    <t>RODOLFO MOSQUEDA RUVALCABA</t>
  </si>
  <si>
    <t>MA DE LOS ANGELES MONTERO SIERRA</t>
  </si>
  <si>
    <t>RICARDO MOLINA SANCHEZ</t>
  </si>
  <si>
    <t>JORGE ARMANDO MORALES VARGAS</t>
  </si>
  <si>
    <t>MARIA DEL SOCORRO MONTALVO YAÑEZ</t>
  </si>
  <si>
    <t>RIGOBERTO MORENO ZAVALA</t>
  </si>
  <si>
    <t>ELIAS MUÑOZ CORTES</t>
  </si>
  <si>
    <t>JAIME MUÑOZ MARTINEZ</t>
  </si>
  <si>
    <t>MARCOS MIGUEL MUÑIZ SANDOVAL</t>
  </si>
  <si>
    <t>EVANGELINA NAVARRETE FARFAN</t>
  </si>
  <si>
    <t>MARCELA NAJERA GUZMAN</t>
  </si>
  <si>
    <t>ENRIQUE NAVARRETE JIMENEZ</t>
  </si>
  <si>
    <t>KARINA NAVARRETE REYNOSO</t>
  </si>
  <si>
    <t>GABRIELA NAVA VIGIL</t>
  </si>
  <si>
    <t>NORA MERCEDES NEIRA TORRES</t>
  </si>
  <si>
    <t>GUSTAVO NOGUEZ INIESTA</t>
  </si>
  <si>
    <t>GRACIELA GUADALUPE NUÑEZ HERNANDEZ</t>
  </si>
  <si>
    <t>VICTOR HUGO ORDAZ MOSQUEDA</t>
  </si>
  <si>
    <t>FRANCISCO JAVIER OCAMPO SOTO</t>
  </si>
  <si>
    <t>OMAR ANTONIO OCAMPO VAZQUEZ</t>
  </si>
  <si>
    <t>LAURA DEL ROCIO ORNELAS LUNA</t>
  </si>
  <si>
    <t>CESAR JUAN ORTEGA NUÑEZ</t>
  </si>
  <si>
    <t>EDGAR JIONEL ONTIVEROS ALCALA</t>
  </si>
  <si>
    <t>MIRIAM ORTIZ BARROSO</t>
  </si>
  <si>
    <t>DIANA OLIVA MORENO</t>
  </si>
  <si>
    <t>MARTIN ORTIZ NAVARRO</t>
  </si>
  <si>
    <t>GUADALUPE BERENICE ORTIZ PACHECO</t>
  </si>
  <si>
    <t>ALEJANDRO ORTIZ SILVA</t>
  </si>
  <si>
    <t>GUILLERMO ORTIZ ZAFRA</t>
  </si>
  <si>
    <t>CLAUDIA KARINA OROZCO OROZCO</t>
  </si>
  <si>
    <t>JUAN MANUEL OROPEZA SANCHEZ</t>
  </si>
  <si>
    <t>J ENCARNACION MOISES PATIÑO ACOSTA</t>
  </si>
  <si>
    <t>MARTIN PRADO AGUILAR</t>
  </si>
  <si>
    <t>GERARDO PAZ BONILLA</t>
  </si>
  <si>
    <t>MAURICIO PANIAGUA CARRILLO</t>
  </si>
  <si>
    <t>ANA GABRIELA PALACIOS GUZMAN</t>
  </si>
  <si>
    <t>JUANA ADRIANA PALOALTO GARCIA</t>
  </si>
  <si>
    <t>BARBARA PALOMA PACHECO RODRIGUEZ</t>
  </si>
  <si>
    <t>HECTOR PADILLA REYES</t>
  </si>
  <si>
    <t>MARTHA ROCIO PADILLA SANDOVAL</t>
  </si>
  <si>
    <t>DULCE CONCEPCION PACHECO TORRES</t>
  </si>
  <si>
    <t>FRANCISCO EVERARDO PLAZA TAPIA</t>
  </si>
  <si>
    <t>SERGIO PLASCENCIA .</t>
  </si>
  <si>
    <t>JOSE ADRIAN ARTURO PEREZ ALVAREZ</t>
  </si>
  <si>
    <t>JUANA PEREZ BERNAL</t>
  </si>
  <si>
    <t>JUAN FERNANDO PEREZ ESPINO</t>
  </si>
  <si>
    <t>DAVID PEREZ FELIPE</t>
  </si>
  <si>
    <t>MARIA AIDA PEREZ GUTIERREZ</t>
  </si>
  <si>
    <t>OLGA CRISTINA PEREZ GUERRERO</t>
  </si>
  <si>
    <t>RICARDO PEREZ GARCIA</t>
  </si>
  <si>
    <t>SANJUANA PATRICIA PEÑA GARCIA</t>
  </si>
  <si>
    <t>SERGIO JAVIER PEREZ GUERRERO</t>
  </si>
  <si>
    <t>JOSE SALUD PEÑA HERNANDEZ</t>
  </si>
  <si>
    <t>ANDRES PEREZ MELENDEZ</t>
  </si>
  <si>
    <t>PATRICIA ANTONIA PEREZ QUINTERO</t>
  </si>
  <si>
    <t>ANDREA MAGDALENA PEREZ SOTO</t>
  </si>
  <si>
    <t>SERGIO ARMANDO PRIETO GONZALEZ</t>
  </si>
  <si>
    <t>MARIA GUADALUPE PRIETO SALDAÑA</t>
  </si>
  <si>
    <t>MIRYAM PIZANO ZAMORA</t>
  </si>
  <si>
    <t>ANA LILIA PROA ACEVEDO</t>
  </si>
  <si>
    <t>NEIRA JENNIFER QUINTERO MORENO</t>
  </si>
  <si>
    <t>GONZALO QUINTANA ORTEGA</t>
  </si>
  <si>
    <t>MARIA GUADALUPE RAMIREZ AGUIRRE</t>
  </si>
  <si>
    <t>LILIA CONCEPCION RAZO ANGELES</t>
  </si>
  <si>
    <t>MA SOLEDAD RAMIREZ BERMUDEZ</t>
  </si>
  <si>
    <t>MONICA MARCELA RAMIREZ ELIZALDE</t>
  </si>
  <si>
    <t>BLANCA ESTHELA RAMOS FUENTES</t>
  </si>
  <si>
    <t>MARIA BERENICE RAMIREZ GUTIERREZ</t>
  </si>
  <si>
    <t>ELVIA SUSANA RAYA GOMEZ</t>
  </si>
  <si>
    <t>LOURDES MIRELLA RAMOS GOMEZ</t>
  </si>
  <si>
    <t>MAURO RAMIREZ GARCIA</t>
  </si>
  <si>
    <t>MARIA GUADALUPE RAMOS LOPEZ</t>
  </si>
  <si>
    <t>OLGA OFELIA RANGEL MEJIA</t>
  </si>
  <si>
    <t>AURELIO RAMIREZ PADRON</t>
  </si>
  <si>
    <t>BEATRIZ EUGENIA RAMOS PAZ</t>
  </si>
  <si>
    <t>MARIA SANJUANA RAYA PRIETO</t>
  </si>
  <si>
    <t>WENDY RAMIREZ PARRA</t>
  </si>
  <si>
    <t>ANTONIO RAMIREZ SOLIS</t>
  </si>
  <si>
    <t>NESTOR RANGEL SUAREZ</t>
  </si>
  <si>
    <t>MONICA DE LA LUZ RAMIREZ VILLANUEVA</t>
  </si>
  <si>
    <t>ARTURO REGALADO DAVILA</t>
  </si>
  <si>
    <t>ENRIQUE REYES ROMERO</t>
  </si>
  <si>
    <t>JOSE DE JESUS RIOS BARRETO</t>
  </si>
  <si>
    <t>ALEJANDRO RICO CARMONA</t>
  </si>
  <si>
    <t>ERIKA ADRIANA RIVERA CISNEROS</t>
  </si>
  <si>
    <t>MARIBEL RIOS CASTRO</t>
  </si>
  <si>
    <t>MIGUEL ANGEL RIVERA CISNEROS</t>
  </si>
  <si>
    <t>MA. MAGDALENA RIVERA GONZALEZ</t>
  </si>
  <si>
    <t>MARIA SOCORRO RIVERA HERNANDEZ</t>
  </si>
  <si>
    <t>ANA PAOLA RIVADENEYRA MARTINEZ</t>
  </si>
  <si>
    <t>FABIOLA RINCON MOJICA</t>
  </si>
  <si>
    <t>MARCO ANTONIO RIVERA MEDINA</t>
  </si>
  <si>
    <t>SOLEDAD SUSANA RIVERA RAMIREZ</t>
  </si>
  <si>
    <t>ALEJANDRA RICALDE SANCHEZ</t>
  </si>
  <si>
    <t>JOSE MARTIN RICO SERRITEÑO</t>
  </si>
  <si>
    <t>ARACELI ROMERO ALDERETE</t>
  </si>
  <si>
    <t>ITZEL RODRIGUEZ BECERRA</t>
  </si>
  <si>
    <t>CESAR ADRIAN RODRIGUEZ CHAVEZ</t>
  </si>
  <si>
    <t>URIEL ROMO CONTRERAS</t>
  </si>
  <si>
    <t>MARIA DE LA LUZ ROCHA ESCOBAR</t>
  </si>
  <si>
    <t>ANA ELENA ROCHA GUZMAN</t>
  </si>
  <si>
    <t>JOSE DIEGO RODRIGUEZ GALLEGOS</t>
  </si>
  <si>
    <t xml:space="preserve">HONORINA PAOLA ROCHA </t>
  </si>
  <si>
    <t>LAURA MARICELA ROJAS JIMENEZ</t>
  </si>
  <si>
    <t>JOSE BENITO RODRIGUEZ MUÑOZ</t>
  </si>
  <si>
    <t>OLIMPO ROSILLO MORENO</t>
  </si>
  <si>
    <t>MARIA ESTHER ROJAS NIETO</t>
  </si>
  <si>
    <t>SALVADOR ROCHA NUÑEZ</t>
  </si>
  <si>
    <t>JAVIER ROBLES QUINTANILLA</t>
  </si>
  <si>
    <t>CARLOS ALFONSO RODRIGUEZ RUIZ</t>
  </si>
  <si>
    <t>EDILBERTO RODRIGUEZ ROMERO</t>
  </si>
  <si>
    <t>JUAN RODRIGUEZ ROMERO</t>
  </si>
  <si>
    <t>LUIS FERNANDO RODRIGUEZ ROBLES</t>
  </si>
  <si>
    <t>LILIA BERENICE RODRIGUEZ RAMIREZ</t>
  </si>
  <si>
    <t>MARGARITO RODRIGUEZ REYES</t>
  </si>
  <si>
    <t>MARTIN RAFAEL ROCHA RICO</t>
  </si>
  <si>
    <t>MARCO ANTONIO ROMERO RAMIREZ</t>
  </si>
  <si>
    <t>JOSE CRUZ ROSALES SOLORZANO</t>
  </si>
  <si>
    <t>ALFONSO RODRIGUEZ VEGA</t>
  </si>
  <si>
    <t>CLAUDIA ANGELICA RODRIGUEZ VEGA</t>
  </si>
  <si>
    <t>DAMARY BERENICE ROCHA VILLAGOMEZ</t>
  </si>
  <si>
    <t>SAUL RUIZ BERBENA</t>
  </si>
  <si>
    <t>MARIO EDUARDO RUIZ CONDE</t>
  </si>
  <si>
    <t>JUAN CARLOS RUIZ DIAZ</t>
  </si>
  <si>
    <t>ALEJANDRO RUIZ RAMIREZ</t>
  </si>
  <si>
    <t>LUZ MARIA RUIZ RODRIGUEZ</t>
  </si>
  <si>
    <t>FELIX SANCHEZ CAMPOS</t>
  </si>
  <si>
    <t>JUANA PATRICIA SANCHEZ CORNEJO</t>
  </si>
  <si>
    <t>JOSE MANUEL SAMANO CAMARGO</t>
  </si>
  <si>
    <t>FIDEL SANCHEZ DAVILA</t>
  </si>
  <si>
    <t>BLANCA ELBA SANCHEZ GARCIA</t>
  </si>
  <si>
    <t>ISAURA SANCHEZ GONZALEZ</t>
  </si>
  <si>
    <t>JORGE ARMANDO SALAS GUARDADO</t>
  </si>
  <si>
    <t>RAYMUNDO SANTOYO JIMENEZ</t>
  </si>
  <si>
    <t>PEDRO JESUS SANTIAGO LARA</t>
  </si>
  <si>
    <t>DINORHA GEORGINA SANTIAGO MELCHOR</t>
  </si>
  <si>
    <t>JORGE ADRIAN SANCHEZ MATEHUALA</t>
  </si>
  <si>
    <t>ROBERTO SANTOYO MENDOZA</t>
  </si>
  <si>
    <t>GUSTAVO SANCHEZ PEREZ</t>
  </si>
  <si>
    <t>JOSE GUADALUPE SANDOVAL PEREZ</t>
  </si>
  <si>
    <t>JUAN CARLOS SANCHEZ PEREZ</t>
  </si>
  <si>
    <t>ROSA ELIA SANDOVAL PRADO</t>
  </si>
  <si>
    <t>PEDRO SANCHEZ RAMIREZ</t>
  </si>
  <si>
    <t>EVA MARIA DEL ROSARIO SANCHEZ TURRUBIARTES</t>
  </si>
  <si>
    <t>JOSE SANCHEZ TAFOYA</t>
  </si>
  <si>
    <t>ROBERTO SANTILLAN VEGA</t>
  </si>
  <si>
    <t>JUANA MARIA CONCEPCION SERRANO CHAGOYA</t>
  </si>
  <si>
    <t>RICARDO JAIR SIERRA GALVAN</t>
  </si>
  <si>
    <t>LUIS SORIA ALVAREZ</t>
  </si>
  <si>
    <t>OMAR DAVID SOTO AGUIRRE</t>
  </si>
  <si>
    <t>CLAUDIA SOLACHE GARCIA</t>
  </si>
  <si>
    <t>MARIA ELENA SOLIS GONZALEZ</t>
  </si>
  <si>
    <t>YANETH SOSA GUZMAN</t>
  </si>
  <si>
    <t>JESSICA SOSA MENA</t>
  </si>
  <si>
    <t>RODOLFO SOTO ROMERO</t>
  </si>
  <si>
    <t>PEDRO SOTO SAUCEDO</t>
  </si>
  <si>
    <t>JOSE CONRADO SORIA ZUÑIGA</t>
  </si>
  <si>
    <t>GUILLERMO SUAREZ CASTRO</t>
  </si>
  <si>
    <t>ELIDA TAPIA FLORES</t>
  </si>
  <si>
    <t>MARIA DE LA LUZ TAPIA GOMEZ</t>
  </si>
  <si>
    <t>ALEJANDRA ISABEL TREJO AGUILAR</t>
  </si>
  <si>
    <t>CLAUDIA ELENA TEJEDA ADAME</t>
  </si>
  <si>
    <t>ROSA BEATRIZ TEJEDA ADAME</t>
  </si>
  <si>
    <t>ANGELICA THIRION ESCUDER</t>
  </si>
  <si>
    <t>CRESCENCIANO TINOCO TINOCO</t>
  </si>
  <si>
    <t>ADRIANA TORRES AYALA</t>
  </si>
  <si>
    <t>BERENICE TORRES ARROYO</t>
  </si>
  <si>
    <t>JAVIER TORRES LOPEZ</t>
  </si>
  <si>
    <t>LUIS FIDEL TORRES ORDAZ</t>
  </si>
  <si>
    <t>JUAN MANUEL TORRES VERA</t>
  </si>
  <si>
    <t>JAFET GASSEN TULA MALDONADO</t>
  </si>
  <si>
    <t>MARIA ALEJANDRA URIBE RAMIREZ</t>
  </si>
  <si>
    <t>JUANA YANET VALDEZ ARGUELLO</t>
  </si>
  <si>
    <t>MAYRA DOLORES VARGAS CONTRERAS</t>
  </si>
  <si>
    <t>MARIA MARISELA VAZQUEZ ELIZARRARAS</t>
  </si>
  <si>
    <t>IRMA VARGAS FLORES</t>
  </si>
  <si>
    <t>IVETT CLARA VAZQUEZ HERNANDEZ</t>
  </si>
  <si>
    <t>BEATRIZ VAZQUEZ MARTINEZ</t>
  </si>
  <si>
    <t>ELISA VAZQUEZ MARTINEZ</t>
  </si>
  <si>
    <t>GABRIELA VAZQUEZ MONJARAZ</t>
  </si>
  <si>
    <t>JOSE MIGUEL VALDEZ MALDONADO</t>
  </si>
  <si>
    <t>JOSE JUAN VAZQUEZ ORTEGA</t>
  </si>
  <si>
    <t>GERMAN VAZQUEZ PERALTA</t>
  </si>
  <si>
    <t>SALVADOR EUGENIO VAZQUEZ PRECIADO</t>
  </si>
  <si>
    <t>DAVID VARGAS SOTO</t>
  </si>
  <si>
    <t>YUNNUEN VALENZUELA SANCHEZ</t>
  </si>
  <si>
    <t>SYLVIA AGATHE VARGAS WASHINGTON</t>
  </si>
  <si>
    <t>MARICELA VEGA BAEZA</t>
  </si>
  <si>
    <t>FATIMA NOHEMI VENEGAS FLORES</t>
  </si>
  <si>
    <t>CRISTINA VELASCO GUTIERREZ</t>
  </si>
  <si>
    <t>MARIA DEL ROCIO VENTURA GALLEGOS</t>
  </si>
  <si>
    <t>ROBERTO VEGA HERNANDEZ</t>
  </si>
  <si>
    <t>MARIA DE LOURDES JUANA VELAZQUEZ LUGO</t>
  </si>
  <si>
    <t>JUAN MANUEL VELAZQUEZ MUÑOZ</t>
  </si>
  <si>
    <t>ANGELICA MARIA VELAZCO SANDOVAL</t>
  </si>
  <si>
    <t>EFREN VERA SALGADO</t>
  </si>
  <si>
    <t>JUAN CARLOS VEGA SANCHEZ</t>
  </si>
  <si>
    <t>XOCHITL TOMASA VELAZQUEZ SILVA</t>
  </si>
  <si>
    <t>MONICA VILCHIS BARCENAS</t>
  </si>
  <si>
    <t>MAURICIO VILCHIS BARCENAS</t>
  </si>
  <si>
    <t>JOSE LUIS VITAL LEON</t>
  </si>
  <si>
    <t>EDUARDO VILLAFAÑA RODRIGUEZ</t>
  </si>
  <si>
    <t>FRANCISCO VILLAFAÑA TAVERA</t>
  </si>
  <si>
    <t>MONICA VILLAGOMEZ ZARATE</t>
  </si>
  <si>
    <t>AMANDO ZARAZUA BECERRA</t>
  </si>
  <si>
    <t>RODOLFO ANTONIO ZAVALA HERNANDEZ</t>
  </si>
  <si>
    <t>GERARDO ZAVALA JIMENEZ</t>
  </si>
  <si>
    <t>DAVID ZARAGOZA MARTINEZ</t>
  </si>
  <si>
    <t>JOSE MARIA ABEL ZAMORA MONTAÑO</t>
  </si>
  <si>
    <t>JUAN MARCIAL ZAMUDIO PEREZ</t>
  </si>
  <si>
    <t>GRACIELA ZARAGOZA ROMERO</t>
  </si>
  <si>
    <t>GRACIELA ZARAGOZA RODRIGUEZ</t>
  </si>
  <si>
    <t>MARIA IGNACIA ZARAZUA RUBIO</t>
  </si>
  <si>
    <t>JESUS ZARAZUA RANGEL</t>
  </si>
  <si>
    <t>MARIA MATILDE ZAVALA RICO</t>
  </si>
  <si>
    <t>JULIA XIOMARA ZAVALA SALAS</t>
  </si>
  <si>
    <t>J. JESUS ZAVALA VILLAGOMEZ</t>
  </si>
  <si>
    <t>NORMA ANGELICA ZAMUDIO VILLALOBOS</t>
  </si>
  <si>
    <t>ANA ERICKA CORRALES AYALA</t>
  </si>
  <si>
    <t>PABLO CRUZ TORREZ</t>
  </si>
  <si>
    <t>JORGE ALBERTO ELIZARRARAS VILLALPANDO</t>
  </si>
  <si>
    <t>DEBORA HERN RUSSELL</t>
  </si>
  <si>
    <t>VERONICA HERNANDEZ GARCIA</t>
  </si>
  <si>
    <t>MA. TERESA MARTINEZ SOTO</t>
  </si>
  <si>
    <t>MARIA GUADALUPE JANET MOJICA SANDOVAL</t>
  </si>
  <si>
    <t>MA. GUADALUPE SANCHEZ PARRA</t>
  </si>
  <si>
    <t>HUGO EVERARDO SIERRA PARADA</t>
  </si>
  <si>
    <t>JOSE DE JESUS PLASCENCIA BARAJAS</t>
  </si>
  <si>
    <t>J JOEL RODRIGUEZ GONZALEZ</t>
  </si>
  <si>
    <t>MA ANGELES MOSQUEDA RUVALCABA</t>
  </si>
  <si>
    <t>MA SOLEDAD VERA VALTIERRA</t>
  </si>
  <si>
    <t>ELSA SANTA MARIA CHAVEZ</t>
  </si>
  <si>
    <t>JOSE GUADALUPE VILLARREAL PRIETO</t>
  </si>
  <si>
    <t>JOSE JESUS ARIAS GUZMAN</t>
  </si>
  <si>
    <t>CARLOS ALBERTO AGUILAR PANIAGUA</t>
  </si>
  <si>
    <t>JOSE JUAN CARRILLO RODRIGUEZ</t>
  </si>
  <si>
    <t>OSCAR ALEJANDRO CONCHAS FRANCO</t>
  </si>
  <si>
    <t>FERNANDA DANIELA CUESTAS VARGAS</t>
  </si>
  <si>
    <t>TERESA ESQUIVEL REYES</t>
  </si>
  <si>
    <t>DANIEL FALCON MONROY</t>
  </si>
  <si>
    <t>REYMUNDO GARCIA ROBLES</t>
  </si>
  <si>
    <t>ANA ESTHER GONZALEZ DE LA VEGA MANRIQUE</t>
  </si>
  <si>
    <t>MONICA GONZALEZ NORIEGA</t>
  </si>
  <si>
    <t>ROSA ISELA GONZALEZ PALACIOS</t>
  </si>
  <si>
    <t>GUILLERMO HERNANDEZ MARTINEZ</t>
  </si>
  <si>
    <t>JAVIER HERRERA MARTINEZ</t>
  </si>
  <si>
    <t>JORGE HUMBERTO JASSO MARTINEZ</t>
  </si>
  <si>
    <t>ALBERTO JUAREZ CASTRO</t>
  </si>
  <si>
    <t>MARIA FERNANDA LOPEZ HERNANDEZ</t>
  </si>
  <si>
    <t>CHRISTIAN MARIANA LUCIANO ANDRADE</t>
  </si>
  <si>
    <t>VERONICA MACIAS FUENTES</t>
  </si>
  <si>
    <t>MODESTO MAGNO GARCIA</t>
  </si>
  <si>
    <t>JAZMIN MONSERRAT MARTINEZ TAPIA</t>
  </si>
  <si>
    <t>ANA ROSA MATA ZAMORA</t>
  </si>
  <si>
    <t>LUIS ANGEL MEDELLIN RIVAS</t>
  </si>
  <si>
    <t>EDER ALEJANDRO MENDOZA VILLALOBOS</t>
  </si>
  <si>
    <t>MARTHA LILIA MONTOYA HERNANDEZ</t>
  </si>
  <si>
    <t>JORGE ALBERTO NARVAEZ CARDOSO</t>
  </si>
  <si>
    <t>GABRIELA ORTIZ SANCHEZ</t>
  </si>
  <si>
    <t>MIRIAM EDITH PANIAGUA CARRILLO</t>
  </si>
  <si>
    <t>ARMANDO PANTOJA REYES</t>
  </si>
  <si>
    <t>JUANA MARIA PONCE MARTINEZ</t>
  </si>
  <si>
    <t>LORENA QUIROZ GARCIA</t>
  </si>
  <si>
    <t>SILVIA AYDEE RAMIREZ LOZANO</t>
  </si>
  <si>
    <t>FRANCISCO JAVIER DE LOS REYES CRUZ</t>
  </si>
  <si>
    <t>SANDRA LETICIA RODRIGUEZ HERNANDEZ</t>
  </si>
  <si>
    <t>CARLOS ENRIQUE RODRIGUEZ MATA</t>
  </si>
  <si>
    <t>LETICIA RODRIGUEZ MORALES</t>
  </si>
  <si>
    <t>SANDRA ROSAS ZAVALA</t>
  </si>
  <si>
    <t>MIGUEL ANGEL SORIANO SERRANO</t>
  </si>
  <si>
    <t>CLAUDIA IVONNE VAZQUEZ GUTIERREZ</t>
  </si>
  <si>
    <t>OMAR VALLARTA SANDOVAL</t>
  </si>
  <si>
    <t>FROYLAN VEGA SALAZAR</t>
  </si>
  <si>
    <t>SALVADOR MEDINA OCAÑA</t>
  </si>
  <si>
    <t>ABRAHAM ALEJANDRO VALERO TOVAR</t>
  </si>
  <si>
    <t>MARIA GUADALUPE ZACARIAS GONZALEZ</t>
  </si>
  <si>
    <t>CLAUDIA CONCEPCION MEDINA MARIN</t>
  </si>
  <si>
    <t>JUAN MANUEL RIOS ROJAS</t>
  </si>
  <si>
    <t>JOSE JUAN VAZQUEZ MARTINEZ</t>
  </si>
  <si>
    <t>ROSA MARIA ORNELAS GOMEZ</t>
  </si>
  <si>
    <t>ELDA LIZET AVILA GALVAN</t>
  </si>
  <si>
    <t>MARGARITA CONTRERAS MARMOLEJO</t>
  </si>
  <si>
    <t>JAVIER GARCIA VIEYRA</t>
  </si>
  <si>
    <t>RITA ZAVALA AGUILAR</t>
  </si>
  <si>
    <t>MAURICIO RANGEL REYES</t>
  </si>
  <si>
    <t>LUIS DAVID CELAYA GARCIA</t>
  </si>
  <si>
    <t>LETICIA MARTINEZ BARRON</t>
  </si>
  <si>
    <t>MIGUEL ANGEL TORRES AGUIÑAGA</t>
  </si>
  <si>
    <t>JORGE VICENTE ROCHA BEDIA</t>
  </si>
  <si>
    <t>ROCIO IVONNE FRANCO ROMERO</t>
  </si>
  <si>
    <t>JOSEFINA ELIZABETH GARCIA JIMENEZ</t>
  </si>
  <si>
    <t>JUAN CARLOS MARTINEZ SARDINA</t>
  </si>
  <si>
    <t>ARMANDO MARTINEZ MALDONADO</t>
  </si>
  <si>
    <t>FRANCISCO JAVIER SANCHEZ ACOSTA</t>
  </si>
  <si>
    <t>OSCAR ANDRES MORALES REYES</t>
  </si>
  <si>
    <t>MARIA DE LOS ANGELES MOTA FERNANDEZ</t>
  </si>
  <si>
    <t>ANA KARINA ZUMAYA TORRES</t>
  </si>
  <si>
    <t>RAFAEL GUADALUPE GARCIA FISCAL</t>
  </si>
  <si>
    <t>JESUS RICARDO MOCTEZUMA VARGAS</t>
  </si>
  <si>
    <t>LUIS ANTONIO GONZALEZ CAUDILLO</t>
  </si>
  <si>
    <t>LUISA EDITH MARTINEZ NAVARRO</t>
  </si>
  <si>
    <t>FERNANDO QUIROZ CORONA</t>
  </si>
  <si>
    <t>EMMANUELL ARMANDO GONZALEZ TALABERA</t>
  </si>
  <si>
    <t>GABRIEL PIÑA MOLINA</t>
  </si>
  <si>
    <t>VICTOR FRANCISCO HERNANDEZ ZUÑIGA</t>
  </si>
  <si>
    <t>JORGE ARMANDO ARMENTA ORTIZ</t>
  </si>
  <si>
    <t>BRENDA LIZETH RODRIGUEZ PEREZ</t>
  </si>
  <si>
    <t>MA GUADALUPE BRIZUELA GAMIÑO</t>
  </si>
  <si>
    <t>CARLOS ALBERTO OJEDA BUTANDA</t>
  </si>
  <si>
    <t>OSCAR FELIPE NEGRETE GUERRA</t>
  </si>
  <si>
    <t>VICTOR MANUEL DURAN PEREZ</t>
  </si>
  <si>
    <t>MINERVA TISCAREÑO MACIAS</t>
  </si>
  <si>
    <t>CARLOS ROBERTO GARCIA JIMENEZ</t>
  </si>
  <si>
    <t>LUIS MIGUEL LOPEZ DIAZ</t>
  </si>
  <si>
    <t>MARIA DOLORES OLVERA GONZALEZ</t>
  </si>
  <si>
    <t>VICTOR MANUEL LOPEZ LOPEZ</t>
  </si>
  <si>
    <t>JUAN JOSE GOMEZ MENDOZA</t>
  </si>
  <si>
    <t>JOSE DANIEL CHAVEZ SEGOVIANO</t>
  </si>
  <si>
    <t>VALERIA ALEJO RAMOS</t>
  </si>
  <si>
    <t>LUIS ENRIQUE RAMIREZ ZAMORA</t>
  </si>
  <si>
    <t>EDUARDO MISSAEL TORRES AGUILAR</t>
  </si>
  <si>
    <t>LESLY VIRIDIANA HERNANDEZ SANCHEZ</t>
  </si>
  <si>
    <t>BRENDA KAREN DURAN SERVIN</t>
  </si>
  <si>
    <t>JESUS MIGUEL ORTIZ GONZALEZ</t>
  </si>
  <si>
    <t>JOSE ENRIQUE HUERTA MENDOZA</t>
  </si>
  <si>
    <t>MONSERRAT MAGAÑA PANTOJA</t>
  </si>
  <si>
    <t>MARIO ALONSO VIDAL FARFAN</t>
  </si>
  <si>
    <t>GUSTAVO ALFONSO CORDERO TORRES</t>
  </si>
  <si>
    <t>RODRIGO ALVAREZ MENDEZ</t>
  </si>
  <si>
    <t>FRANCISCO ANTONIO CABALLERO GRANADOS</t>
  </si>
  <si>
    <t>NANCY ALEJANDRA GONZALEZ GUZMAN</t>
  </si>
  <si>
    <t>QUETZALCOATL ENRIQUE SAAVEDRA ARROYO</t>
  </si>
  <si>
    <t>URIEL ARMENTA AREVALO</t>
  </si>
  <si>
    <t>MARIO IVAN CARREÑO MARTINEZ</t>
  </si>
  <si>
    <t>MAYRA ELIZABETH PAZ LOPES</t>
  </si>
  <si>
    <t>JESSICA IBARRA DIAZ VELARDE</t>
  </si>
  <si>
    <t>MARIA DE JESUS REYES MENDOZA</t>
  </si>
  <si>
    <t>LUZ FABIOLA CERVANTES ALVARADO</t>
  </si>
  <si>
    <t>JOSE FERNANDO ROBLES MARQUEZ</t>
  </si>
  <si>
    <t>LUIS FRANCISCO VILLALOBOS GONZALEZ</t>
  </si>
  <si>
    <t>JECIKA FAVIOLA REYES GUZMAN</t>
  </si>
  <si>
    <t>MARIA DEL CARMEN VELAZQUEZ MATA</t>
  </si>
  <si>
    <t>CAHF9508222Y4</t>
  </si>
  <si>
    <t>CAHF950822HGTRRR06</t>
  </si>
  <si>
    <t>FRANCISCO DANIEL CARRILLO HERNANDEZ</t>
  </si>
  <si>
    <t>MONTSERRAT GUADALUPE HERNANDEZ ALCALA</t>
  </si>
  <si>
    <t>MARCELINA BECERRA GOMEZ</t>
  </si>
  <si>
    <t>MIGUEL ANTONIO RODRIGUEZ MARTINEZ</t>
  </si>
  <si>
    <t>JULIO CESAR HERNANDEZ MARTINEZ</t>
  </si>
  <si>
    <t>ROSALBA RICO SERRANO</t>
  </si>
  <si>
    <t>MIRIAM SOLEDAD VERA MENDIETA</t>
  </si>
  <si>
    <t>JOSE MANUEL MATA DIAZ</t>
  </si>
  <si>
    <t>JUAN FRANCISCO MIRELES IBARRA</t>
  </si>
  <si>
    <t>JOANA AREVALO GARCIA</t>
  </si>
  <si>
    <t>HERNAN ROJAS HERNANDEZ</t>
  </si>
  <si>
    <t>JUAN VEGA GARCIA</t>
  </si>
  <si>
    <t>ALBERTO DE LA LUZ SOCORRO DIOSDADO .</t>
  </si>
  <si>
    <t>LOURDES PAULINA MENDOZA SANCHEZ</t>
  </si>
  <si>
    <t>MARIA DEL ROSARIO VARGAS CHAVEZ</t>
  </si>
  <si>
    <t>SAMUEL VALLEJO GUERRERO</t>
  </si>
  <si>
    <t>SANDRA YANET VALTIERRA SANCHEZ</t>
  </si>
  <si>
    <t>EDUARDO ALEJANDRO CISNEROS ESPINOSA</t>
  </si>
  <si>
    <t>MAYRA FRANCISCA CERVANTES LOPEZ</t>
  </si>
  <si>
    <t>CARLOS MAQUEDA ZARATE</t>
  </si>
  <si>
    <t>MARTHA SUSANA MEDEL GUZMAN</t>
  </si>
  <si>
    <t>MA TERESA CARPIO VARGAS</t>
  </si>
  <si>
    <t>MARTHA VERONICA CASTRO RUIZ</t>
  </si>
  <si>
    <t>EDUARDO HERNANDEZ GODINEZ</t>
  </si>
  <si>
    <t>ERIKA ALEJANDRA GUILLEN MENDIOLA</t>
  </si>
  <si>
    <t>BERNARDO SANCHEZ JIMENEZ</t>
  </si>
  <si>
    <t>QUEJ910602LA4</t>
  </si>
  <si>
    <t>QUEJ910602HGTRSL08</t>
  </si>
  <si>
    <t>JOSE JULIAN MIGUEL QUIROZ ESTRADA</t>
  </si>
  <si>
    <t>YESSICA GARCIA VARGAS</t>
  </si>
  <si>
    <t>NELY BALDERAS ALTAMIRANO</t>
  </si>
  <si>
    <t>BLANCA ESMERALDA CONTRERAS AMARO</t>
  </si>
  <si>
    <t>ISMAEL JUNIOR GONZALEZ JIMENEZ</t>
  </si>
  <si>
    <t>FILIBERTO HERNANDEZ LEYVA</t>
  </si>
  <si>
    <t>ANA LIZBETH CINTORA PANIAGUA</t>
  </si>
  <si>
    <t>JUDITH TREJO QUINTERO</t>
  </si>
  <si>
    <t>JUAN DE DIOS FERRUSCA MERINO</t>
  </si>
  <si>
    <t>ANA ALEJANDRA ZAVALA GUTIERREZ</t>
  </si>
  <si>
    <t>MIRIAM CORNEJO HERNANDEZ</t>
  </si>
  <si>
    <t xml:space="preserve">SILVIA GABRIELA  ARAUJO  ZAMORA </t>
  </si>
  <si>
    <t>ALEJANDRO  BAEZA  BALCAZAR</t>
  </si>
  <si>
    <t>JESUS JACOBO JACOBO</t>
  </si>
  <si>
    <t>SONIA GUILLEN SANCHEZ</t>
  </si>
  <si>
    <t>DIEGO FABIAN HIVARRA RAMIREZ</t>
  </si>
  <si>
    <t>ABEL ANTONIO MALDONADO ZAVALA</t>
  </si>
  <si>
    <t>JOSE IGNACIO RODRIGUEZ NEGRETE</t>
  </si>
  <si>
    <t>JESUS ARMANDO CHAPA MAGAÑA</t>
  </si>
  <si>
    <t>JOSE MANUEL GARCIA FLORES</t>
  </si>
  <si>
    <t>URIEL ALEJANDRO VILLAGOMEZ  MARTINEZ</t>
  </si>
  <si>
    <t>RUBICELIA ZAVALA CORONA</t>
  </si>
  <si>
    <t>SANTIAGO DE JESUS MARTINEZ VARGAS</t>
  </si>
  <si>
    <t>VERONICA MONTALVO MARIN</t>
  </si>
  <si>
    <t>BENJAMIN CESAR MONTES TORRES</t>
  </si>
  <si>
    <t>JUAN RUBEN RAMBLAS RAMIREZ</t>
  </si>
  <si>
    <t>SALVADOR RODRIGUEZ SILVA</t>
  </si>
  <si>
    <t>JULIO CESAR RUIZ LARA</t>
  </si>
  <si>
    <t>ADRIANA BERENICE MARTINEZ VELAZQUEZ</t>
  </si>
  <si>
    <t>HAYDE GARCIA RUEDA</t>
  </si>
  <si>
    <t>JULIO PAULO ARANDA AVALOS</t>
  </si>
  <si>
    <t>JOSUE EMMANUEL REYNOSO VILLANUEVA</t>
  </si>
  <si>
    <t>ALEJANDRA BRIBIESCA HERNANDEZ</t>
  </si>
  <si>
    <t>MA GUADALUPE FRAUSTO PARADA</t>
  </si>
  <si>
    <t>LORENA ANDREA MARTINEZ REYES</t>
  </si>
  <si>
    <t>JORGE CARLOS GUTIERREZ AGUILAR</t>
  </si>
  <si>
    <t>HORACIO RIVERA COLINDRES</t>
  </si>
  <si>
    <t>LAURA ALDACO GONZALEZ</t>
  </si>
  <si>
    <t>ROGELIO ESTEBAN LOPEZ</t>
  </si>
  <si>
    <t>RAMIRO PICHARDO HERNANDEZ</t>
  </si>
  <si>
    <t>HECTOR DANIEL NUÑEZ CUEVAS</t>
  </si>
  <si>
    <t>GABRIELA MOSQUEDA DAMIAN</t>
  </si>
  <si>
    <t>ADRIANA ANGELICA GUTIERREZ FLORES</t>
  </si>
  <si>
    <t>ANA NATALI GARCIA PACHECO</t>
  </si>
  <si>
    <t>HEIZEL PACHECO GARCÍA</t>
  </si>
  <si>
    <t>JESSICA ODETTE CHAVEZ  SALDAÑA</t>
  </si>
  <si>
    <t>GABRIEL GASPAR GUERRERO</t>
  </si>
  <si>
    <t>DIANA LAURA  ARELLANO  RIVERA</t>
  </si>
  <si>
    <t>JOSE DE JESUS GOMEZ ROCHA</t>
  </si>
  <si>
    <t>MA. LUISA VILLALPANDO CONTRERAS</t>
  </si>
  <si>
    <t>ERIC EDUARDO VARGAS HERRERA</t>
  </si>
  <si>
    <t>DIANA JUDITH SARMIENTO MONTESINOS</t>
  </si>
  <si>
    <t>FATIMA BELEN RUVALCABA ENRIQUEZ</t>
  </si>
  <si>
    <t>MARIA SUSANA SANCHEZ VALDEZ</t>
  </si>
  <si>
    <t>SAMUEL MARTINEZ PATIÑO</t>
  </si>
  <si>
    <t>DONNI GONZALEZ SORIA</t>
  </si>
  <si>
    <t>JOSE AGUSTIN FLORES LARA</t>
  </si>
  <si>
    <t>SERGIO ANTONIO CASTAÑEDA SANCHEZ</t>
  </si>
  <si>
    <t>ESTEBAN ANTONIO BARRIENTOS FLORES</t>
  </si>
  <si>
    <t>RAUL GARCIA CRUZ</t>
  </si>
  <si>
    <t>LILIANA PEREZ DELGADO</t>
  </si>
  <si>
    <t>OMAR ANHYE CISNEROS PEÑA</t>
  </si>
  <si>
    <t>ARELI PATRICIA LOPEZ SOLORZANO</t>
  </si>
  <si>
    <t>GAGE9301097Z7</t>
  </si>
  <si>
    <t>GAGE930109HGTRRN00</t>
  </si>
  <si>
    <t>JOSE ENRIQUE GARCIA GARCIA</t>
  </si>
  <si>
    <t>MA. JESUS CAMARENA MARTINEZ</t>
  </si>
  <si>
    <t>LAURA PATRICIA CEDEÑO AVILES</t>
  </si>
  <si>
    <t>PEDRO DE JESUS LOPEZ CACHO</t>
  </si>
  <si>
    <t>DANIEL IVAN GALVAN SOLORZANO</t>
  </si>
  <si>
    <t>IRMA LISETH GUTIERREZ RODRIGUEZ</t>
  </si>
  <si>
    <t>AAOY770419HV3</t>
  </si>
  <si>
    <t>AAOY770419MGTLRD07</t>
  </si>
  <si>
    <t>YADIRA MARGARITA  DE ALBA ORTEGA</t>
  </si>
  <si>
    <t>RICARDO MALDONADO ZURITA</t>
  </si>
  <si>
    <t>LUIS FERNANDO CONEJO LOPEZ</t>
  </si>
  <si>
    <t>LOMP840204PU6</t>
  </si>
  <si>
    <t>PABLO FABRICIO  LOZANO  MORENO</t>
  </si>
  <si>
    <t>SAHA630901FF6</t>
  </si>
  <si>
    <t>SAHA630901HMNNRR06</t>
  </si>
  <si>
    <t>ARNOLDO SANCHEZ HERNANDEZ</t>
  </si>
  <si>
    <t>DELIA VERONICA SANCHEZ DURAN</t>
  </si>
  <si>
    <t>MARYCARMEN PAREDES HERNANDEZ</t>
  </si>
  <si>
    <t>JENYFER HAYDEE  OTERO TORNERO</t>
  </si>
  <si>
    <t>JOSE ALEJANDRO RANGEL  SOLORZANO</t>
  </si>
  <si>
    <t>RAUL JOVANY SEGOVIANO MORENO</t>
  </si>
  <si>
    <t>RUBEN REDONDO BARROSO</t>
  </si>
  <si>
    <t>MARIA FATIMA GARCIA SANCEN</t>
  </si>
  <si>
    <t>ADDI ITZEL  SOTO CASTRO</t>
  </si>
  <si>
    <t>HECTOR PEREZ  POSAS</t>
  </si>
  <si>
    <t>KEVIN ALAN  SANCHEZ  MARTINEZ</t>
  </si>
  <si>
    <t>DAVID DE JESUS  SILVA MARES</t>
  </si>
  <si>
    <t>MARIANA  ZARAZUA COLINDRES</t>
  </si>
  <si>
    <t>LUIS FELIPE ALVAREZ SOTO</t>
  </si>
  <si>
    <t>LUIS ESTEBAN COLOMBO OLVERA</t>
  </si>
  <si>
    <t>JOSE EDGAR  BAEZA TREJO</t>
  </si>
  <si>
    <t>JESUS ZAVALA GUTIERREZ</t>
  </si>
  <si>
    <t>JUAN ALFONSO ISLAS ROBLES</t>
  </si>
  <si>
    <t>LUIS EDUARDO GUERRERO FLORES</t>
  </si>
  <si>
    <t>ARACELI MARTINEZ RODRIGUEZ</t>
  </si>
  <si>
    <t>NAAA9105064C6</t>
  </si>
  <si>
    <t>NAAA910506MGTCRN09</t>
  </si>
  <si>
    <t>ANDREA BERENICE NACHEZ ARREDONDO</t>
  </si>
  <si>
    <t>ISAEL HERNANDEZ RAMIREZ</t>
  </si>
  <si>
    <t>ALAN MARTIN LOPEZ LOPEZ</t>
  </si>
  <si>
    <t>LUIS MARIO SOLORIO VAZQUEZ</t>
  </si>
  <si>
    <t>CLARA DEL ROSARIO QUIROGA RODRIGUEZ</t>
  </si>
  <si>
    <t>LUIS RENATO MARTINEZ REYES</t>
  </si>
  <si>
    <t>MARIANA ELIZABETH VELAZQUEZ CARDIEL</t>
  </si>
  <si>
    <t>ALMA PATRICIA HERNANDEZ  CUELLAR</t>
  </si>
  <si>
    <t>DANNA PAOLA SIGG GUTIERREZ</t>
  </si>
  <si>
    <t>MARIO CONTRERAS ESTRADA</t>
  </si>
  <si>
    <t>MARLEN ABIGAIL RAMIREZ GONZALEZ</t>
  </si>
  <si>
    <t>RARM860827C86</t>
  </si>
  <si>
    <t>RARM860827MGTMDR03</t>
  </si>
  <si>
    <t>MARINA FABIOLA RAMIREZ RODRIGUEZ</t>
  </si>
  <si>
    <t>ROOA8211225L6</t>
  </si>
  <si>
    <t>AMERICA NAXHIELLY RODRIGUEZ ORIHUELA</t>
  </si>
  <si>
    <t>TERESA  CERVANTES  VAZQUEZ</t>
  </si>
  <si>
    <t>MAURICIO  CASTELANO COSS Y LEON</t>
  </si>
  <si>
    <t>ADALBERTO DURAN HERRERA</t>
  </si>
  <si>
    <t>EDUARDO JAVIER HERNANDEZ MEDINA</t>
  </si>
  <si>
    <t>JOSUE OTERO BETANCOURT</t>
  </si>
  <si>
    <t>ANA CRISTINA MONDRAGON ORTEGA</t>
  </si>
  <si>
    <t>PAULO ABDON SORIA CRUZ</t>
  </si>
  <si>
    <t>CARLOS ALBERTO  ALVARADO RODRIGUEZ</t>
  </si>
  <si>
    <t>MARIA KARINA AMEZQUITA CRUZ</t>
  </si>
  <si>
    <t>ANA PAULA ACOSTA CARDENAS</t>
  </si>
  <si>
    <t>MARGARITA NAVARRO CELIO</t>
  </si>
  <si>
    <t>JEANETTE GUTIERREZ MORAS</t>
  </si>
  <si>
    <t>LUIS ANGEL NUÑEZ GARCIA</t>
  </si>
  <si>
    <t>DIANA KAREN GRIMALDO  HERNANDEZ</t>
  </si>
  <si>
    <t>DIEGO SACRAMENTO ALVARADO  RAMIREZ</t>
  </si>
  <si>
    <t>MARIA DEL ROSARIO DELGADO  ARREDONDO</t>
  </si>
  <si>
    <t>NICOLE AVILA LLANO</t>
  </si>
  <si>
    <t>LILIA ANAYANSI TAPIA CURIEL</t>
  </si>
  <si>
    <t>ELIZABETH RODRÍGUEZ DERRAMADERO</t>
  </si>
  <si>
    <t>BERENICE ELENA MARIA GARCIA MARQUEZ</t>
  </si>
  <si>
    <t>BRENDA SEGURA BARCENAS</t>
  </si>
  <si>
    <t>JUAN CHAVEZ DURAN</t>
  </si>
  <si>
    <t>ANA BERTHA CARDOSO LOPEZ</t>
  </si>
  <si>
    <t>MELISSA LOPEZ GUTIERREZ</t>
  </si>
  <si>
    <t>SERGIO CUELLAR MORELOS</t>
  </si>
  <si>
    <t>MARIA GUADALUPE LAGUNA MUÑOZ</t>
  </si>
  <si>
    <t>VIRGINIA GODÍNEZ FRÍAS</t>
  </si>
  <si>
    <t>DIANA BETZABE ARGUELLES MARTINEZ</t>
  </si>
  <si>
    <t>YUNUEN  SILVA LOPEZ</t>
  </si>
  <si>
    <t>PAULA MARIANA PINEDA  SILVA</t>
  </si>
  <si>
    <t>ALEJANDRO MARTINEZ VILLANUEVA</t>
  </si>
  <si>
    <t>CYNDI PAOLA GOMEZ ELIZARRARAS</t>
  </si>
  <si>
    <t>DERIAN ANTONIO GARCIA  VELAZQUEZ</t>
  </si>
  <si>
    <t>ROSA BEATRIZ CASILLAS HERNANDEZ</t>
  </si>
  <si>
    <t>ANA LAURA ARROYO BERNAL</t>
  </si>
  <si>
    <t>GABRIELA ASCENCION BERNAL</t>
  </si>
  <si>
    <t>MARIA GUADALUPE AGUILAR CONTRERAS</t>
  </si>
  <si>
    <t>ROSALBA PONCE BARRON</t>
  </si>
  <si>
    <t>HIMD950421F18</t>
  </si>
  <si>
    <t>HIMD950421MGTNRL09</t>
  </si>
  <si>
    <t>DULCE CRISTAL HINOJOSA MORAN</t>
  </si>
  <si>
    <t>SANDRA IVETH ALVARADO GOMEZ</t>
  </si>
  <si>
    <t>MOLR761123KR5</t>
  </si>
  <si>
    <t>MOLR761123HDFNMF02</t>
  </si>
  <si>
    <t>RAFAEL MONDRAGON LIMON</t>
  </si>
  <si>
    <t>JOSE GUADALUPE PIÑA BARRIENTOS</t>
  </si>
  <si>
    <t>JUAN JESUS ARRIAGA ARAMBULA</t>
  </si>
  <si>
    <t>MANUEL RAMON CASTELLANOS MANDUJANO</t>
  </si>
  <si>
    <t>FERNANDO LEON VALTIERRA</t>
  </si>
  <si>
    <t>CECILIA LAGUNA GUERRERO</t>
  </si>
  <si>
    <t>JUAN TORRES MARTINEZ</t>
  </si>
  <si>
    <t>JIFL740420B28</t>
  </si>
  <si>
    <t>JIFL740420MGTMLZ03</t>
  </si>
  <si>
    <t>LUZ MARIA JIMENEZ FLORES</t>
  </si>
  <si>
    <t>JESSICA SELENE GUADALUPE RAMIREZ HERNANDEZ</t>
  </si>
  <si>
    <t>DULCE MARGARITA MALDONADO JUAREZ</t>
  </si>
  <si>
    <t>DIANA LAURA VEGA OLVERA</t>
  </si>
  <si>
    <t>MARIA FERNANDA DAVILA VARGAS</t>
  </si>
  <si>
    <t>JULIO CESAR PUENTE GOMEZ</t>
  </si>
  <si>
    <t>ANDREA CECILIA SAMANO ORTEGA</t>
  </si>
  <si>
    <t>JUAN ANTONIO ALVAREZ MENDEZ</t>
  </si>
  <si>
    <t>JOSE ALBERTO LESSO HERNANDEZ</t>
  </si>
  <si>
    <t>GUSTAVO RODRIGUEZ RAMIREZ</t>
  </si>
  <si>
    <t>FRANCISCO JAVIER LARA MUÑIZ</t>
  </si>
  <si>
    <t>MARIA MAGDALENA  MUÑOZ  ROBLES</t>
  </si>
  <si>
    <t>FAOL891227Q4A</t>
  </si>
  <si>
    <t>FAOL891227MGTRRC03</t>
  </si>
  <si>
    <t>LUCERO ADRIANA FRAUSTO ORTEGA</t>
  </si>
  <si>
    <t>VICTOR  SANDOVAL PANTOJA</t>
  </si>
  <si>
    <t>JESUS ACEVEDO RANGEL</t>
  </si>
  <si>
    <t>MARCO ANTONIO GUTIERREZ GONZALEZ</t>
  </si>
  <si>
    <t>JOSE SOCORRO MENDEZ FONSECA</t>
  </si>
  <si>
    <t>DIANA MARGARITA RAMIREZ PLATA</t>
  </si>
  <si>
    <t>FERNANDO SANDOVAL JAZZO</t>
  </si>
  <si>
    <t>MARIA ALICIA ZAMUDIO RODRIGUEZ</t>
  </si>
  <si>
    <t>AAGJ711024L92</t>
  </si>
  <si>
    <t>AAGJ711024MDFLMQ09</t>
  </si>
  <si>
    <t>JOAQUINA ALFARO GOMEZ</t>
  </si>
  <si>
    <t>VIVIANA ARREOLA GARCIA</t>
  </si>
  <si>
    <t>EDUARDO ALDAIR GAYTAN  BOTELLO</t>
  </si>
  <si>
    <t>CRISTINA LOPEZ PEREZ</t>
  </si>
  <si>
    <t>CINTHIA KARINA RODRIGUEZ CERVANTES</t>
  </si>
  <si>
    <t>RORL920809GQ9</t>
  </si>
  <si>
    <t>RORL920809MGTMNR03</t>
  </si>
  <si>
    <t>LOURDES PATRICIA ROMERO RANGEL</t>
  </si>
  <si>
    <t>JENNIFER EVELIA HERNANDEZ MEZA</t>
  </si>
  <si>
    <t>VAPR600427C94</t>
  </si>
  <si>
    <t>VAPR600427MPLLLQ03</t>
  </si>
  <si>
    <t>RAQUEL LUCIA VALDEZ PALMERO</t>
  </si>
  <si>
    <t>JOSE FERNANDO NAVARRO HERNANDEZ</t>
  </si>
  <si>
    <t>JOSE MACEDONIO ELGUEZABEL ZAPATA</t>
  </si>
  <si>
    <t>MIGUEL ANGEL PARAMO REGALADO</t>
  </si>
  <si>
    <t>DIANA CAROLINA MARTINEZ MALAGON</t>
  </si>
  <si>
    <t>ANTONIO ROMO MARTINEZ</t>
  </si>
  <si>
    <t>BLANCA BARAJAS ELIZARRARAS</t>
  </si>
  <si>
    <t>MIGUEL ANGEL ORTEGA VEGA</t>
  </si>
  <si>
    <t>JUAN JOSE DOMINGUEZ MORALES</t>
  </si>
  <si>
    <t>ROSARIO MENDEZ TORRES</t>
  </si>
  <si>
    <t>JORGE ELIAS HERNANDEZ PEREZ</t>
  </si>
  <si>
    <t>JOSE DOMINGO DE LEON RODRIGUEZ</t>
  </si>
  <si>
    <t>BEATRIZ VACA ZAVALA</t>
  </si>
  <si>
    <t>ALMA DEL ROCIO ANDRADE ORTEGA</t>
  </si>
  <si>
    <t>MARIA ITZEL MENDIOLA GARZA TREVIÑO</t>
  </si>
  <si>
    <t>MARTHA VALERIA PONCE HURTADO</t>
  </si>
  <si>
    <t>CLAUDIA YARELI GOMEZ GONZALEZ</t>
  </si>
  <si>
    <t>SILVIA ARANDA ALVAREZ</t>
  </si>
  <si>
    <t>FRANCISCO JAVIER LOPEZ SAUCEDO</t>
  </si>
  <si>
    <t>JOSE MANUEL ARCOS RODRIGUEZ</t>
  </si>
  <si>
    <t>JOSE CRUZ GUERRERO CASTILLO</t>
  </si>
  <si>
    <t>DIANA LAURA CUEVAS ANDRADE</t>
  </si>
  <si>
    <t>GERARDO DE JESUS FLORES HERNANDEZ</t>
  </si>
  <si>
    <t>MARIA JOSE SOSA VILLAFUERTE</t>
  </si>
  <si>
    <t>ANA ALEJANDRA VALENTE CASTRO</t>
  </si>
  <si>
    <t>CARLOS ARTURO ROJAS PATIÑO</t>
  </si>
  <si>
    <t>JOSE REYES GARCIA SERRANO</t>
  </si>
  <si>
    <t>GRACIELA VALADEZ GONZALEZ</t>
  </si>
  <si>
    <t>MIGUEL ANGEL CASTRO LEON</t>
  </si>
  <si>
    <t>CRISTIAN GUADALUPE OLALDE DE ROSA</t>
  </si>
  <si>
    <t>ERIC MEJIA GARCIA</t>
  </si>
  <si>
    <t>CLAUDIA GONZALEZ CASTAÑEDA</t>
  </si>
  <si>
    <t>TANYA JOCELYN SOTO FONSECA</t>
  </si>
  <si>
    <t>MANUEL GOMEZ BAEZA</t>
  </si>
  <si>
    <t>ALDO MANUEL VARGAS LOPEZ</t>
  </si>
  <si>
    <t>WENDY NEREYDA LOPEZ BARAHONA</t>
  </si>
  <si>
    <t>NANCY AURORA MARTINEZ MORALES</t>
  </si>
  <si>
    <t>ROSA CORTES CAMARGO</t>
  </si>
  <si>
    <t>DANIEL KALEB RUIZ CASALES</t>
  </si>
  <si>
    <t>A03202</t>
  </si>
  <si>
    <t>CF19201</t>
  </si>
  <si>
    <t>CF02100</t>
  </si>
  <si>
    <t>S01202</t>
  </si>
  <si>
    <t>CF02103</t>
  </si>
  <si>
    <t>S01201</t>
  </si>
  <si>
    <t>CF33202</t>
  </si>
  <si>
    <t>ED01201</t>
  </si>
  <si>
    <t>CF21202</t>
  </si>
  <si>
    <t>CF33204</t>
  </si>
  <si>
    <t>CF34201</t>
  </si>
  <si>
    <t>CF33206</t>
  </si>
  <si>
    <t>CF18203</t>
  </si>
  <si>
    <t>CF34202</t>
  </si>
  <si>
    <t>FIN2555</t>
  </si>
  <si>
    <t>T08201</t>
  </si>
  <si>
    <t>CF04201</t>
  </si>
  <si>
    <t>FIN2611</t>
  </si>
  <si>
    <t>CF33203</t>
  </si>
  <si>
    <t>CF18201</t>
  </si>
  <si>
    <t>FIN2641</t>
  </si>
  <si>
    <t>CF02105</t>
  </si>
  <si>
    <t>CF34205</t>
  </si>
  <si>
    <t>FIN18864</t>
  </si>
  <si>
    <t>CF02102</t>
  </si>
  <si>
    <t>FIN18871</t>
  </si>
  <si>
    <t>CF01601</t>
  </si>
  <si>
    <t>BE321003</t>
  </si>
  <si>
    <t>BE321004</t>
  </si>
  <si>
    <t>BE321005</t>
  </si>
  <si>
    <t>BE321006</t>
  </si>
  <si>
    <t>BE321007</t>
  </si>
  <si>
    <t>BE321008</t>
  </si>
  <si>
    <t>BE321010</t>
  </si>
  <si>
    <t>BE321002</t>
  </si>
  <si>
    <t>BE321015</t>
  </si>
  <si>
    <t>BE321018</t>
  </si>
  <si>
    <t>BE321001</t>
  </si>
  <si>
    <t>BE327004</t>
  </si>
  <si>
    <t>CF11102</t>
  </si>
  <si>
    <t>BE0266705</t>
  </si>
  <si>
    <t>CF02104</t>
  </si>
  <si>
    <t>BE327015</t>
  </si>
  <si>
    <t>BE327017</t>
  </si>
  <si>
    <t>BE321020</t>
  </si>
  <si>
    <t>BE327006</t>
  </si>
  <si>
    <t>BE327008</t>
  </si>
  <si>
    <t>BE327003</t>
  </si>
  <si>
    <t>BE321014</t>
  </si>
  <si>
    <t>CF18204</t>
  </si>
  <si>
    <t>BE0266501</t>
  </si>
  <si>
    <t>BE327011</t>
  </si>
  <si>
    <t>BE321012</t>
  </si>
  <si>
    <t>FIN2490002</t>
  </si>
  <si>
    <t>HN0000324</t>
  </si>
  <si>
    <t>HN0000328</t>
  </si>
  <si>
    <t>HN0000634</t>
  </si>
  <si>
    <t>BE321016</t>
  </si>
  <si>
    <t>BE0266828</t>
  </si>
  <si>
    <t>BE321019</t>
  </si>
  <si>
    <t>BE321021</t>
  </si>
  <si>
    <t>CF11100</t>
  </si>
  <si>
    <t>BE327012</t>
  </si>
  <si>
    <t>FIN18850</t>
  </si>
  <si>
    <t>CF18202</t>
  </si>
  <si>
    <t>BE0266747</t>
  </si>
  <si>
    <t>BE321011</t>
  </si>
  <si>
    <t>BE327002</t>
  </si>
  <si>
    <t>BE327001</t>
  </si>
  <si>
    <t>BE0266789</t>
  </si>
  <si>
    <t>BE327010</t>
  </si>
  <si>
    <t>BE327009</t>
  </si>
  <si>
    <t>BE327013</t>
  </si>
  <si>
    <t>FIN2506</t>
  </si>
  <si>
    <t>BE321013</t>
  </si>
  <si>
    <t>BE327014</t>
  </si>
  <si>
    <t>D005</t>
  </si>
  <si>
    <t>D00011</t>
  </si>
  <si>
    <t>ROOA821122MGTDRM01</t>
  </si>
  <si>
    <t xml:space="preserve">LOMP840204HGTZRB00 </t>
  </si>
  <si>
    <t xml:space="preserve"> MAJG650413HGTLRS08</t>
  </si>
  <si>
    <t xml:space="preserve">ARNOLDO SANCHEZ HERNANDEZ </t>
  </si>
  <si>
    <t xml:space="preserve">RAFAEL MONDRAGON LIMON </t>
  </si>
  <si>
    <t xml:space="preserve">JOSEFINA RAZO SOSA                      </t>
  </si>
  <si>
    <t xml:space="preserve">AMERICA NAXHIELLY RODRIGUEZ ORIHUELA               </t>
  </si>
  <si>
    <t xml:space="preserve">JORGE ADALBERTO PATIÑO JIMENEZ </t>
  </si>
  <si>
    <t>YADIRA MARGARITA DE ALBA ORTEGA</t>
  </si>
  <si>
    <t>MARIA ALEJANDRA SALAZAR CASTAÑEDA</t>
  </si>
  <si>
    <t xml:space="preserve">RAMIREZ BUENO RODOLFO OSVALDO </t>
  </si>
  <si>
    <t xml:space="preserve">RUBEN MARTINEZ VARELA </t>
  </si>
  <si>
    <t>EDUARDO ALDAIR GAYTAN BOTELLO</t>
  </si>
  <si>
    <t>00</t>
  </si>
  <si>
    <t>00.0</t>
  </si>
  <si>
    <t>02</t>
  </si>
  <si>
    <t>33</t>
  </si>
  <si>
    <t>D004</t>
  </si>
  <si>
    <t>72</t>
  </si>
  <si>
    <t>2637</t>
  </si>
  <si>
    <t>14316</t>
  </si>
  <si>
    <t>2642</t>
  </si>
  <si>
    <t>13322</t>
  </si>
  <si>
    <t>12664</t>
  </si>
  <si>
    <t>2611</t>
  </si>
  <si>
    <t>2638</t>
  </si>
  <si>
    <t>29</t>
  </si>
  <si>
    <t>01</t>
  </si>
  <si>
    <t>63</t>
  </si>
  <si>
    <t>03</t>
  </si>
  <si>
    <t>49</t>
  </si>
  <si>
    <t>21</t>
  </si>
  <si>
    <t>07</t>
  </si>
  <si>
    <t>05</t>
  </si>
  <si>
    <t>14601</t>
  </si>
  <si>
    <t>27</t>
  </si>
  <si>
    <t>08.0</t>
  </si>
  <si>
    <t>11092</t>
  </si>
  <si>
    <t>1130</t>
  </si>
  <si>
    <t>1003</t>
  </si>
  <si>
    <t>04</t>
  </si>
  <si>
    <t>2653</t>
  </si>
  <si>
    <t>D00013</t>
  </si>
  <si>
    <t>2575</t>
  </si>
  <si>
    <t>8065</t>
  </si>
  <si>
    <t>2636</t>
  </si>
  <si>
    <t>2647</t>
  </si>
  <si>
    <t>18881</t>
  </si>
  <si>
    <t>DIRECCION GENERAL</t>
  </si>
  <si>
    <t>CONALEP PLANTEL I</t>
  </si>
  <si>
    <t>PLANTEL ACAMBARO</t>
  </si>
  <si>
    <t>PLANTEL LEON III</t>
  </si>
  <si>
    <t>PLANTEL CELAYA</t>
  </si>
  <si>
    <t>PLANTEL CORTAZAR</t>
  </si>
  <si>
    <t>PLANTEL SALAMANCA</t>
  </si>
  <si>
    <t>PLANTEL LEON I</t>
  </si>
  <si>
    <t>CAST</t>
  </si>
  <si>
    <t>LEON II</t>
  </si>
  <si>
    <t>SILAO</t>
  </si>
  <si>
    <t>LEON III</t>
  </si>
  <si>
    <t>PLANTEL IRAPUATO II</t>
  </si>
  <si>
    <t>PLANTEL MOROLEON</t>
  </si>
  <si>
    <t xml:space="preserve">DIRECCION GENERAL </t>
  </si>
  <si>
    <t>PLANTEL VALLE DE SANTIAGO</t>
  </si>
  <si>
    <t>PLANTEL SILAO</t>
  </si>
  <si>
    <t>PLANTEL LEON II</t>
  </si>
  <si>
    <t>DIRECCION GENERAL DE CONALEP</t>
  </si>
  <si>
    <t>11DPT003O</t>
  </si>
  <si>
    <t>PLANTEL LEON 1</t>
  </si>
  <si>
    <t>C</t>
  </si>
  <si>
    <t>SUBJEFE TECNICO ESPECIALISTA</t>
  </si>
  <si>
    <t>APOYO EN LA DIRECCION ESTATAL CONALEP</t>
  </si>
  <si>
    <t>DIRECTOR DEL PLANTEL</t>
  </si>
  <si>
    <t>DIRECTOR DEL PLANTEL LEON I</t>
  </si>
  <si>
    <t>JEFE DE PROYECTO</t>
  </si>
  <si>
    <t>RESPONSABLE DE FORMACIÓN TECNICA</t>
  </si>
  <si>
    <t>COORDINADOR EJECUTIVO II</t>
  </si>
  <si>
    <t xml:space="preserve">RESPONSABLE DE  VINCULACIÓN Y CAPACITACIÓN </t>
  </si>
  <si>
    <t>DIRECTOR DE PLANTEL "D" Y "E" II</t>
  </si>
  <si>
    <t>DIRECTORA PLANTEL CELAYA</t>
  </si>
  <si>
    <t>DIRECTOR DE PLANTEL "B" Y "C"</t>
  </si>
  <si>
    <t>DIRECTOR DE PLANTEL</t>
  </si>
  <si>
    <t>APOYO AL AREA DE CAPACITACION Y VINCULACION</t>
  </si>
  <si>
    <t>APOYO AL AREA POR FALTA DE PERSONAL</t>
  </si>
  <si>
    <t>APOYO EN LA COORDINACION EJECUTIVA</t>
  </si>
  <si>
    <t>APOYO EN LOS PROCESO DE LAS OFICINAS ESTATALES DE CONALEP</t>
  </si>
  <si>
    <t>APOYO EN DIRECCION</t>
  </si>
  <si>
    <t>APOYO EN CAST</t>
  </si>
  <si>
    <t>DEPARTAMENTO RECURSOS HUMANOS</t>
  </si>
  <si>
    <t>DIRECCION</t>
  </si>
  <si>
    <t>FORMACION TECNICA</t>
  </si>
  <si>
    <t>APOYO A VINCULACION Y A CAPACITACION</t>
  </si>
  <si>
    <t>APOYO OPERATIVO DEL PLANTEL</t>
  </si>
  <si>
    <t>DIRECTOR DE PLANTEL "B y C" II</t>
  </si>
  <si>
    <t>CUBRIR LA DIRECCION DEL PLANTEL</t>
  </si>
  <si>
    <t>JEFE DE OFICINA FORMACION TECNICA</t>
  </si>
  <si>
    <t>JEFE DE OFICINA</t>
  </si>
  <si>
    <t>JEFE DE SERVICIOS ESCOLARES</t>
  </si>
  <si>
    <t>COORDINADORA DE PRESUPUESTO</t>
  </si>
  <si>
    <t>COORDINADOR DE SERVICIOS ESCOLARES</t>
  </si>
  <si>
    <t xml:space="preserve">JEFE DE PROYECTO PROMOCION Y VINCULACION </t>
  </si>
  <si>
    <t>ENCARGADO DE VINCULACION</t>
  </si>
  <si>
    <t>APOYO EN EL AREA DE INFORMATICA</t>
  </si>
  <si>
    <t>JEFE DE CAPACITACION Y VINCULACION</t>
  </si>
  <si>
    <t>APOYO A LA UNIDAD JURIDICA</t>
  </si>
  <si>
    <t>SECRETARIA B</t>
  </si>
  <si>
    <t>BUSCAR LE MEJORAMIENTO DE LA ESTRUCTURA ORGANICA DEL COLEGIO</t>
  </si>
  <si>
    <t xml:space="preserve">JEFE DE PROYECTO DE NOMINA / DIRECCION GENERAL </t>
  </si>
  <si>
    <t xml:space="preserve">ACTIVIDADES RELATIVAS AL NOMBRAMIENTO </t>
  </si>
  <si>
    <t>PROMOTOR CULTURAL Y DEPORTIVO</t>
  </si>
  <si>
    <t>ASISTENTE DE SERVICIOS BASICOS</t>
  </si>
  <si>
    <t>JEFE DE UNIDAD</t>
  </si>
  <si>
    <t>JEFE DE LA UNIDAD DE PROYECTOS E INFRAESTRUCTURA</t>
  </si>
  <si>
    <t>JEFE DE LA UNIDAD DE TICS</t>
  </si>
  <si>
    <t>JEFE DE SERVICIOS ADMINISTRATIVOS</t>
  </si>
  <si>
    <t>JEFE DE LA UNIDAD DE VINCULACION</t>
  </si>
  <si>
    <t>TECNICO FINANCIERO</t>
  </si>
  <si>
    <t>APOYO DE CAPACITACIÓN</t>
  </si>
  <si>
    <t>TECNICO BIBLIOTECARIO</t>
  </si>
  <si>
    <t>ATENCION PARA GESTION Y DESARROLLO DOCENTE</t>
  </si>
  <si>
    <t>AUXILIAR DE SERVICIOS GENERALES</t>
  </si>
  <si>
    <t>AUXILIAR DE CAPACITACION Y VINCULACION</t>
  </si>
  <si>
    <t>ASISTENTE DE SERVICIOS BÁSICOS</t>
  </si>
  <si>
    <t>ASISTENTE DE DIRECCION</t>
  </si>
  <si>
    <t>PREFECTO MATUTINO</t>
  </si>
  <si>
    <t>JEFA DE PROYECTO DE PROMOCION - VENTAS Y CERTIFICACION</t>
  </si>
  <si>
    <t>JEFA DE PROYECTO DE CONTROL INTERNO</t>
  </si>
  <si>
    <t>COLABORAR EN METAS DE DIRECCION DE ADMINISTRACION</t>
  </si>
  <si>
    <t>APOYO EN INVENTARIOS, ARCHIVO Y ATENCION A AUDITORIAS</t>
  </si>
  <si>
    <t>ENCARGADA DE APOYO EN REGULARIZAR INVENTARIO ARCHIVO Y ATENCION A AUDITORIAS</t>
  </si>
  <si>
    <t>MEJORAMIENTO DE LOS PROCESOS</t>
  </si>
  <si>
    <t>0063/2020</t>
  </si>
  <si>
    <t>1087/2021</t>
  </si>
  <si>
    <t>0803/2016</t>
  </si>
  <si>
    <t>0369/2020</t>
  </si>
  <si>
    <t>1758/2021</t>
  </si>
  <si>
    <t>1194/2021</t>
  </si>
  <si>
    <t>499/2017</t>
  </si>
  <si>
    <t>1627/2021</t>
  </si>
  <si>
    <t>883/2015</t>
  </si>
  <si>
    <t>S/N</t>
  </si>
  <si>
    <t>93/2017</t>
  </si>
  <si>
    <t>0226/2017</t>
  </si>
  <si>
    <t>1757/2021</t>
  </si>
  <si>
    <t>1494/2021</t>
  </si>
  <si>
    <t>2010/2019</t>
  </si>
  <si>
    <t>1346/2015</t>
  </si>
  <si>
    <t>0868/2017</t>
  </si>
  <si>
    <t>0337/2017</t>
  </si>
  <si>
    <t>1763/2019</t>
  </si>
  <si>
    <t>1129/2020</t>
  </si>
  <si>
    <t>2009/2019</t>
  </si>
  <si>
    <t>1029/2017</t>
  </si>
  <si>
    <t>0971/2016</t>
  </si>
  <si>
    <t>1332/2017</t>
  </si>
  <si>
    <t>0609/2016</t>
  </si>
  <si>
    <t>1388/2012</t>
  </si>
  <si>
    <t>1905/2021</t>
  </si>
  <si>
    <t>0033/2022</t>
  </si>
  <si>
    <t>0456/2022</t>
  </si>
  <si>
    <t>0032/2022</t>
  </si>
  <si>
    <t>0632/2021</t>
  </si>
  <si>
    <t>OPD-GTO-0520-2015</t>
  </si>
  <si>
    <t>0460/2021</t>
  </si>
  <si>
    <t>0424/2017</t>
  </si>
  <si>
    <t>0426/2020</t>
  </si>
  <si>
    <t>1565/2013</t>
  </si>
  <si>
    <t>0631/2021</t>
  </si>
  <si>
    <t>0298/2021</t>
  </si>
  <si>
    <t>0299/2021</t>
  </si>
  <si>
    <t>0946/2021</t>
  </si>
  <si>
    <t>0203/2020</t>
  </si>
  <si>
    <t>0827/2018</t>
  </si>
  <si>
    <t>1545/2018</t>
  </si>
  <si>
    <t>0280/2018</t>
  </si>
  <si>
    <t>0825/2021</t>
  </si>
  <si>
    <t>1635/2021</t>
  </si>
  <si>
    <t>0090-2022</t>
  </si>
  <si>
    <t>C.P. MIGUEL ANGEL BARRON CONEJO</t>
  </si>
  <si>
    <t>ENCARGADO DE DESPACHO DE LA DIRECCIÓN DE ADMINISTRACIÓN</t>
  </si>
  <si>
    <t>SILAO, GTO. A 11 DE ABRIL DEL 2022</t>
  </si>
  <si>
    <t>ENCARGADO DE DESPACHO DE LA DIRECCIÓN DE ADMINISTRACION</t>
  </si>
  <si>
    <t>C.P.  MIGUEL ANGEL BARRON CONEJO</t>
  </si>
  <si>
    <t xml:space="preserve">LAURA MARICELA ROJAS JIMENEZ                       </t>
  </si>
  <si>
    <t xml:space="preserve">YANELLY ANAHI RAMIREZ CANO                         </t>
  </si>
  <si>
    <t>MA INES SANDOVAL HERNANDEZ</t>
  </si>
  <si>
    <t>HILDA LUCIA CISNEROS LOPEZ</t>
  </si>
  <si>
    <t xml:space="preserve">MARIA GORETI CORONA RODRIGUEZ </t>
  </si>
  <si>
    <t>CECILIO NILA GASCA</t>
  </si>
  <si>
    <t>URIEL ALEJANDRO VILLAGOMEZ MARTINEZ</t>
  </si>
  <si>
    <t xml:space="preserve">JUAN CHAVEZ DURAN </t>
  </si>
  <si>
    <t>PB</t>
  </si>
  <si>
    <t>15.0</t>
  </si>
  <si>
    <t>PC</t>
  </si>
  <si>
    <t>20.0</t>
  </si>
  <si>
    <t>PA</t>
  </si>
  <si>
    <t>TA</t>
  </si>
  <si>
    <t>16.0</t>
  </si>
  <si>
    <t>11.0</t>
  </si>
  <si>
    <t>10.0</t>
  </si>
  <si>
    <t>0.00</t>
  </si>
  <si>
    <t>19.0</t>
  </si>
  <si>
    <t>12.0</t>
  </si>
  <si>
    <t>17.0</t>
  </si>
  <si>
    <t>030130</t>
  </si>
  <si>
    <t>030159</t>
  </si>
  <si>
    <t>09.0</t>
  </si>
  <si>
    <t>030182</t>
  </si>
  <si>
    <t>490015</t>
  </si>
  <si>
    <t>490096</t>
  </si>
  <si>
    <t>L5XCBI</t>
  </si>
  <si>
    <t>05.0</t>
  </si>
  <si>
    <t>040046</t>
  </si>
  <si>
    <t>040096</t>
  </si>
  <si>
    <t>040072</t>
  </si>
  <si>
    <t>13986</t>
  </si>
  <si>
    <t>SIN GOCE DE SUELDO O SU REFRENDO</t>
  </si>
  <si>
    <t>POR INCAPACIDAD MÉDICA O SU REFRENDO</t>
  </si>
  <si>
    <t>POR GRAVIDEZ O SU REFRENDO</t>
  </si>
  <si>
    <t>INCAPACIDAD MÉDICA MAYOR A UNA QUINCENA O SU REFRENDO</t>
  </si>
  <si>
    <t>COMISIÓN SINDICAL O SU REFRENDO</t>
  </si>
  <si>
    <t>ASUNTOS PARTICULARES O SU REFRENDO</t>
  </si>
  <si>
    <t>SIN GOCE DE SUELDO</t>
  </si>
  <si>
    <t>CON GOCE DE SUELDO</t>
  </si>
  <si>
    <t>P</t>
  </si>
  <si>
    <t>D002</t>
  </si>
  <si>
    <t>DIRECTOR DE CENTRO</t>
  </si>
  <si>
    <t>D00010</t>
  </si>
  <si>
    <t>SUBCOORDINADOR</t>
  </si>
  <si>
    <t>DIRECTOR DE PLANTEL "D" Y "E"</t>
  </si>
  <si>
    <t>D003</t>
  </si>
  <si>
    <t>DIRECTOR DE PLANTEL "A"</t>
  </si>
  <si>
    <t>D001</t>
  </si>
  <si>
    <t>DIRECTOR GENERAL DE COLEGIO ESTATAL</t>
  </si>
  <si>
    <t>000000TA</t>
  </si>
  <si>
    <t>DOCENTE TIPO "TA"</t>
  </si>
  <si>
    <t>H</t>
  </si>
  <si>
    <t>000000D4</t>
  </si>
  <si>
    <t>000000PA</t>
  </si>
  <si>
    <t>DOCENTE TIPO "PA"</t>
  </si>
  <si>
    <t>000000D3</t>
  </si>
  <si>
    <t>000000PB</t>
  </si>
  <si>
    <t>DOCENTE TIPO "PB"</t>
  </si>
  <si>
    <t>000000D2</t>
  </si>
  <si>
    <t>000000PC</t>
  </si>
  <si>
    <t>DOCENTE TIPO "PC"</t>
  </si>
  <si>
    <t>000000D1</t>
  </si>
  <si>
    <t>AUXILIAR DE SEGURIDAD</t>
  </si>
  <si>
    <t>OPERADOR DE SERVICIOS BASICOS</t>
  </si>
  <si>
    <t>SECRETARIA "C"</t>
  </si>
  <si>
    <t>TECNICO EN MATERIALES DIDACTICOS</t>
  </si>
  <si>
    <t>TUTOR ESCOLAR</t>
  </si>
  <si>
    <t>ASISTENTE ESCOLAR Y SOCIAL</t>
  </si>
  <si>
    <t>SECRETARIA "B"</t>
  </si>
  <si>
    <t>TECNICO EN GRAFICACION</t>
  </si>
  <si>
    <t>TECNICO EN CONTABILIDAD</t>
  </si>
  <si>
    <t>SUPERVISOR DE MANTENIMIENTO</t>
  </si>
  <si>
    <t>ADMINISTRATIVO TECNICO ESPECIALISTA</t>
  </si>
  <si>
    <t>LICENCIATURA UNIVERSITARIA</t>
  </si>
  <si>
    <t>PROFESIONISTA INSTRUCTOR TIPO "C"</t>
  </si>
  <si>
    <t>PROFESIONISTA INSTRUCTOR TIPO "B"</t>
  </si>
  <si>
    <t>PROFESIONISTA INSTRUCTOR TIPO "A"</t>
  </si>
  <si>
    <t>PROFESIONAL TÉCNICO</t>
  </si>
  <si>
    <t>TÉCNICO INSTRUCTOR "A"</t>
  </si>
  <si>
    <t>PRIMARIA GENERAL</t>
  </si>
  <si>
    <t>00S01201</t>
  </si>
  <si>
    <t>ASISTENTE DE SERV. BASICOS</t>
  </si>
  <si>
    <t>0CF18201</t>
  </si>
  <si>
    <t>0CF18202</t>
  </si>
  <si>
    <t>OPERADOR DE SERVICIOS BÁSICOS</t>
  </si>
  <si>
    <t>SECUNDARIA GENERAL</t>
  </si>
  <si>
    <t>00S01202</t>
  </si>
  <si>
    <t>AUXILIAR DE SERV. GENERALES</t>
  </si>
  <si>
    <t>0CF34202</t>
  </si>
  <si>
    <t>PROMOTOR CULTURAL Y DEP.</t>
  </si>
  <si>
    <t>00A03202</t>
  </si>
  <si>
    <t>BACHILLERATO GENERAL</t>
  </si>
  <si>
    <t>0CF34201</t>
  </si>
  <si>
    <t>0ED01201</t>
  </si>
  <si>
    <t>TECNICO EN MAT. DIDÁCTICOS</t>
  </si>
  <si>
    <t>0CF19201</t>
  </si>
  <si>
    <t>0CF21202</t>
  </si>
  <si>
    <t>ASISTENTE ESCOLAR Y S.</t>
  </si>
  <si>
    <t>0CF04201</t>
  </si>
  <si>
    <t>00T08201</t>
  </si>
  <si>
    <t>TECNICO EN GRAFICACIÓN</t>
  </si>
  <si>
    <t>0CF33202</t>
  </si>
  <si>
    <t>0CF33203</t>
  </si>
  <si>
    <t>0CF18203</t>
  </si>
  <si>
    <t>SUPERVISOR DE MTTO</t>
  </si>
  <si>
    <t>0CF34205</t>
  </si>
  <si>
    <t>0CF33204</t>
  </si>
  <si>
    <t>SUBJEFE TECNICO ESP.</t>
  </si>
  <si>
    <t>0CF33206</t>
  </si>
  <si>
    <t>0CF02105</t>
  </si>
  <si>
    <t>COORDINADOR EJECUTIVO</t>
  </si>
  <si>
    <t>0CF01601</t>
  </si>
  <si>
    <t>0CF11102</t>
  </si>
  <si>
    <t>0CF02100</t>
  </si>
  <si>
    <t>0CF02104</t>
  </si>
  <si>
    <t>0CF02103</t>
  </si>
  <si>
    <t>0CF02102</t>
  </si>
  <si>
    <t>0CF11100</t>
  </si>
  <si>
    <t>REPRESENTANTE</t>
  </si>
  <si>
    <t>F</t>
  </si>
  <si>
    <t>P3</t>
  </si>
  <si>
    <t>BONIF I.S.P.T B_B</t>
  </si>
  <si>
    <t>SALARIO BASE</t>
  </si>
  <si>
    <t>SALARIO BASE.</t>
  </si>
  <si>
    <t>E</t>
  </si>
  <si>
    <t>SALARIO BASE E.</t>
  </si>
  <si>
    <t>SALARIO BASE E. REM</t>
  </si>
  <si>
    <t>DIAS NO TRABAJADOS ADVO</t>
  </si>
  <si>
    <t>VACACIONES FED FIN</t>
  </si>
  <si>
    <t>VACACIONES FIN EST</t>
  </si>
  <si>
    <t>APOYO ECONOMICO NUPCIAS</t>
  </si>
  <si>
    <t>DESARROLLO Y CAPACITACION</t>
  </si>
  <si>
    <t>DESARROLLO Y CAPACITACION E.</t>
  </si>
  <si>
    <t>DESARROLLO Y CAP FED FIN</t>
  </si>
  <si>
    <t>ESTIMULO PRODUCTIVIDAD</t>
  </si>
  <si>
    <t>ESTIMULO PRODUCTIVIDAD E.</t>
  </si>
  <si>
    <t>COMPENSACION GARANTIZADA</t>
  </si>
  <si>
    <t>COMPENSACION GARANTIZADA E.</t>
  </si>
  <si>
    <t>DIAS ECONOMICOS</t>
  </si>
  <si>
    <t>DIAS ECONOMICOS E.</t>
  </si>
  <si>
    <t>DIAS ECONOMICOS FIN</t>
  </si>
  <si>
    <t>AJUSTE SALARIAL</t>
  </si>
  <si>
    <t>AJUSTE SALARIAL E</t>
  </si>
  <si>
    <t>AJUSTE SALARIAL FIN</t>
  </si>
  <si>
    <t>DIAS DE DESCANSO</t>
  </si>
  <si>
    <t>DIAS DE DESCANSO E</t>
  </si>
  <si>
    <t>DIAS DE DESCANSO FIN</t>
  </si>
  <si>
    <t>PUNTUALIDAD Y ASISTENCIA</t>
  </si>
  <si>
    <t>PUNTUALIDAD Y ASISTENCIA E.</t>
  </si>
  <si>
    <t>PUNTUALIDAD Y ASIS. FIN</t>
  </si>
  <si>
    <t>CANASTILLA MATERNAL</t>
  </si>
  <si>
    <t>ESTIMULO 10 DE MAYO FIN</t>
  </si>
  <si>
    <t>APARATOS ORTOPEDICOS.</t>
  </si>
  <si>
    <t>ANTEOJOS O LENTES.</t>
  </si>
  <si>
    <t>QUINQUENIO F</t>
  </si>
  <si>
    <t>GUARDERIA</t>
  </si>
  <si>
    <t>PRIMA ANTIGÜEDAD</t>
  </si>
  <si>
    <t>PRIMA ANTIGÜEDAD E.</t>
  </si>
  <si>
    <t>PRIMA AÑOS DE SERVICIO G FIN</t>
  </si>
  <si>
    <t>DESPENSA</t>
  </si>
  <si>
    <t>DESPENSA MANDOS MEDIOS</t>
  </si>
  <si>
    <t>DESPENSA E.</t>
  </si>
  <si>
    <t>PREVISION MULTIPLE</t>
  </si>
  <si>
    <t>PREVISION MULTIPLE E.</t>
  </si>
  <si>
    <t>I</t>
  </si>
  <si>
    <t>INDEMNIZACION  EX FIN</t>
  </si>
  <si>
    <t>GRATIFICACIÓN JUBILACIÓN GR</t>
  </si>
  <si>
    <t>CONDICIONES INSALUBRES</t>
  </si>
  <si>
    <t>FONDO DE AHORRO GR FIN</t>
  </si>
  <si>
    <t>AGUINALDO EST FIN</t>
  </si>
  <si>
    <t>PRIMA VACACIONAL FIN EST</t>
  </si>
  <si>
    <t>PAGO POR DEFUNCION FIN</t>
  </si>
  <si>
    <t>PAGO POR DEFUNCION</t>
  </si>
  <si>
    <t>D</t>
  </si>
  <si>
    <t>D1</t>
  </si>
  <si>
    <t>CREDITO INFONACOT</t>
  </si>
  <si>
    <t>SEG. DAÑOS FOVISSSTE</t>
  </si>
  <si>
    <t>PRESTAMO A CORTO PLAZO</t>
  </si>
  <si>
    <t>SEGURO DE VIDA</t>
  </si>
  <si>
    <t>SEGURO DE VIDA.</t>
  </si>
  <si>
    <t>SEG.IND. METLIFE DE MEX.</t>
  </si>
  <si>
    <t>SEGURO DE RETIRO</t>
  </si>
  <si>
    <t>SEGURO DE RETIRO.</t>
  </si>
  <si>
    <t>FONDO DE AHORRO MM</t>
  </si>
  <si>
    <t>ANTIC.PAGO POR DEFUNCION</t>
  </si>
  <si>
    <t>I.S.P.T. A RETENER.</t>
  </si>
  <si>
    <t>SEG.SALUD T.ACTIVO</t>
  </si>
  <si>
    <t>SEG.SALUD T.PENSIONADO</t>
  </si>
  <si>
    <t>SEG.INVALIDEZ Y VIDA</t>
  </si>
  <si>
    <t>S.SOCIALES Y CULT.</t>
  </si>
  <si>
    <t>S.RET.CESANTIA AVZDA.</t>
  </si>
  <si>
    <t>CRED. HIP. CRECIENTE</t>
  </si>
  <si>
    <t>PRESTAMOS ISSSTE</t>
  </si>
  <si>
    <t>CUOTA SINDICAL LOCAL</t>
  </si>
  <si>
    <t>SAL. BASE DOC.</t>
  </si>
  <si>
    <t>SAL. BASE DOC. E</t>
  </si>
  <si>
    <t>SAL. BASE DOC. E PA</t>
  </si>
  <si>
    <t>SAL. BASE DOC. ESTATAL PA</t>
  </si>
  <si>
    <t>SAL. BASE DOC. E PB</t>
  </si>
  <si>
    <t>SAL. BASE DOC ESTATAL</t>
  </si>
  <si>
    <t>SAL. BASE DOC. E TA</t>
  </si>
  <si>
    <t>SAL. BASE DOC. F PA</t>
  </si>
  <si>
    <t>SAL. BASE DOC. F PB</t>
  </si>
  <si>
    <t>SAL. BASE DOC. F TA</t>
  </si>
  <si>
    <t>SALARIO BASE DOC.</t>
  </si>
  <si>
    <t>SALARIO BASE DOC. E</t>
  </si>
  <si>
    <t>SALARIO BASE DOC. ESTATAL</t>
  </si>
  <si>
    <t>ESTIM. DESEMP. DOC F</t>
  </si>
  <si>
    <t>ESTIM. DESEMP. DOCENTE F. FIN</t>
  </si>
  <si>
    <t>HORAS NO IMPAR. E TA</t>
  </si>
  <si>
    <t>HORAS NO IMPAR. F TA</t>
  </si>
  <si>
    <t>HORAS NO IMPARTIDAS E</t>
  </si>
  <si>
    <t>HORAS NO IMPARTIDAS F</t>
  </si>
  <si>
    <t>DESC. POR MIN. RET. E</t>
  </si>
  <si>
    <t>DESC. POR MIN. RET. F</t>
  </si>
  <si>
    <t>DIAS ECONOMICOS DOC</t>
  </si>
  <si>
    <t>DIAS ECONOMICOS DOC FIN</t>
  </si>
  <si>
    <t>MATERIAL DIDÁCTICO</t>
  </si>
  <si>
    <t>INDEMNIZACION GR IP</t>
  </si>
  <si>
    <t>AYUDA GASTOS FUNERARIOS</t>
  </si>
  <si>
    <t>CUOTA SINDICAL TD</t>
  </si>
  <si>
    <t>CUOTA SINDICAL LOCAL DOC</t>
  </si>
  <si>
    <t>HORAS NO IMPAR. E PB</t>
  </si>
  <si>
    <t>HORAS NO IMPAR. E PA</t>
  </si>
  <si>
    <t>HORAS NO IMPAR. F PA</t>
  </si>
  <si>
    <t>HON. ASIM. A SALARIOS.</t>
  </si>
  <si>
    <t>AGUINALDO FED FIN</t>
  </si>
  <si>
    <t>SALARIO BASE FED FIN</t>
  </si>
  <si>
    <t>PRIMA ANTIGÜEDAD FED FIN</t>
  </si>
  <si>
    <t>PRIMA AÑOS DE SERVICIO EX FIN</t>
  </si>
  <si>
    <t>GRATIFICACIÓN JUBILACIÓN EX</t>
  </si>
  <si>
    <t>GRATIFICA. RENUNCIA EX FIN</t>
  </si>
  <si>
    <t>AGUINALDO FED GR FIN</t>
  </si>
  <si>
    <t>PRIMA VACACIONAL GR FIN</t>
  </si>
  <si>
    <t>VACACIONES FIN FED</t>
  </si>
  <si>
    <t>PRIMA VACACIONAL FIN FED</t>
  </si>
  <si>
    <t>AGUI DESC. POR MIN. RET. F</t>
  </si>
  <si>
    <t>COMPENSACION</t>
  </si>
  <si>
    <t>AGUINALDO FED EX FIN</t>
  </si>
  <si>
    <t>HORAS NO IMPAR. F PB</t>
  </si>
  <si>
    <t>PRIMA VACACIONAL EX FIN</t>
  </si>
  <si>
    <t>FONDO DE AHORRO EX FIN</t>
  </si>
  <si>
    <t>ESTIM. DESEMP. DOC E</t>
  </si>
  <si>
    <t>ESTIMULO PRODUCTIVIDAD FIN</t>
  </si>
  <si>
    <t>DESPENSA FIN</t>
  </si>
  <si>
    <t>PREVISION MULTIPLE FIN</t>
  </si>
  <si>
    <t>HON. ASIM. A SALARIOS. F</t>
  </si>
  <si>
    <t>AYUDA UTILES ESCOLARES FIN</t>
  </si>
  <si>
    <t>ISR BONIF PRIMA VAC FIN</t>
  </si>
  <si>
    <t>AGUINALDO GR FIN IP</t>
  </si>
  <si>
    <t>AHORRO SOLIDARIO</t>
  </si>
  <si>
    <t>AHORRO SOLIDARIO DOC</t>
  </si>
  <si>
    <t>AGUINALDO FED 2A PARTE</t>
  </si>
  <si>
    <t>AGUINALDO AE 2A PARTE</t>
  </si>
  <si>
    <t>AGUI HORAS NO IMPARTIDAS E</t>
  </si>
  <si>
    <t>AGUINALDO F.</t>
  </si>
  <si>
    <t>AGUINALDO E.</t>
  </si>
  <si>
    <t>ISR BONIF AGUINALDO</t>
  </si>
  <si>
    <t>DIAS NO TRABAJADOS ADVO FIN</t>
  </si>
  <si>
    <t>COMPENSACION FIN</t>
  </si>
  <si>
    <t>RETROACTIVO DE AHORRO SOLIDARIO</t>
  </si>
  <si>
    <t>CRED. HIP. FIJO</t>
  </si>
  <si>
    <t>QUINQUENIO F.</t>
  </si>
  <si>
    <t>ISR RETENIDO DE EJERCICIO ANTERIOR</t>
  </si>
  <si>
    <t>COMPENSACION MM ESTATAL</t>
  </si>
  <si>
    <t>ESTIM. DESEMP. DOCENTE E. FIN</t>
  </si>
  <si>
    <t>ESTIM. DESEMP. DOC. E. FIN</t>
  </si>
  <si>
    <t>ESTIM. DESEMP. DOC. F. FIN</t>
  </si>
  <si>
    <t>HORAS NO IMPARTIDAS FIN FED</t>
  </si>
  <si>
    <t>ORDINARIA</t>
  </si>
  <si>
    <t>11301003128S0120106507</t>
  </si>
  <si>
    <t>1130100375D00011014601</t>
  </si>
  <si>
    <t>1130100324CF33206013542</t>
  </si>
  <si>
    <t>1130100324D005012744</t>
  </si>
  <si>
    <t>11301003163CF3320407708</t>
  </si>
  <si>
    <t>11301003028S0120102556</t>
  </si>
  <si>
    <t>11301003029CF1820102573</t>
  </si>
  <si>
    <t>11301003029CF3320402598</t>
  </si>
  <si>
    <t>11301003028S0120102558</t>
  </si>
  <si>
    <t>1130100323S0120109183</t>
  </si>
  <si>
    <t>1130100333CF33206018864</t>
  </si>
  <si>
    <t>11301003233CF33206013504</t>
  </si>
  <si>
    <t>1130100342D003012518</t>
  </si>
  <si>
    <t>11301003029S0120102635</t>
  </si>
  <si>
    <t>1130100300CF3320402660</t>
  </si>
  <si>
    <t>11301003072CF1820104429</t>
  </si>
  <si>
    <t>1130100333CF33206018862</t>
  </si>
  <si>
    <t>11301003163CF33206013986</t>
  </si>
  <si>
    <t>11301003028S0120102506</t>
  </si>
  <si>
    <t>11301003233CF33206013505</t>
  </si>
  <si>
    <t>JESSICA ODETTE CHAVEZ SALDAÑA</t>
  </si>
  <si>
    <t>ALMA PATRICIA HERNANDEZ CUELLAR</t>
  </si>
  <si>
    <t>VICTOR SANDOVAL PANTOJA</t>
  </si>
  <si>
    <t>A</t>
  </si>
  <si>
    <t>B</t>
  </si>
  <si>
    <t>6507</t>
  </si>
  <si>
    <t>13542</t>
  </si>
  <si>
    <t>12744</t>
  </si>
  <si>
    <t>7708</t>
  </si>
  <si>
    <t>2556</t>
  </si>
  <si>
    <t>2573</t>
  </si>
  <si>
    <t>2598</t>
  </si>
  <si>
    <t>2558</t>
  </si>
  <si>
    <t>9183</t>
  </si>
  <si>
    <t>18864</t>
  </si>
  <si>
    <t>13504</t>
  </si>
  <si>
    <t>12518</t>
  </si>
  <si>
    <t>2635</t>
  </si>
  <si>
    <t>2660</t>
  </si>
  <si>
    <t>4429</t>
  </si>
  <si>
    <t>18862</t>
  </si>
  <si>
    <t>2506</t>
  </si>
  <si>
    <t>13505</t>
  </si>
  <si>
    <t>15</t>
  </si>
  <si>
    <t>26</t>
  </si>
  <si>
    <t>13</t>
  </si>
  <si>
    <t>28</t>
  </si>
  <si>
    <t xml:space="preserve">MA INES SANDOVAL HERNANDEZ </t>
  </si>
  <si>
    <t>JOSE OCTVIO SIERRA RODRIGUEZ</t>
  </si>
  <si>
    <t>ALEJANDRA GUTIEEREZ ALVAREZ</t>
  </si>
  <si>
    <t>4397</t>
  </si>
  <si>
    <t>2588</t>
  </si>
  <si>
    <t>202124</t>
  </si>
  <si>
    <t>202201</t>
  </si>
  <si>
    <t xml:space="preserve"> </t>
  </si>
  <si>
    <t>EN EL TRIMESTRE QUE SE REPORTA NO SE PRESENTAN CASOS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</si>
</sst>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7" formatCode="&quot;$&quot;#,##0.00;\-&quot;$&quot;#,##0.00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00"/>
    <numFmt numFmtId="165" formatCode="#,##0.00_ ;\-#,##0.00\ "/>
    <numFmt numFmtId="166" formatCode="#,##0_ ;\-#,##0\ "/>
    <numFmt numFmtId="167" formatCode="0.00_ ;\-0.00\ "/>
    <numFmt numFmtId="168" formatCode="000"/>
  </numFmts>
  <fonts count="7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4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2"/>
      <color theme="0" tint="-0.499984740745262"/>
      <name val="Calibri"/>
      <family val="2"/>
      <scheme val="minor"/>
    </font>
    <font>
      <b/>
      <sz val="14"/>
      <color theme="0" tint="-0.499984740745262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b/>
      <sz val="11"/>
      <color theme="3" tint="-0.249977111117893"/>
      <name val="Calibri"/>
      <family val="2"/>
      <scheme val="minor"/>
    </font>
    <font>
      <sz val="11"/>
      <color theme="3" tint="-0.249977111117893"/>
      <name val="Calibri"/>
      <family val="2"/>
      <scheme val="minor"/>
    </font>
    <font>
      <sz val="14"/>
      <color theme="3" tint="-0.249977111117893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2"/>
      <color theme="3" tint="-0.249977111117893"/>
      <name val="Calibri"/>
      <family val="2"/>
      <scheme val="minor"/>
    </font>
    <font>
      <b/>
      <sz val="16"/>
      <color theme="3" tint="-0.249977111117893"/>
      <name val="Calibri"/>
      <family val="2"/>
      <scheme val="minor"/>
    </font>
    <font>
      <b/>
      <sz val="10"/>
      <name val="Calibri"/>
      <family val="2"/>
      <scheme val="minor"/>
    </font>
    <font>
      <b/>
      <sz val="10"/>
      <color theme="3" tint="-0.249977111117893"/>
      <name val="Calibri"/>
      <family val="2"/>
      <scheme val="minor"/>
    </font>
    <font>
      <sz val="10"/>
      <name val="Calibri"/>
      <family val="2"/>
      <scheme val="minor"/>
    </font>
    <font>
      <sz val="9"/>
      <color rgb="FF000000"/>
      <name val="MS Shell Dlg 2"/>
    </font>
    <font>
      <sz val="10"/>
      <color theme="3" tint="-0.249977111117893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name val="Calibri"/>
      <family val="2"/>
    </font>
    <font>
      <sz val="10"/>
      <name val="Calibri"/>
      <family val="2"/>
    </font>
    <font>
      <sz val="9"/>
      <color rgb="FF000000"/>
      <name val="Arial"/>
      <family val="2"/>
    </font>
    <font>
      <sz val="11"/>
      <color theme="3" tint="-0.249977111117893"/>
      <name val="Arial"/>
      <family val="2"/>
    </font>
    <font>
      <b/>
      <sz val="12"/>
      <color theme="3" tint="-0.249977111117893"/>
      <name val="Arial"/>
      <family val="2"/>
    </font>
    <font>
      <b/>
      <sz val="16"/>
      <color theme="3" tint="-0.249977111117893"/>
      <name val="Arial"/>
      <family val="2"/>
    </font>
    <font>
      <b/>
      <sz val="10"/>
      <color theme="3" tint="-0.249977111117893"/>
      <name val="Arial"/>
      <family val="2"/>
    </font>
    <font>
      <sz val="10"/>
      <color theme="3" tint="-0.249977111117893"/>
      <name val="Arial"/>
      <family val="2"/>
    </font>
    <font>
      <b/>
      <sz val="9"/>
      <color rgb="FF000000"/>
      <name val="Calibri"/>
      <family val="2"/>
      <scheme val="minor"/>
    </font>
    <font>
      <b/>
      <sz val="14"/>
      <name val="Calibri"/>
      <family val="2"/>
    </font>
    <font>
      <b/>
      <i/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8"/>
      <color theme="3" tint="-0.249977111117893"/>
      <name val="Calibri"/>
      <family val="2"/>
      <scheme val="minor"/>
    </font>
    <font>
      <sz val="26"/>
      <color theme="3" tint="-0.249977111117893"/>
      <name val="Calibri"/>
      <family val="2"/>
      <scheme val="minor"/>
    </font>
    <font>
      <sz val="11"/>
      <name val="Calibri"/>
      <family val="2"/>
    </font>
    <font>
      <sz val="9"/>
      <color rgb="FF17375E"/>
      <name val="Calibri"/>
      <family val="2"/>
    </font>
    <font>
      <b/>
      <sz val="11"/>
      <name val="Calibri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1"/>
      <color theme="0"/>
      <name val="Calibri"/>
      <family val="2"/>
    </font>
    <font>
      <b/>
      <sz val="12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0"/>
      <color theme="1"/>
      <name val="Wingdings"/>
      <charset val="2"/>
    </font>
    <font>
      <sz val="9"/>
      <color theme="3" tint="-0.249977111117893"/>
      <name val="Calibri"/>
      <family val="2"/>
      <scheme val="minor"/>
    </font>
    <font>
      <sz val="14"/>
      <color theme="1"/>
      <name val="Calibri"/>
      <family val="2"/>
      <scheme val="minor"/>
    </font>
    <font>
      <sz val="10"/>
      <name val="Arial"/>
      <family val="2"/>
    </font>
    <font>
      <b/>
      <sz val="9"/>
      <color theme="3" tint="-0.249977111117893"/>
      <name val="Calibri"/>
      <family val="2"/>
      <scheme val="minor"/>
    </font>
    <font>
      <b/>
      <sz val="11"/>
      <color rgb="FFFF0000"/>
      <name val="Calibri"/>
      <family val="2"/>
      <scheme val="minor"/>
    </font>
    <font>
      <i/>
      <sz val="12"/>
      <color rgb="FFFF0000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1"/>
      <color theme="3" tint="-0.249977111117893"/>
      <name val="Calibri"/>
      <family val="2"/>
    </font>
    <font>
      <sz val="9"/>
      <color theme="3" tint="-0.249977111117893"/>
      <name val="Calibri"/>
      <family val="2"/>
    </font>
    <font>
      <b/>
      <sz val="14"/>
      <name val="Calibri"/>
      <family val="2"/>
      <scheme val="minor"/>
    </font>
    <font>
      <b/>
      <sz val="12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6"/>
      <name val="Calibri"/>
      <family val="2"/>
      <scheme val="minor"/>
    </font>
    <font>
      <b/>
      <sz val="10"/>
      <name val="Verdana"/>
      <family val="2"/>
    </font>
    <font>
      <b/>
      <sz val="10"/>
      <color theme="1"/>
      <name val="Calibri"/>
      <family val="2"/>
      <scheme val="minor"/>
    </font>
    <font>
      <sz val="14"/>
      <name val="Calibri"/>
      <family val="2"/>
      <scheme val="minor"/>
    </font>
    <font>
      <sz val="14"/>
      <color theme="0"/>
      <name val="Calibri"/>
      <family val="2"/>
      <scheme val="minor"/>
    </font>
    <font>
      <sz val="12"/>
      <color theme="3" tint="-0.249977111117893"/>
      <name val="Calibri"/>
      <family val="2"/>
      <scheme val="minor"/>
    </font>
    <font>
      <sz val="12"/>
      <name val="Calibri"/>
      <family val="2"/>
      <scheme val="minor"/>
    </font>
    <font>
      <b/>
      <sz val="14"/>
      <color theme="3" tint="-0.249977111117893"/>
      <name val="Calibri"/>
      <family val="2"/>
      <scheme val="minor"/>
    </font>
    <font>
      <sz val="14"/>
      <color rgb="FF000000"/>
      <name val="MS Shell Dlg 2"/>
    </font>
    <font>
      <sz val="9"/>
      <name val="Arial"/>
      <family val="2"/>
    </font>
    <font>
      <sz val="9"/>
      <color theme="1"/>
      <name val="Arial"/>
      <family val="2"/>
    </font>
    <font>
      <sz val="9"/>
      <color theme="3" tint="-0.249977111117893"/>
      <name val="Arial"/>
      <family val="2"/>
    </font>
    <font>
      <b/>
      <sz val="13"/>
      <color theme="1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theme="6" tint="0.59999389629810485"/>
        <bgColor indexed="65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1"/>
        <bgColor indexed="64"/>
      </patternFill>
    </fill>
  </fills>
  <borders count="22">
    <border>
      <left/>
      <right/>
      <top/>
      <bottom/>
      <diagonal/>
    </border>
    <border>
      <left/>
      <right/>
      <top/>
      <bottom style="medium">
        <color rgb="FFC00000"/>
      </bottom>
      <diagonal/>
    </border>
    <border>
      <left/>
      <right/>
      <top style="medium">
        <color rgb="FFC00000"/>
      </top>
      <bottom/>
      <diagonal/>
    </border>
    <border>
      <left/>
      <right/>
      <top/>
      <bottom style="thin">
        <color rgb="FFC00000"/>
      </bottom>
      <diagonal/>
    </border>
    <border>
      <left/>
      <right/>
      <top style="thin">
        <color rgb="FFC00000"/>
      </top>
      <bottom style="thin">
        <color rgb="FFC00000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rgb="FFC00000"/>
      </right>
      <top style="thin">
        <color rgb="FFC00000"/>
      </top>
      <bottom style="thin">
        <color rgb="FFC00000"/>
      </bottom>
      <diagonal/>
    </border>
    <border>
      <left/>
      <right style="thin">
        <color rgb="FFC00000"/>
      </right>
      <top/>
      <bottom style="thin">
        <color rgb="FFC00000"/>
      </bottom>
      <diagonal/>
    </border>
  </borders>
  <cellStyleXfs count="7">
    <xf numFmtId="0" fontId="0" fillId="0" borderId="0"/>
    <xf numFmtId="43" fontId="1" fillId="0" borderId="0" applyFont="0" applyFill="0" applyBorder="0" applyAlignment="0" applyProtection="0"/>
    <xf numFmtId="0" fontId="1" fillId="2" borderId="0" applyNumberFormat="0" applyBorder="0" applyAlignment="0" applyProtection="0"/>
    <xf numFmtId="0" fontId="7" fillId="0" borderId="0" applyNumberFormat="0" applyFill="0" applyBorder="0" applyAlignment="0" applyProtection="0"/>
    <xf numFmtId="44" fontId="1" fillId="0" borderId="0" applyFont="0" applyFill="0" applyBorder="0" applyAlignment="0" applyProtection="0"/>
    <xf numFmtId="0" fontId="51" fillId="0" borderId="0"/>
    <xf numFmtId="0" fontId="1" fillId="0" borderId="0"/>
  </cellStyleXfs>
  <cellXfs count="594">
    <xf numFmtId="0" fontId="0" fillId="0" borderId="0" xfId="0"/>
    <xf numFmtId="0" fontId="0" fillId="0" borderId="0" xfId="0" applyBorder="1"/>
    <xf numFmtId="164" fontId="8" fillId="0" borderId="0" xfId="3" applyNumberFormat="1" applyFont="1" applyBorder="1" applyAlignment="1">
      <alignment horizontal="center" wrapText="1"/>
    </xf>
    <xf numFmtId="164" fontId="8" fillId="0" borderId="1" xfId="3" applyNumberFormat="1" applyFont="1" applyBorder="1" applyAlignment="1">
      <alignment horizontal="center" wrapText="1"/>
    </xf>
    <xf numFmtId="164" fontId="8" fillId="0" borderId="2" xfId="3" applyNumberFormat="1" applyFont="1" applyBorder="1" applyAlignment="1">
      <alignment horizontal="center" wrapText="1"/>
    </xf>
    <xf numFmtId="165" fontId="11" fillId="0" borderId="0" xfId="1" applyNumberFormat="1" applyFont="1" applyBorder="1" applyAlignment="1">
      <alignment horizontal="center" vertical="center"/>
    </xf>
    <xf numFmtId="0" fontId="12" fillId="0" borderId="0" xfId="0" applyFont="1"/>
    <xf numFmtId="1" fontId="0" fillId="0" borderId="0" xfId="0" applyNumberFormat="1"/>
    <xf numFmtId="0" fontId="13" fillId="0" borderId="5" xfId="0" applyFont="1" applyBorder="1"/>
    <xf numFmtId="0" fontId="13" fillId="0" borderId="6" xfId="0" applyFont="1" applyBorder="1"/>
    <xf numFmtId="0" fontId="13" fillId="0" borderId="7" xfId="0" applyFont="1" applyBorder="1"/>
    <xf numFmtId="0" fontId="14" fillId="0" borderId="0" xfId="0" applyFont="1" applyProtection="1"/>
    <xf numFmtId="0" fontId="5" fillId="5" borderId="5" xfId="0" applyFont="1" applyFill="1" applyBorder="1" applyProtection="1"/>
    <xf numFmtId="0" fontId="5" fillId="5" borderId="6" xfId="0" applyFont="1" applyFill="1" applyBorder="1" applyProtection="1"/>
    <xf numFmtId="0" fontId="5" fillId="5" borderId="7" xfId="0" applyFont="1" applyFill="1" applyBorder="1" applyProtection="1"/>
    <xf numFmtId="0" fontId="15" fillId="0" borderId="0" xfId="0" applyFont="1" applyProtection="1"/>
    <xf numFmtId="0" fontId="5" fillId="5" borderId="0" xfId="0" applyFont="1" applyFill="1" applyBorder="1" applyProtection="1"/>
    <xf numFmtId="0" fontId="5" fillId="5" borderId="12" xfId="0" applyFont="1" applyFill="1" applyBorder="1" applyProtection="1"/>
    <xf numFmtId="0" fontId="16" fillId="5" borderId="8" xfId="0" applyFont="1" applyFill="1" applyBorder="1" applyProtection="1"/>
    <xf numFmtId="0" fontId="16" fillId="5" borderId="9" xfId="0" applyFont="1" applyFill="1" applyBorder="1" applyProtection="1"/>
    <xf numFmtId="0" fontId="16" fillId="5" borderId="10" xfId="0" applyFont="1" applyFill="1" applyBorder="1" applyAlignment="1" applyProtection="1">
      <alignment horizontal="right"/>
    </xf>
    <xf numFmtId="0" fontId="20" fillId="0" borderId="0" xfId="0" applyFont="1" applyProtection="1"/>
    <xf numFmtId="0" fontId="19" fillId="6" borderId="13" xfId="0" applyFont="1" applyFill="1" applyBorder="1" applyAlignment="1" applyProtection="1">
      <alignment horizontal="center" vertical="center" wrapText="1"/>
    </xf>
    <xf numFmtId="0" fontId="19" fillId="7" borderId="13" xfId="0" applyFont="1" applyFill="1" applyBorder="1" applyAlignment="1" applyProtection="1">
      <alignment horizontal="center" vertical="center" wrapText="1"/>
    </xf>
    <xf numFmtId="0" fontId="14" fillId="0" borderId="0" xfId="0" applyFont="1"/>
    <xf numFmtId="0" fontId="10" fillId="0" borderId="11" xfId="0" applyFont="1" applyFill="1" applyBorder="1"/>
    <xf numFmtId="0" fontId="10" fillId="0" borderId="0" xfId="0" applyFont="1" applyFill="1" applyBorder="1"/>
    <xf numFmtId="0" fontId="13" fillId="0" borderId="0" xfId="0" applyFont="1"/>
    <xf numFmtId="0" fontId="13" fillId="0" borderId="0" xfId="0" applyFont="1" applyFill="1" applyBorder="1"/>
    <xf numFmtId="0" fontId="13" fillId="0" borderId="12" xfId="0" applyFont="1" applyFill="1" applyBorder="1"/>
    <xf numFmtId="0" fontId="21" fillId="0" borderId="11" xfId="0" applyFont="1" applyFill="1" applyBorder="1"/>
    <xf numFmtId="0" fontId="21" fillId="0" borderId="0" xfId="0" applyFont="1" applyFill="1" applyBorder="1"/>
    <xf numFmtId="0" fontId="22" fillId="0" borderId="0" xfId="0" applyFont="1"/>
    <xf numFmtId="0" fontId="23" fillId="0" borderId="0" xfId="0" applyFont="1" applyFill="1" applyBorder="1"/>
    <xf numFmtId="0" fontId="23" fillId="0" borderId="12" xfId="0" applyFont="1" applyFill="1" applyBorder="1"/>
    <xf numFmtId="0" fontId="23" fillId="0" borderId="8" xfId="0" applyFont="1" applyFill="1" applyBorder="1"/>
    <xf numFmtId="0" fontId="23" fillId="0" borderId="9" xfId="0" applyFont="1" applyFill="1" applyBorder="1"/>
    <xf numFmtId="0" fontId="24" fillId="0" borderId="9" xfId="0" applyFont="1" applyFill="1" applyBorder="1"/>
    <xf numFmtId="0" fontId="23" fillId="0" borderId="10" xfId="0" applyFont="1" applyFill="1" applyBorder="1"/>
    <xf numFmtId="0" fontId="21" fillId="0" borderId="0" xfId="0" applyFont="1"/>
    <xf numFmtId="0" fontId="23" fillId="0" borderId="0" xfId="0" applyFont="1"/>
    <xf numFmtId="0" fontId="16" fillId="0" borderId="0" xfId="0" applyFont="1"/>
    <xf numFmtId="0" fontId="27" fillId="0" borderId="0" xfId="0" applyFont="1"/>
    <xf numFmtId="0" fontId="0" fillId="0" borderId="11" xfId="0" applyBorder="1"/>
    <xf numFmtId="0" fontId="0" fillId="0" borderId="12" xfId="0" applyBorder="1"/>
    <xf numFmtId="0" fontId="28" fillId="0" borderId="0" xfId="0" applyFont="1"/>
    <xf numFmtId="0" fontId="15" fillId="0" borderId="0" xfId="0" applyFont="1"/>
    <xf numFmtId="0" fontId="16" fillId="5" borderId="8" xfId="0" applyFont="1" applyFill="1" applyBorder="1"/>
    <xf numFmtId="0" fontId="16" fillId="5" borderId="9" xfId="0" applyFont="1" applyFill="1" applyBorder="1"/>
    <xf numFmtId="0" fontId="0" fillId="5" borderId="10" xfId="0" applyFont="1" applyFill="1" applyBorder="1" applyAlignment="1">
      <alignment horizontal="right"/>
    </xf>
    <xf numFmtId="0" fontId="29" fillId="0" borderId="0" xfId="0" applyFont="1" applyAlignment="1">
      <alignment horizontal="left" vertical="center"/>
    </xf>
    <xf numFmtId="0" fontId="30" fillId="0" borderId="0" xfId="0" applyFont="1"/>
    <xf numFmtId="0" fontId="29" fillId="0" borderId="0" xfId="0" applyFont="1"/>
    <xf numFmtId="0" fontId="31" fillId="0" borderId="0" xfId="0" applyFont="1"/>
    <xf numFmtId="0" fontId="19" fillId="7" borderId="13" xfId="0" applyFont="1" applyFill="1" applyBorder="1" applyAlignment="1">
      <alignment horizontal="center" vertical="center" wrapText="1"/>
    </xf>
    <xf numFmtId="0" fontId="32" fillId="0" borderId="0" xfId="0" applyFont="1"/>
    <xf numFmtId="0" fontId="19" fillId="0" borderId="11" xfId="0" applyFont="1" applyFill="1" applyBorder="1"/>
    <xf numFmtId="0" fontId="19" fillId="0" borderId="0" xfId="0" applyFont="1" applyFill="1" applyBorder="1"/>
    <xf numFmtId="0" fontId="20" fillId="0" borderId="0" xfId="0" applyFont="1" applyFill="1" applyBorder="1"/>
    <xf numFmtId="0" fontId="20" fillId="0" borderId="12" xfId="0" applyFont="1" applyFill="1" applyBorder="1"/>
    <xf numFmtId="0" fontId="33" fillId="0" borderId="0" xfId="0" applyFont="1"/>
    <xf numFmtId="0" fontId="10" fillId="0" borderId="0" xfId="0" applyFont="1" applyFill="1" applyBorder="1" applyAlignment="1"/>
    <xf numFmtId="0" fontId="22" fillId="0" borderId="9" xfId="0" applyFont="1" applyBorder="1"/>
    <xf numFmtId="0" fontId="0" fillId="0" borderId="0" xfId="0" applyFill="1"/>
    <xf numFmtId="0" fontId="3" fillId="0" borderId="0" xfId="0" applyFont="1"/>
    <xf numFmtId="0" fontId="10" fillId="0" borderId="0" xfId="0" applyFont="1" applyFill="1" applyBorder="1" applyAlignment="1">
      <alignment horizontal="right"/>
    </xf>
    <xf numFmtId="0" fontId="0" fillId="0" borderId="0" xfId="0" applyBorder="1" applyAlignment="1">
      <alignment horizontal="center"/>
    </xf>
    <xf numFmtId="0" fontId="0" fillId="0" borderId="0" xfId="0" quotePrefix="1" applyBorder="1" applyAlignment="1">
      <alignment horizontal="center"/>
    </xf>
    <xf numFmtId="2" fontId="0" fillId="0" borderId="0" xfId="0" applyNumberFormat="1" applyBorder="1" applyAlignment="1">
      <alignment horizontal="center"/>
    </xf>
    <xf numFmtId="0" fontId="0" fillId="0" borderId="8" xfId="0" applyBorder="1"/>
    <xf numFmtId="0" fontId="35" fillId="0" borderId="9" xfId="0" applyFont="1" applyBorder="1" applyAlignment="1">
      <alignment horizontal="right"/>
    </xf>
    <xf numFmtId="0" fontId="35" fillId="0" borderId="9" xfId="0" applyFont="1" applyBorder="1" applyAlignment="1">
      <alignment horizontal="left" indent="3"/>
    </xf>
    <xf numFmtId="0" fontId="4" fillId="0" borderId="9" xfId="0" applyFont="1" applyBorder="1"/>
    <xf numFmtId="0" fontId="0" fillId="0" borderId="9" xfId="0" applyBorder="1"/>
    <xf numFmtId="0" fontId="0" fillId="0" borderId="9" xfId="0" quotePrefix="1" applyBorder="1" applyAlignment="1">
      <alignment horizontal="center"/>
    </xf>
    <xf numFmtId="0" fontId="0" fillId="0" borderId="9" xfId="0" applyBorder="1" applyAlignment="1">
      <alignment horizontal="center"/>
    </xf>
    <xf numFmtId="0" fontId="35" fillId="0" borderId="9" xfId="0" applyFont="1" applyBorder="1" applyAlignment="1">
      <alignment horizontal="center"/>
    </xf>
    <xf numFmtId="2" fontId="35" fillId="0" borderId="10" xfId="0" applyNumberFormat="1" applyFont="1" applyBorder="1" applyAlignment="1">
      <alignment horizontal="right"/>
    </xf>
    <xf numFmtId="0" fontId="36" fillId="0" borderId="0" xfId="0" applyFont="1" applyFill="1"/>
    <xf numFmtId="0" fontId="4" fillId="0" borderId="0" xfId="0" applyFont="1"/>
    <xf numFmtId="0" fontId="36" fillId="0" borderId="0" xfId="0" applyFont="1" applyAlignment="1">
      <alignment horizontal="right"/>
    </xf>
    <xf numFmtId="0" fontId="14" fillId="0" borderId="0" xfId="0" applyFont="1" applyFill="1"/>
    <xf numFmtId="0" fontId="16" fillId="5" borderId="10" xfId="0" applyFont="1" applyFill="1" applyBorder="1" applyAlignment="1">
      <alignment horizontal="right"/>
    </xf>
    <xf numFmtId="0" fontId="18" fillId="0" borderId="0" xfId="0" applyFont="1"/>
    <xf numFmtId="0" fontId="17" fillId="0" borderId="0" xfId="0" applyFont="1"/>
    <xf numFmtId="0" fontId="23" fillId="0" borderId="0" xfId="0" applyFont="1" applyFill="1"/>
    <xf numFmtId="0" fontId="10" fillId="0" borderId="11" xfId="0" applyFont="1" applyFill="1" applyBorder="1" applyAlignment="1">
      <alignment horizontal="right"/>
    </xf>
    <xf numFmtId="4" fontId="23" fillId="0" borderId="10" xfId="0" applyNumberFormat="1" applyFont="1" applyFill="1" applyBorder="1"/>
    <xf numFmtId="0" fontId="24" fillId="8" borderId="0" xfId="0" applyFont="1" applyFill="1"/>
    <xf numFmtId="0" fontId="19" fillId="0" borderId="0" xfId="0" applyFont="1"/>
    <xf numFmtId="0" fontId="37" fillId="0" borderId="0" xfId="0" applyFont="1" applyAlignment="1">
      <alignment vertical="center"/>
    </xf>
    <xf numFmtId="0" fontId="38" fillId="0" borderId="0" xfId="0" applyFont="1" applyAlignment="1">
      <alignment horizontal="center"/>
    </xf>
    <xf numFmtId="0" fontId="39" fillId="0" borderId="0" xfId="0" applyFont="1" applyAlignment="1"/>
    <xf numFmtId="0" fontId="40" fillId="0" borderId="11" xfId="0" applyFont="1" applyFill="1" applyBorder="1" applyAlignment="1">
      <alignment horizontal="center"/>
    </xf>
    <xf numFmtId="0" fontId="40" fillId="0" borderId="0" xfId="0" applyFont="1" applyFill="1" applyBorder="1"/>
    <xf numFmtId="0" fontId="40" fillId="0" borderId="0" xfId="0" applyFont="1" applyFill="1" applyBorder="1" applyAlignment="1">
      <alignment horizontal="center"/>
    </xf>
    <xf numFmtId="0" fontId="40" fillId="0" borderId="0" xfId="0" applyFont="1" applyFill="1" applyBorder="1" applyAlignment="1">
      <alignment wrapText="1"/>
    </xf>
    <xf numFmtId="1" fontId="40" fillId="0" borderId="0" xfId="0" applyNumberFormat="1" applyFont="1" applyFill="1" applyBorder="1" applyAlignment="1">
      <alignment horizontal="center"/>
    </xf>
    <xf numFmtId="0" fontId="41" fillId="0" borderId="12" xfId="0" applyFont="1" applyFill="1" applyBorder="1"/>
    <xf numFmtId="0" fontId="40" fillId="0" borderId="8" xfId="0" applyFont="1" applyFill="1" applyBorder="1" applyAlignment="1">
      <alignment horizontal="center"/>
    </xf>
    <xf numFmtId="0" fontId="40" fillId="0" borderId="9" xfId="0" applyFont="1" applyFill="1" applyBorder="1"/>
    <xf numFmtId="0" fontId="40" fillId="0" borderId="9" xfId="0" applyFont="1" applyFill="1" applyBorder="1" applyAlignment="1">
      <alignment horizontal="center"/>
    </xf>
    <xf numFmtId="0" fontId="40" fillId="0" borderId="9" xfId="0" applyFont="1" applyFill="1" applyBorder="1" applyAlignment="1">
      <alignment wrapText="1"/>
    </xf>
    <xf numFmtId="1" fontId="40" fillId="0" borderId="9" xfId="0" applyNumberFormat="1" applyFont="1" applyFill="1" applyBorder="1" applyAlignment="1">
      <alignment horizontal="center"/>
    </xf>
    <xf numFmtId="2" fontId="40" fillId="0" borderId="9" xfId="0" applyNumberFormat="1" applyFont="1" applyFill="1" applyBorder="1"/>
    <xf numFmtId="0" fontId="41" fillId="0" borderId="10" xfId="0" applyFont="1" applyFill="1" applyBorder="1"/>
    <xf numFmtId="2" fontId="40" fillId="0" borderId="0" xfId="0" applyNumberFormat="1" applyFont="1" applyFill="1" applyBorder="1"/>
    <xf numFmtId="0" fontId="41" fillId="0" borderId="0" xfId="0" applyFont="1" applyFill="1" applyBorder="1"/>
    <xf numFmtId="0" fontId="36" fillId="0" borderId="0" xfId="0" applyFont="1"/>
    <xf numFmtId="165" fontId="10" fillId="0" borderId="0" xfId="1" applyNumberFormat="1" applyFont="1" applyFill="1" applyBorder="1"/>
    <xf numFmtId="165" fontId="10" fillId="0" borderId="12" xfId="1" applyNumberFormat="1" applyFont="1" applyFill="1" applyBorder="1"/>
    <xf numFmtId="0" fontId="45" fillId="0" borderId="9" xfId="0" applyFont="1" applyFill="1" applyBorder="1"/>
    <xf numFmtId="0" fontId="24" fillId="0" borderId="0" xfId="0" applyFont="1"/>
    <xf numFmtId="0" fontId="0" fillId="0" borderId="0" xfId="0" applyFont="1"/>
    <xf numFmtId="0" fontId="46" fillId="0" borderId="0" xfId="0" applyFont="1" applyAlignment="1">
      <alignment horizontal="left" vertical="center"/>
    </xf>
    <xf numFmtId="0" fontId="47" fillId="0" borderId="0" xfId="0" applyFont="1"/>
    <xf numFmtId="0" fontId="46" fillId="0" borderId="0" xfId="0" applyFont="1"/>
    <xf numFmtId="0" fontId="21" fillId="8" borderId="0" xfId="0" applyFont="1" applyFill="1" applyBorder="1" applyAlignment="1">
      <alignment vertical="top"/>
    </xf>
    <xf numFmtId="0" fontId="0" fillId="8" borderId="0" xfId="0" applyFont="1" applyFill="1"/>
    <xf numFmtId="0" fontId="48" fillId="0" borderId="0" xfId="0" applyFont="1"/>
    <xf numFmtId="0" fontId="19" fillId="7" borderId="13" xfId="0" applyFont="1" applyFill="1" applyBorder="1" applyAlignment="1">
      <alignment horizontal="centerContinuous" vertical="center" wrapText="1"/>
    </xf>
    <xf numFmtId="0" fontId="0" fillId="0" borderId="12" xfId="0" applyFont="1" applyBorder="1"/>
    <xf numFmtId="0" fontId="0" fillId="0" borderId="10" xfId="0" applyFont="1" applyBorder="1"/>
    <xf numFmtId="0" fontId="0" fillId="0" borderId="0" xfId="0" applyFont="1" applyBorder="1"/>
    <xf numFmtId="0" fontId="19" fillId="7" borderId="13" xfId="0" applyFont="1" applyFill="1" applyBorder="1" applyAlignment="1">
      <alignment horizontal="center" vertical="center"/>
    </xf>
    <xf numFmtId="0" fontId="3" fillId="0" borderId="0" xfId="0" applyFont="1" applyBorder="1"/>
    <xf numFmtId="0" fontId="14" fillId="0" borderId="0" xfId="0" applyFont="1" applyFill="1" applyBorder="1"/>
    <xf numFmtId="0" fontId="23" fillId="0" borderId="11" xfId="0" applyFont="1" applyFill="1" applyBorder="1"/>
    <xf numFmtId="0" fontId="13" fillId="0" borderId="9" xfId="0" applyFont="1" applyFill="1" applyBorder="1"/>
    <xf numFmtId="0" fontId="13" fillId="0" borderId="10" xfId="0" applyFont="1" applyFill="1" applyBorder="1"/>
    <xf numFmtId="0" fontId="0" fillId="0" borderId="0" xfId="0" applyNumberFormat="1"/>
    <xf numFmtId="49" fontId="36" fillId="0" borderId="11" xfId="0" applyNumberFormat="1" applyFont="1" applyFill="1" applyBorder="1"/>
    <xf numFmtId="49" fontId="36" fillId="0" borderId="0" xfId="0" applyNumberFormat="1" applyFont="1" applyFill="1" applyBorder="1"/>
    <xf numFmtId="49" fontId="36" fillId="0" borderId="0" xfId="0" applyNumberFormat="1" applyFont="1" applyFill="1" applyBorder="1" applyAlignment="1">
      <alignment wrapText="1"/>
    </xf>
    <xf numFmtId="49" fontId="10" fillId="0" borderId="0" xfId="0" applyNumberFormat="1" applyFont="1" applyFill="1" applyBorder="1"/>
    <xf numFmtId="4" fontId="10" fillId="0" borderId="0" xfId="0" applyNumberFormat="1" applyFont="1" applyFill="1" applyBorder="1"/>
    <xf numFmtId="49" fontId="36" fillId="0" borderId="12" xfId="0" applyNumberFormat="1" applyFont="1" applyFill="1" applyBorder="1"/>
    <xf numFmtId="49" fontId="36" fillId="0" borderId="8" xfId="0" applyNumberFormat="1" applyFont="1" applyFill="1" applyBorder="1"/>
    <xf numFmtId="49" fontId="36" fillId="0" borderId="9" xfId="0" applyNumberFormat="1" applyFont="1" applyFill="1" applyBorder="1"/>
    <xf numFmtId="49" fontId="36" fillId="0" borderId="9" xfId="0" applyNumberFormat="1" applyFont="1" applyFill="1" applyBorder="1" applyAlignment="1">
      <alignment wrapText="1"/>
    </xf>
    <xf numFmtId="4" fontId="36" fillId="0" borderId="9" xfId="0" applyNumberFormat="1" applyFont="1" applyFill="1" applyBorder="1"/>
    <xf numFmtId="49" fontId="36" fillId="0" borderId="10" xfId="0" applyNumberFormat="1" applyFont="1" applyFill="1" applyBorder="1"/>
    <xf numFmtId="0" fontId="16" fillId="0" borderId="0" xfId="0" applyNumberFormat="1" applyFont="1"/>
    <xf numFmtId="0" fontId="10" fillId="0" borderId="6" xfId="0" applyFont="1" applyFill="1" applyBorder="1"/>
    <xf numFmtId="7" fontId="21" fillId="0" borderId="0" xfId="4" applyNumberFormat="1" applyFont="1" applyFill="1" applyBorder="1"/>
    <xf numFmtId="7" fontId="21" fillId="0" borderId="12" xfId="4" applyNumberFormat="1" applyFont="1" applyFill="1" applyBorder="1"/>
    <xf numFmtId="0" fontId="24" fillId="0" borderId="0" xfId="0" applyNumberFormat="1" applyFont="1"/>
    <xf numFmtId="0" fontId="17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/>
    </xf>
    <xf numFmtId="0" fontId="18" fillId="0" borderId="0" xfId="0" applyFont="1" applyBorder="1" applyAlignment="1">
      <alignment horizontal="center" vertical="center"/>
    </xf>
    <xf numFmtId="0" fontId="52" fillId="0" borderId="0" xfId="0" applyFont="1"/>
    <xf numFmtId="0" fontId="49" fillId="0" borderId="0" xfId="0" applyFont="1"/>
    <xf numFmtId="0" fontId="14" fillId="0" borderId="11" xfId="0" applyFont="1" applyFill="1" applyBorder="1"/>
    <xf numFmtId="0" fontId="14" fillId="0" borderId="0" xfId="0" applyFont="1" applyFill="1" applyBorder="1" applyAlignment="1">
      <alignment wrapText="1"/>
    </xf>
    <xf numFmtId="0" fontId="14" fillId="0" borderId="12" xfId="0" applyFont="1" applyFill="1" applyBorder="1"/>
    <xf numFmtId="0" fontId="14" fillId="0" borderId="8" xfId="0" applyFont="1" applyBorder="1"/>
    <xf numFmtId="0" fontId="21" fillId="0" borderId="9" xfId="0" applyFont="1" applyBorder="1"/>
    <xf numFmtId="0" fontId="16" fillId="0" borderId="9" xfId="0" applyFont="1" applyBorder="1"/>
    <xf numFmtId="0" fontId="24" fillId="8" borderId="9" xfId="0" applyFont="1" applyFill="1" applyBorder="1"/>
    <xf numFmtId="0" fontId="16" fillId="0" borderId="9" xfId="0" applyNumberFormat="1" applyFont="1" applyBorder="1"/>
    <xf numFmtId="0" fontId="23" fillId="0" borderId="9" xfId="0" applyFont="1" applyBorder="1"/>
    <xf numFmtId="0" fontId="23" fillId="0" borderId="10" xfId="0" applyFont="1" applyBorder="1"/>
    <xf numFmtId="0" fontId="21" fillId="0" borderId="0" xfId="0" applyFont="1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3" fillId="0" borderId="14" xfId="0" applyFont="1" applyBorder="1"/>
    <xf numFmtId="0" fontId="3" fillId="0" borderId="19" xfId="0" applyFont="1" applyBorder="1"/>
    <xf numFmtId="0" fontId="0" fillId="0" borderId="10" xfId="0" applyBorder="1"/>
    <xf numFmtId="0" fontId="3" fillId="3" borderId="13" xfId="0" applyFont="1" applyFill="1" applyBorder="1" applyAlignment="1">
      <alignment horizontal="center" vertical="center"/>
    </xf>
    <xf numFmtId="0" fontId="3" fillId="3" borderId="13" xfId="0" applyFont="1" applyFill="1" applyBorder="1" applyAlignment="1">
      <alignment horizontal="center" vertical="center" wrapText="1"/>
    </xf>
    <xf numFmtId="0" fontId="53" fillId="0" borderId="0" xfId="0" applyFont="1"/>
    <xf numFmtId="164" fontId="8" fillId="0" borderId="0" xfId="3" applyNumberFormat="1" applyFont="1" applyBorder="1" applyAlignment="1" applyProtection="1">
      <alignment horizontal="left" vertical="center"/>
    </xf>
    <xf numFmtId="164" fontId="8" fillId="0" borderId="0" xfId="3" applyNumberFormat="1" applyFont="1" applyBorder="1" applyAlignment="1" applyProtection="1">
      <alignment horizontal="left" vertical="center" wrapText="1"/>
    </xf>
    <xf numFmtId="0" fontId="2" fillId="9" borderId="0" xfId="0" applyFont="1" applyFill="1" applyAlignment="1" applyProtection="1">
      <alignment horizontal="right" vertical="center"/>
    </xf>
    <xf numFmtId="0" fontId="0" fillId="0" borderId="0" xfId="0" applyFill="1" applyBorder="1" applyAlignment="1">
      <alignment horizontal="center"/>
    </xf>
    <xf numFmtId="0" fontId="0" fillId="0" borderId="11" xfId="0" applyFill="1" applyBorder="1" applyAlignment="1">
      <alignment horizontal="center"/>
    </xf>
    <xf numFmtId="0" fontId="0" fillId="0" borderId="0" xfId="0" applyFont="1" applyFill="1" applyBorder="1"/>
    <xf numFmtId="0" fontId="5" fillId="0" borderId="0" xfId="0" applyFont="1" applyFill="1" applyBorder="1" applyAlignment="1"/>
    <xf numFmtId="0" fontId="3" fillId="0" borderId="0" xfId="0" applyFont="1" applyFill="1" applyBorder="1"/>
    <xf numFmtId="0" fontId="14" fillId="0" borderId="0" xfId="0" applyFont="1" applyBorder="1"/>
    <xf numFmtId="0" fontId="3" fillId="0" borderId="0" xfId="0" applyFont="1" applyBorder="1" applyAlignment="1">
      <alignment horizontal="center"/>
    </xf>
    <xf numFmtId="0" fontId="13" fillId="0" borderId="0" xfId="0" applyFont="1" applyFill="1"/>
    <xf numFmtId="0" fontId="13" fillId="0" borderId="0" xfId="0" applyFont="1" applyBorder="1"/>
    <xf numFmtId="0" fontId="3" fillId="0" borderId="0" xfId="0" applyFont="1" applyBorder="1" applyAlignment="1" applyProtection="1">
      <protection locked="0"/>
    </xf>
    <xf numFmtId="0" fontId="3" fillId="0" borderId="0" xfId="0" applyFont="1" applyBorder="1" applyAlignment="1"/>
    <xf numFmtId="14" fontId="3" fillId="0" borderId="0" xfId="0" applyNumberFormat="1" applyFont="1" applyBorder="1" applyAlignment="1" applyProtection="1">
      <protection locked="0"/>
    </xf>
    <xf numFmtId="0" fontId="21" fillId="0" borderId="0" xfId="0" applyFont="1" applyAlignment="1"/>
    <xf numFmtId="1" fontId="56" fillId="8" borderId="0" xfId="0" applyNumberFormat="1" applyFont="1" applyFill="1" applyAlignment="1">
      <alignment horizontal="center"/>
    </xf>
    <xf numFmtId="0" fontId="5" fillId="5" borderId="12" xfId="0" applyFont="1" applyFill="1" applyBorder="1" applyAlignment="1" applyProtection="1">
      <alignment horizontal="right"/>
    </xf>
    <xf numFmtId="0" fontId="56" fillId="8" borderId="0" xfId="0" applyFont="1" applyFill="1" applyAlignment="1">
      <alignment horizontal="center"/>
    </xf>
    <xf numFmtId="0" fontId="56" fillId="8" borderId="0" xfId="0" applyNumberFormat="1" applyFont="1" applyFill="1" applyAlignment="1">
      <alignment horizontal="left"/>
    </xf>
    <xf numFmtId="0" fontId="56" fillId="8" borderId="0" xfId="0" applyNumberFormat="1" applyFont="1" applyFill="1" applyAlignment="1">
      <alignment horizontal="center"/>
    </xf>
    <xf numFmtId="2" fontId="56" fillId="8" borderId="0" xfId="0" applyNumberFormat="1" applyFont="1" applyFill="1" applyAlignment="1">
      <alignment horizontal="center"/>
    </xf>
    <xf numFmtId="2" fontId="57" fillId="8" borderId="0" xfId="0" applyNumberFormat="1" applyFont="1" applyFill="1" applyAlignment="1">
      <alignment horizontal="center"/>
    </xf>
    <xf numFmtId="0" fontId="14" fillId="8" borderId="0" xfId="0" applyFont="1" applyFill="1" applyAlignment="1">
      <alignment horizontal="center"/>
    </xf>
    <xf numFmtId="49" fontId="56" fillId="8" borderId="0" xfId="0" applyNumberFormat="1" applyFont="1" applyFill="1" applyAlignment="1">
      <alignment horizontal="center"/>
    </xf>
    <xf numFmtId="0" fontId="0" fillId="0" borderId="12" xfId="0" applyFill="1" applyBorder="1" applyAlignment="1">
      <alignment horizontal="center"/>
    </xf>
    <xf numFmtId="0" fontId="0" fillId="0" borderId="11" xfId="0" applyFill="1" applyBorder="1"/>
    <xf numFmtId="0" fontId="0" fillId="0" borderId="0" xfId="0" applyFill="1" applyBorder="1"/>
    <xf numFmtId="0" fontId="0" fillId="5" borderId="0" xfId="0" applyFill="1"/>
    <xf numFmtId="0" fontId="58" fillId="0" borderId="0" xfId="0" applyFont="1"/>
    <xf numFmtId="0" fontId="58" fillId="5" borderId="0" xfId="0" applyFont="1" applyFill="1" applyBorder="1" applyAlignment="1" applyProtection="1">
      <protection locked="0"/>
    </xf>
    <xf numFmtId="0" fontId="5" fillId="5" borderId="12" xfId="0" applyFont="1" applyFill="1" applyBorder="1" applyAlignment="1" applyProtection="1">
      <alignment horizontal="center"/>
    </xf>
    <xf numFmtId="0" fontId="5" fillId="5" borderId="12" xfId="0" applyFont="1" applyFill="1" applyBorder="1" applyAlignment="1" applyProtection="1"/>
    <xf numFmtId="0" fontId="3" fillId="8" borderId="13" xfId="0" applyFont="1" applyFill="1" applyBorder="1" applyAlignment="1">
      <alignment horizontal="right" vertical="center"/>
    </xf>
    <xf numFmtId="0" fontId="3" fillId="0" borderId="11" xfId="0" applyFont="1" applyBorder="1" applyAlignment="1" applyProtection="1">
      <alignment horizontal="center"/>
      <protection locked="0"/>
    </xf>
    <xf numFmtId="0" fontId="3" fillId="0" borderId="0" xfId="0" applyFont="1" applyBorder="1" applyAlignment="1" applyProtection="1">
      <alignment horizontal="center"/>
      <protection locked="0"/>
    </xf>
    <xf numFmtId="0" fontId="3" fillId="0" borderId="12" xfId="0" applyFont="1" applyBorder="1" applyAlignment="1" applyProtection="1">
      <alignment horizontal="center"/>
      <protection locked="0"/>
    </xf>
    <xf numFmtId="0" fontId="3" fillId="0" borderId="8" xfId="0" applyFont="1" applyBorder="1" applyAlignment="1" applyProtection="1">
      <protection locked="0"/>
    </xf>
    <xf numFmtId="0" fontId="3" fillId="0" borderId="9" xfId="0" applyFont="1" applyBorder="1" applyAlignment="1" applyProtection="1">
      <protection locked="0"/>
    </xf>
    <xf numFmtId="0" fontId="3" fillId="0" borderId="10" xfId="0" applyFont="1" applyBorder="1" applyAlignment="1" applyProtection="1">
      <protection locked="0"/>
    </xf>
    <xf numFmtId="165" fontId="10" fillId="0" borderId="0" xfId="4" applyNumberFormat="1" applyFont="1" applyFill="1" applyBorder="1"/>
    <xf numFmtId="0" fontId="13" fillId="0" borderId="5" xfId="0" applyFont="1" applyBorder="1" applyProtection="1">
      <protection locked="0"/>
    </xf>
    <xf numFmtId="0" fontId="13" fillId="0" borderId="6" xfId="0" applyFont="1" applyBorder="1" applyProtection="1">
      <protection locked="0"/>
    </xf>
    <xf numFmtId="0" fontId="13" fillId="0" borderId="7" xfId="0" applyFont="1" applyBorder="1" applyProtection="1">
      <protection locked="0"/>
    </xf>
    <xf numFmtId="164" fontId="8" fillId="0" borderId="1" xfId="3" applyNumberFormat="1" applyFont="1" applyBorder="1" applyAlignment="1">
      <alignment horizontal="center" vertical="center" wrapText="1"/>
    </xf>
    <xf numFmtId="0" fontId="10" fillId="0" borderId="0" xfId="1" applyNumberFormat="1" applyFont="1" applyBorder="1" applyAlignment="1" applyProtection="1">
      <alignment horizontal="center" vertical="center"/>
      <protection locked="0"/>
    </xf>
    <xf numFmtId="0" fontId="59" fillId="7" borderId="13" xfId="0" applyFont="1" applyFill="1" applyBorder="1" applyAlignment="1">
      <alignment horizontal="center" vertical="center"/>
    </xf>
    <xf numFmtId="0" fontId="60" fillId="0" borderId="0" xfId="0" applyFont="1"/>
    <xf numFmtId="0" fontId="5" fillId="5" borderId="0" xfId="0" applyFont="1" applyFill="1" applyBorder="1" applyAlignment="1" applyProtection="1">
      <alignment horizontal="right"/>
    </xf>
    <xf numFmtId="0" fontId="5" fillId="5" borderId="7" xfId="0" applyFont="1" applyFill="1" applyBorder="1" applyAlignment="1" applyProtection="1"/>
    <xf numFmtId="0" fontId="58" fillId="5" borderId="11" xfId="0" applyFont="1" applyFill="1" applyBorder="1" applyAlignment="1" applyProtection="1"/>
    <xf numFmtId="0" fontId="58" fillId="5" borderId="0" xfId="0" applyFont="1" applyFill="1" applyBorder="1" applyAlignment="1" applyProtection="1"/>
    <xf numFmtId="0" fontId="5" fillId="5" borderId="5" xfId="0" applyFont="1" applyFill="1" applyBorder="1" applyAlignment="1" applyProtection="1"/>
    <xf numFmtId="0" fontId="5" fillId="5" borderId="6" xfId="0" applyFont="1" applyFill="1" applyBorder="1" applyAlignment="1" applyProtection="1"/>
    <xf numFmtId="0" fontId="5" fillId="5" borderId="6" xfId="0" applyFont="1" applyFill="1" applyBorder="1" applyAlignment="1" applyProtection="1">
      <alignment horizontal="right"/>
    </xf>
    <xf numFmtId="0" fontId="58" fillId="5" borderId="0" xfId="0" applyFont="1" applyFill="1" applyBorder="1" applyProtection="1"/>
    <xf numFmtId="43" fontId="58" fillId="5" borderId="0" xfId="1" applyFont="1" applyFill="1" applyBorder="1" applyAlignment="1" applyProtection="1"/>
    <xf numFmtId="0" fontId="3" fillId="5" borderId="12" xfId="0" applyFont="1" applyFill="1" applyBorder="1" applyAlignment="1" applyProtection="1"/>
    <xf numFmtId="0" fontId="0" fillId="5" borderId="10" xfId="0" applyFont="1" applyFill="1" applyBorder="1" applyAlignment="1" applyProtection="1">
      <alignment horizontal="right"/>
    </xf>
    <xf numFmtId="0" fontId="58" fillId="5" borderId="5" xfId="0" applyFont="1" applyFill="1" applyBorder="1" applyProtection="1"/>
    <xf numFmtId="0" fontId="58" fillId="5" borderId="6" xfId="0" applyFont="1" applyFill="1" applyBorder="1" applyProtection="1"/>
    <xf numFmtId="0" fontId="54" fillId="5" borderId="0" xfId="0" applyFont="1" applyFill="1" applyBorder="1" applyAlignment="1" applyProtection="1"/>
    <xf numFmtId="0" fontId="0" fillId="0" borderId="0" xfId="0" applyProtection="1">
      <protection locked="0"/>
    </xf>
    <xf numFmtId="0" fontId="0" fillId="0" borderId="0" xfId="0" applyFont="1" applyProtection="1">
      <protection locked="0"/>
    </xf>
    <xf numFmtId="0" fontId="59" fillId="5" borderId="0" xfId="0" applyFont="1" applyFill="1" applyBorder="1" applyAlignment="1" applyProtection="1"/>
    <xf numFmtId="0" fontId="14" fillId="0" borderId="0" xfId="0" applyFont="1" applyProtection="1">
      <protection locked="0"/>
    </xf>
    <xf numFmtId="0" fontId="0" fillId="0" borderId="0" xfId="0" applyFill="1" applyProtection="1">
      <protection locked="0"/>
    </xf>
    <xf numFmtId="0" fontId="14" fillId="8" borderId="0" xfId="0" applyFont="1" applyFill="1" applyProtection="1">
      <protection locked="0"/>
    </xf>
    <xf numFmtId="0" fontId="3" fillId="0" borderId="0" xfId="0" applyFont="1" applyBorder="1" applyProtection="1">
      <protection locked="0"/>
    </xf>
    <xf numFmtId="0" fontId="0" fillId="0" borderId="0" xfId="0" applyFont="1" applyBorder="1" applyProtection="1">
      <protection locked="0"/>
    </xf>
    <xf numFmtId="0" fontId="14" fillId="0" borderId="0" xfId="0" applyFont="1" applyFill="1" applyProtection="1">
      <protection locked="0"/>
    </xf>
    <xf numFmtId="0" fontId="3" fillId="4" borderId="0" xfId="2" applyFont="1" applyFill="1" applyAlignment="1" applyProtection="1">
      <alignment horizontal="center" vertical="center"/>
    </xf>
    <xf numFmtId="0" fontId="10" fillId="0" borderId="0" xfId="1" applyNumberFormat="1" applyFont="1" applyBorder="1" applyAlignment="1" applyProtection="1">
      <alignment horizontal="center" vertical="center"/>
      <protection locked="0" hidden="1"/>
    </xf>
    <xf numFmtId="0" fontId="0" fillId="0" borderId="0" xfId="0" applyNumberFormat="1" applyProtection="1">
      <protection locked="0"/>
    </xf>
    <xf numFmtId="4" fontId="10" fillId="0" borderId="0" xfId="1" applyNumberFormat="1" applyFont="1" applyBorder="1" applyAlignment="1" applyProtection="1">
      <alignment horizontal="center" vertical="center"/>
      <protection locked="0"/>
    </xf>
    <xf numFmtId="166" fontId="3" fillId="5" borderId="0" xfId="1" applyNumberFormat="1" applyFont="1" applyFill="1" applyBorder="1" applyProtection="1">
      <protection locked="0"/>
    </xf>
    <xf numFmtId="165" fontId="10" fillId="5" borderId="0" xfId="1" applyNumberFormat="1" applyFont="1" applyFill="1" applyBorder="1" applyProtection="1">
      <protection locked="0"/>
    </xf>
    <xf numFmtId="4" fontId="3" fillId="5" borderId="0" xfId="0" applyNumberFormat="1" applyFont="1" applyFill="1" applyProtection="1">
      <protection locked="0"/>
    </xf>
    <xf numFmtId="0" fontId="3" fillId="5" borderId="0" xfId="0" applyFont="1" applyFill="1" applyBorder="1" applyProtection="1">
      <protection locked="0"/>
    </xf>
    <xf numFmtId="165" fontId="10" fillId="5" borderId="12" xfId="1" applyNumberFormat="1" applyFont="1" applyFill="1" applyBorder="1" applyProtection="1">
      <protection locked="0"/>
    </xf>
    <xf numFmtId="166" fontId="3" fillId="5" borderId="0" xfId="1" quotePrefix="1" applyNumberFormat="1" applyFont="1" applyFill="1" applyBorder="1" applyProtection="1">
      <protection locked="0"/>
    </xf>
    <xf numFmtId="166" fontId="10" fillId="5" borderId="0" xfId="1" applyNumberFormat="1" applyFont="1" applyFill="1" applyBorder="1" applyProtection="1">
      <protection locked="0"/>
    </xf>
    <xf numFmtId="4" fontId="10" fillId="5" borderId="0" xfId="1" applyNumberFormat="1" applyFont="1" applyFill="1" applyBorder="1" applyProtection="1">
      <protection locked="0"/>
    </xf>
    <xf numFmtId="4" fontId="10" fillId="0" borderId="0" xfId="0" applyNumberFormat="1" applyFont="1" applyFill="1" applyBorder="1" applyProtection="1">
      <protection locked="0"/>
    </xf>
    <xf numFmtId="165" fontId="10" fillId="0" borderId="12" xfId="1" applyNumberFormat="1" applyFont="1" applyFill="1" applyBorder="1" applyProtection="1">
      <protection locked="0"/>
    </xf>
    <xf numFmtId="165" fontId="10" fillId="0" borderId="13" xfId="0" applyNumberFormat="1" applyFont="1" applyBorder="1" applyAlignment="1" applyProtection="1">
      <alignment horizontal="right" vertical="center" wrapText="1"/>
      <protection locked="0"/>
    </xf>
    <xf numFmtId="167" fontId="10" fillId="0" borderId="0" xfId="0" applyNumberFormat="1" applyFont="1" applyFill="1" applyBorder="1" applyProtection="1">
      <protection locked="0"/>
    </xf>
    <xf numFmtId="165" fontId="10" fillId="0" borderId="12" xfId="4" applyNumberFormat="1" applyFont="1" applyFill="1" applyBorder="1" applyProtection="1">
      <protection locked="0"/>
    </xf>
    <xf numFmtId="0" fontId="19" fillId="6" borderId="13" xfId="0" applyFont="1" applyFill="1" applyBorder="1" applyAlignment="1" applyProtection="1">
      <alignment horizontal="center" vertical="center" wrapText="1"/>
      <protection locked="0"/>
    </xf>
    <xf numFmtId="0" fontId="19" fillId="7" borderId="13" xfId="0" applyFont="1" applyFill="1" applyBorder="1" applyAlignment="1" applyProtection="1">
      <alignment horizontal="center" vertical="center" wrapText="1"/>
      <protection locked="0"/>
    </xf>
    <xf numFmtId="0" fontId="19" fillId="6" borderId="14" xfId="0" applyFont="1" applyFill="1" applyBorder="1" applyAlignment="1" applyProtection="1">
      <alignment vertical="center" wrapText="1"/>
      <protection locked="0"/>
    </xf>
    <xf numFmtId="0" fontId="19" fillId="6" borderId="14" xfId="0" applyFont="1" applyFill="1" applyBorder="1" applyAlignment="1" applyProtection="1">
      <alignment vertical="center"/>
      <protection locked="0"/>
    </xf>
    <xf numFmtId="0" fontId="14" fillId="0" borderId="0" xfId="0" applyFont="1" applyBorder="1" applyProtection="1">
      <protection locked="0"/>
    </xf>
    <xf numFmtId="0" fontId="19" fillId="6" borderId="13" xfId="0" applyFont="1" applyFill="1" applyBorder="1" applyAlignment="1">
      <alignment horizontal="center" vertical="center" wrapText="1"/>
    </xf>
    <xf numFmtId="0" fontId="5" fillId="5" borderId="0" xfId="0" applyFont="1" applyFill="1" applyBorder="1" applyAlignment="1" applyProtection="1">
      <alignment horizontal="right"/>
    </xf>
    <xf numFmtId="0" fontId="3" fillId="0" borderId="0" xfId="0" applyFont="1" applyBorder="1" applyAlignment="1">
      <alignment horizontal="center"/>
    </xf>
    <xf numFmtId="0" fontId="19" fillId="7" borderId="13" xfId="0" applyFont="1" applyFill="1" applyBorder="1" applyAlignment="1">
      <alignment horizontal="center" vertical="center" wrapText="1"/>
    </xf>
    <xf numFmtId="0" fontId="19" fillId="7" borderId="13" xfId="0" applyFont="1" applyFill="1" applyBorder="1" applyAlignment="1">
      <alignment horizontal="center" vertical="center"/>
    </xf>
    <xf numFmtId="0" fontId="5" fillId="0" borderId="0" xfId="0" applyFont="1" applyBorder="1" applyAlignment="1"/>
    <xf numFmtId="0" fontId="0" fillId="0" borderId="0" xfId="0" applyAlignment="1"/>
    <xf numFmtId="0" fontId="6" fillId="0" borderId="0" xfId="0" applyFont="1" applyBorder="1" applyAlignment="1" applyProtection="1">
      <protection locked="0"/>
    </xf>
    <xf numFmtId="0" fontId="0" fillId="0" borderId="13" xfId="0" applyBorder="1"/>
    <xf numFmtId="7" fontId="10" fillId="0" borderId="0" xfId="4" applyNumberFormat="1" applyFont="1" applyFill="1" applyBorder="1"/>
    <xf numFmtId="0" fontId="63" fillId="5" borderId="5" xfId="0" applyFont="1" applyFill="1" applyBorder="1" applyProtection="1"/>
    <xf numFmtId="0" fontId="63" fillId="5" borderId="6" xfId="0" applyFont="1" applyFill="1" applyBorder="1" applyProtection="1"/>
    <xf numFmtId="0" fontId="63" fillId="5" borderId="6" xfId="0" applyFont="1" applyFill="1" applyBorder="1" applyAlignment="1" applyProtection="1">
      <alignment horizontal="right"/>
    </xf>
    <xf numFmtId="0" fontId="63" fillId="5" borderId="7" xfId="0" applyFont="1" applyFill="1" applyBorder="1" applyProtection="1"/>
    <xf numFmtId="0" fontId="19" fillId="5" borderId="0" xfId="0" applyFont="1" applyFill="1" applyBorder="1" applyAlignment="1" applyProtection="1"/>
    <xf numFmtId="0" fontId="63" fillId="5" borderId="0" xfId="0" applyFont="1" applyFill="1" applyBorder="1" applyAlignment="1" applyProtection="1">
      <alignment horizontal="right"/>
    </xf>
    <xf numFmtId="0" fontId="19" fillId="5" borderId="12" xfId="0" applyFont="1" applyFill="1" applyBorder="1" applyAlignment="1" applyProtection="1"/>
    <xf numFmtId="0" fontId="19" fillId="6" borderId="13" xfId="0" applyFont="1" applyFill="1" applyBorder="1" applyAlignment="1">
      <alignment horizontal="centerContinuous" vertical="center" wrapText="1"/>
    </xf>
    <xf numFmtId="0" fontId="16" fillId="5" borderId="7" xfId="0" applyFont="1" applyFill="1" applyBorder="1" applyAlignment="1" applyProtection="1"/>
    <xf numFmtId="0" fontId="63" fillId="5" borderId="12" xfId="0" applyFont="1" applyFill="1" applyBorder="1" applyAlignment="1" applyProtection="1"/>
    <xf numFmtId="0" fontId="63" fillId="5" borderId="7" xfId="0" applyFont="1" applyFill="1" applyBorder="1" applyAlignment="1" applyProtection="1"/>
    <xf numFmtId="0" fontId="16" fillId="5" borderId="12" xfId="0" applyFont="1" applyFill="1" applyBorder="1" applyAlignment="1" applyProtection="1"/>
    <xf numFmtId="165" fontId="3" fillId="0" borderId="0" xfId="1" applyNumberFormat="1" applyFont="1" applyFill="1" applyBorder="1" applyProtection="1">
      <protection locked="0"/>
    </xf>
    <xf numFmtId="0" fontId="63" fillId="5" borderId="5" xfId="0" applyFont="1" applyFill="1" applyBorder="1" applyAlignment="1" applyProtection="1"/>
    <xf numFmtId="0" fontId="63" fillId="5" borderId="6" xfId="0" applyFont="1" applyFill="1" applyBorder="1" applyAlignment="1" applyProtection="1"/>
    <xf numFmtId="0" fontId="46" fillId="5" borderId="5" xfId="0" applyFont="1" applyFill="1" applyBorder="1" applyProtection="1"/>
    <xf numFmtId="0" fontId="46" fillId="5" borderId="6" xfId="0" applyFont="1" applyFill="1" applyBorder="1" applyProtection="1"/>
    <xf numFmtId="0" fontId="60" fillId="5" borderId="8" xfId="0" applyFont="1" applyFill="1" applyBorder="1" applyProtection="1"/>
    <xf numFmtId="0" fontId="60" fillId="5" borderId="9" xfId="0" applyFont="1" applyFill="1" applyBorder="1" applyProtection="1"/>
    <xf numFmtId="0" fontId="60" fillId="5" borderId="10" xfId="0" applyFont="1" applyFill="1" applyBorder="1" applyAlignment="1" applyProtection="1">
      <alignment horizontal="right"/>
    </xf>
    <xf numFmtId="0" fontId="50" fillId="5" borderId="8" xfId="0" applyFont="1" applyFill="1" applyBorder="1" applyProtection="1"/>
    <xf numFmtId="0" fontId="50" fillId="5" borderId="9" xfId="0" applyFont="1" applyFill="1" applyBorder="1" applyProtection="1"/>
    <xf numFmtId="0" fontId="50" fillId="5" borderId="10" xfId="0" applyFont="1" applyFill="1" applyBorder="1" applyAlignment="1" applyProtection="1">
      <alignment horizontal="right"/>
    </xf>
    <xf numFmtId="0" fontId="50" fillId="0" borderId="0" xfId="0" applyFont="1"/>
    <xf numFmtId="0" fontId="58" fillId="7" borderId="13" xfId="0" applyFont="1" applyFill="1" applyBorder="1" applyAlignment="1">
      <alignment horizontal="center" vertical="center" wrapText="1"/>
    </xf>
    <xf numFmtId="0" fontId="58" fillId="0" borderId="11" xfId="0" applyFont="1" applyFill="1" applyBorder="1"/>
    <xf numFmtId="0" fontId="15" fillId="0" borderId="0" xfId="0" applyFont="1" applyFill="1" applyBorder="1"/>
    <xf numFmtId="0" fontId="15" fillId="0" borderId="8" xfId="0" applyFont="1" applyFill="1" applyBorder="1"/>
    <xf numFmtId="0" fontId="15" fillId="0" borderId="9" xfId="0" applyFont="1" applyFill="1" applyBorder="1"/>
    <xf numFmtId="0" fontId="65" fillId="0" borderId="9" xfId="0" applyFont="1" applyFill="1" applyBorder="1"/>
    <xf numFmtId="0" fontId="19" fillId="0" borderId="11" xfId="0" applyFont="1" applyFill="1" applyBorder="1" applyAlignment="1">
      <alignment horizontal="right"/>
    </xf>
    <xf numFmtId="0" fontId="19" fillId="8" borderId="0" xfId="0" applyFont="1" applyFill="1" applyBorder="1"/>
    <xf numFmtId="0" fontId="19" fillId="5" borderId="0" xfId="0" applyFont="1" applyFill="1" applyBorder="1" applyProtection="1">
      <protection locked="0"/>
    </xf>
    <xf numFmtId="0" fontId="21" fillId="0" borderId="12" xfId="0" applyFont="1" applyFill="1" applyBorder="1"/>
    <xf numFmtId="0" fontId="19" fillId="5" borderId="10" xfId="0" applyFont="1" applyFill="1" applyBorder="1" applyProtection="1">
      <protection locked="0"/>
    </xf>
    <xf numFmtId="0" fontId="63" fillId="5" borderId="0" xfId="0" applyFont="1" applyFill="1" applyBorder="1" applyProtection="1">
      <protection locked="0"/>
    </xf>
    <xf numFmtId="0" fontId="14" fillId="0" borderId="13" xfId="0" applyFont="1" applyBorder="1"/>
    <xf numFmtId="0" fontId="14" fillId="0" borderId="13" xfId="0" applyFont="1" applyFill="1" applyBorder="1"/>
    <xf numFmtId="0" fontId="46" fillId="5" borderId="7" xfId="0" applyFont="1" applyFill="1" applyBorder="1" applyProtection="1"/>
    <xf numFmtId="0" fontId="46" fillId="5" borderId="12" xfId="0" applyFont="1" applyFill="1" applyBorder="1" applyAlignment="1" applyProtection="1">
      <alignment horizontal="right"/>
    </xf>
    <xf numFmtId="0" fontId="66" fillId="0" borderId="0" xfId="0" applyFont="1"/>
    <xf numFmtId="0" fontId="59" fillId="6" borderId="13" xfId="0" applyFont="1" applyFill="1" applyBorder="1" applyAlignment="1" applyProtection="1">
      <alignment horizontal="center" vertical="center" wrapText="1"/>
    </xf>
    <xf numFmtId="0" fontId="59" fillId="7" borderId="13" xfId="0" applyFont="1" applyFill="1" applyBorder="1" applyAlignment="1" applyProtection="1">
      <alignment horizontal="center" vertical="center" wrapText="1"/>
    </xf>
    <xf numFmtId="0" fontId="66" fillId="0" borderId="13" xfId="0" applyFont="1" applyBorder="1"/>
    <xf numFmtId="0" fontId="66" fillId="0" borderId="13" xfId="0" applyFont="1" applyFill="1" applyBorder="1"/>
    <xf numFmtId="0" fontId="60" fillId="0" borderId="13" xfId="0" applyFont="1" applyBorder="1"/>
    <xf numFmtId="0" fontId="59" fillId="0" borderId="11" xfId="0" applyFont="1" applyFill="1" applyBorder="1" applyAlignment="1">
      <alignment horizontal="left"/>
    </xf>
    <xf numFmtId="166" fontId="46" fillId="5" borderId="0" xfId="1" applyNumberFormat="1" applyFont="1" applyFill="1" applyBorder="1" applyProtection="1">
      <protection locked="0"/>
    </xf>
    <xf numFmtId="0" fontId="66" fillId="0" borderId="0" xfId="0" applyFont="1" applyFill="1" applyBorder="1"/>
    <xf numFmtId="0" fontId="59" fillId="0" borderId="0" xfId="0" applyFont="1" applyFill="1" applyBorder="1"/>
    <xf numFmtId="0" fontId="59" fillId="8" borderId="0" xfId="0" applyFont="1" applyFill="1" applyBorder="1"/>
    <xf numFmtId="7" fontId="67" fillId="0" borderId="0" xfId="4" applyNumberFormat="1" applyFont="1" applyFill="1" applyBorder="1"/>
    <xf numFmtId="7" fontId="67" fillId="0" borderId="12" xfId="4" applyNumberFormat="1" applyFont="1" applyFill="1" applyBorder="1"/>
    <xf numFmtId="0" fontId="67" fillId="0" borderId="11" xfId="0" applyFont="1" applyFill="1" applyBorder="1"/>
    <xf numFmtId="0" fontId="67" fillId="0" borderId="0" xfId="0" applyFont="1" applyFill="1" applyBorder="1"/>
    <xf numFmtId="0" fontId="66" fillId="0" borderId="12" xfId="0" applyFont="1" applyFill="1" applyBorder="1"/>
    <xf numFmtId="0" fontId="66" fillId="0" borderId="8" xfId="0" applyFont="1" applyFill="1" applyBorder="1"/>
    <xf numFmtId="0" fontId="66" fillId="0" borderId="9" xfId="0" applyFont="1" applyFill="1" applyBorder="1"/>
    <xf numFmtId="0" fontId="66" fillId="0" borderId="10" xfId="0" applyFont="1" applyFill="1" applyBorder="1"/>
    <xf numFmtId="0" fontId="17" fillId="0" borderId="5" xfId="0" applyFont="1" applyBorder="1"/>
    <xf numFmtId="0" fontId="17" fillId="0" borderId="6" xfId="0" applyFont="1" applyBorder="1"/>
    <xf numFmtId="0" fontId="17" fillId="0" borderId="7" xfId="0" applyFont="1" applyBorder="1"/>
    <xf numFmtId="0" fontId="46" fillId="0" borderId="11" xfId="0" applyFont="1" applyBorder="1" applyAlignment="1" applyProtection="1">
      <alignment horizontal="center"/>
      <protection locked="0"/>
    </xf>
    <xf numFmtId="0" fontId="46" fillId="0" borderId="0" xfId="0" applyFont="1" applyBorder="1" applyAlignment="1" applyProtection="1">
      <alignment horizontal="center"/>
      <protection locked="0"/>
    </xf>
    <xf numFmtId="0" fontId="46" fillId="0" borderId="12" xfId="0" applyFont="1" applyBorder="1" applyAlignment="1" applyProtection="1">
      <alignment horizontal="center"/>
      <protection locked="0"/>
    </xf>
    <xf numFmtId="0" fontId="46" fillId="0" borderId="8" xfId="0" applyFont="1" applyBorder="1" applyAlignment="1" applyProtection="1">
      <protection locked="0"/>
    </xf>
    <xf numFmtId="0" fontId="46" fillId="0" borderId="9" xfId="0" applyFont="1" applyBorder="1" applyAlignment="1" applyProtection="1">
      <protection locked="0"/>
    </xf>
    <xf numFmtId="0" fontId="46" fillId="0" borderId="10" xfId="0" applyFont="1" applyBorder="1" applyAlignment="1" applyProtection="1">
      <protection locked="0"/>
    </xf>
    <xf numFmtId="0" fontId="68" fillId="0" borderId="0" xfId="0" applyFont="1" applyProtection="1"/>
    <xf numFmtId="0" fontId="58" fillId="6" borderId="13" xfId="0" applyFont="1" applyFill="1" applyBorder="1" applyAlignment="1" applyProtection="1">
      <alignment horizontal="center" vertical="center" wrapText="1"/>
    </xf>
    <xf numFmtId="0" fontId="58" fillId="7" borderId="13" xfId="0" applyFont="1" applyFill="1" applyBorder="1" applyAlignment="1" applyProtection="1">
      <alignment horizontal="center" vertical="center" wrapText="1"/>
    </xf>
    <xf numFmtId="166" fontId="5" fillId="5" borderId="0" xfId="1" applyNumberFormat="1" applyFont="1" applyFill="1" applyBorder="1" applyProtection="1">
      <protection locked="0"/>
    </xf>
    <xf numFmtId="0" fontId="58" fillId="0" borderId="0" xfId="0" applyFont="1" applyFill="1" applyBorder="1"/>
    <xf numFmtId="0" fontId="68" fillId="0" borderId="0" xfId="0" applyFont="1"/>
    <xf numFmtId="4" fontId="5" fillId="5" borderId="0" xfId="1" applyNumberFormat="1" applyFont="1" applyFill="1" applyBorder="1" applyProtection="1">
      <protection locked="0"/>
    </xf>
    <xf numFmtId="0" fontId="68" fillId="0" borderId="0" xfId="0" applyFont="1" applyFill="1" applyBorder="1"/>
    <xf numFmtId="0" fontId="68" fillId="0" borderId="12" xfId="0" applyFont="1" applyFill="1" applyBorder="1"/>
    <xf numFmtId="0" fontId="64" fillId="0" borderId="11" xfId="0" applyFont="1" applyFill="1" applyBorder="1"/>
    <xf numFmtId="0" fontId="64" fillId="0" borderId="0" xfId="0" applyFont="1" applyFill="1" applyBorder="1"/>
    <xf numFmtId="0" fontId="69" fillId="0" borderId="0" xfId="0" applyFont="1"/>
    <xf numFmtId="0" fontId="15" fillId="0" borderId="12" xfId="0" applyFont="1" applyFill="1" applyBorder="1"/>
    <xf numFmtId="165" fontId="58" fillId="5" borderId="0" xfId="1" applyNumberFormat="1" applyFont="1" applyFill="1" applyBorder="1" applyProtection="1">
      <protection locked="0"/>
    </xf>
    <xf numFmtId="0" fontId="15" fillId="0" borderId="10" xfId="0" applyFont="1" applyFill="1" applyBorder="1"/>
    <xf numFmtId="0" fontId="14" fillId="0" borderId="13" xfId="0" applyFont="1" applyBorder="1" applyAlignment="1">
      <alignment wrapText="1"/>
    </xf>
    <xf numFmtId="0" fontId="15" fillId="5" borderId="8" xfId="0" applyFont="1" applyFill="1" applyBorder="1"/>
    <xf numFmtId="0" fontId="15" fillId="5" borderId="9" xfId="0" applyFont="1" applyFill="1" applyBorder="1"/>
    <xf numFmtId="0" fontId="50" fillId="5" borderId="9" xfId="0" applyFont="1" applyFill="1" applyBorder="1"/>
    <xf numFmtId="0" fontId="50" fillId="5" borderId="10" xfId="0" applyFont="1" applyFill="1" applyBorder="1" applyAlignment="1">
      <alignment horizontal="right"/>
    </xf>
    <xf numFmtId="0" fontId="3" fillId="0" borderId="0" xfId="0" quotePrefix="1" applyFont="1" applyBorder="1" applyAlignment="1">
      <alignment horizontal="center"/>
    </xf>
    <xf numFmtId="0" fontId="3" fillId="0" borderId="0" xfId="0" quotePrefix="1" applyFont="1" applyBorder="1" applyAlignment="1">
      <alignment horizontal="left" vertical="top"/>
    </xf>
    <xf numFmtId="0" fontId="35" fillId="0" borderId="0" xfId="0" applyFont="1" applyBorder="1" applyAlignment="1">
      <alignment horizontal="right"/>
    </xf>
    <xf numFmtId="165" fontId="10" fillId="5" borderId="12" xfId="1" applyNumberFormat="1" applyFont="1" applyFill="1" applyBorder="1" applyAlignment="1" applyProtection="1">
      <alignment horizontal="right"/>
      <protection locked="0"/>
    </xf>
    <xf numFmtId="0" fontId="50" fillId="5" borderId="8" xfId="0" applyFont="1" applyFill="1" applyBorder="1"/>
    <xf numFmtId="0" fontId="50" fillId="5" borderId="10" xfId="0" applyFont="1" applyFill="1" applyBorder="1"/>
    <xf numFmtId="0" fontId="19" fillId="6" borderId="13" xfId="0" applyFont="1" applyFill="1" applyBorder="1" applyAlignment="1">
      <alignment horizontal="center" vertical="center" wrapText="1"/>
    </xf>
    <xf numFmtId="0" fontId="19" fillId="0" borderId="0" xfId="0" applyFont="1" applyFill="1" applyBorder="1" applyAlignment="1">
      <alignment horizontal="right" wrapText="1"/>
    </xf>
    <xf numFmtId="0" fontId="10" fillId="0" borderId="5" xfId="0" applyFont="1" applyFill="1" applyBorder="1"/>
    <xf numFmtId="166" fontId="3" fillId="5" borderId="6" xfId="1" applyNumberFormat="1" applyFont="1" applyFill="1" applyBorder="1" applyProtection="1">
      <protection locked="0"/>
    </xf>
    <xf numFmtId="0" fontId="0" fillId="0" borderId="6" xfId="0" applyFont="1" applyBorder="1"/>
    <xf numFmtId="0" fontId="10" fillId="0" borderId="6" xfId="0" applyFont="1" applyFill="1" applyBorder="1" applyAlignment="1"/>
    <xf numFmtId="165" fontId="10" fillId="0" borderId="6" xfId="1" applyNumberFormat="1" applyFont="1" applyFill="1" applyBorder="1"/>
    <xf numFmtId="0" fontId="13" fillId="0" borderId="7" xfId="0" applyFont="1" applyFill="1" applyBorder="1"/>
    <xf numFmtId="0" fontId="22" fillId="0" borderId="0" xfId="0" applyFont="1" applyBorder="1"/>
    <xf numFmtId="1" fontId="36" fillId="8" borderId="13" xfId="0" applyNumberFormat="1" applyFont="1" applyFill="1" applyBorder="1" applyAlignment="1">
      <alignment horizontal="left" vertical="center"/>
    </xf>
    <xf numFmtId="0" fontId="36" fillId="8" borderId="13" xfId="0" applyFont="1" applyFill="1" applyBorder="1" applyAlignment="1">
      <alignment horizontal="center" vertical="center"/>
    </xf>
    <xf numFmtId="49" fontId="36" fillId="8" borderId="13" xfId="0" applyNumberFormat="1" applyFont="1" applyFill="1" applyBorder="1" applyAlignment="1">
      <alignment horizontal="center" vertical="center"/>
    </xf>
    <xf numFmtId="0" fontId="36" fillId="8" borderId="13" xfId="0" applyNumberFormat="1" applyFont="1" applyFill="1" applyBorder="1" applyAlignment="1">
      <alignment horizontal="center" vertical="center"/>
    </xf>
    <xf numFmtId="0" fontId="36" fillId="8" borderId="14" xfId="0" applyFont="1" applyFill="1" applyBorder="1" applyAlignment="1">
      <alignment horizontal="center" vertical="center"/>
    </xf>
    <xf numFmtId="49" fontId="36" fillId="8" borderId="14" xfId="0" applyNumberFormat="1" applyFont="1" applyFill="1" applyBorder="1" applyAlignment="1">
      <alignment horizontal="center" vertical="center"/>
    </xf>
    <xf numFmtId="0" fontId="36" fillId="8" borderId="14" xfId="0" applyNumberFormat="1" applyFont="1" applyFill="1" applyBorder="1" applyAlignment="1">
      <alignment horizontal="center" vertical="center"/>
    </xf>
    <xf numFmtId="0" fontId="36" fillId="8" borderId="13" xfId="0" quotePrefix="1" applyFont="1" applyFill="1" applyBorder="1" applyAlignment="1">
      <alignment horizontal="center" vertical="center"/>
    </xf>
    <xf numFmtId="49" fontId="36" fillId="8" borderId="13" xfId="0" quotePrefix="1" applyNumberFormat="1" applyFont="1" applyFill="1" applyBorder="1" applyAlignment="1">
      <alignment horizontal="center" vertical="center"/>
    </xf>
    <xf numFmtId="0" fontId="36" fillId="8" borderId="14" xfId="0" quotePrefix="1" applyFont="1" applyFill="1" applyBorder="1" applyAlignment="1">
      <alignment horizontal="center" vertical="center"/>
    </xf>
    <xf numFmtId="49" fontId="36" fillId="8" borderId="14" xfId="0" quotePrefix="1" applyNumberFormat="1" applyFont="1" applyFill="1" applyBorder="1" applyAlignment="1">
      <alignment horizontal="center" vertical="center"/>
    </xf>
    <xf numFmtId="0" fontId="36" fillId="8" borderId="0" xfId="0" applyNumberFormat="1" applyFont="1" applyFill="1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36" fillId="8" borderId="19" xfId="0" applyFont="1" applyFill="1" applyBorder="1" applyAlignment="1">
      <alignment horizontal="center" vertical="center"/>
    </xf>
    <xf numFmtId="0" fontId="36" fillId="8" borderId="19" xfId="0" quotePrefix="1" applyFont="1" applyFill="1" applyBorder="1" applyAlignment="1">
      <alignment horizontal="center" vertical="center"/>
    </xf>
    <xf numFmtId="49" fontId="36" fillId="8" borderId="19" xfId="0" applyNumberFormat="1" applyFont="1" applyFill="1" applyBorder="1" applyAlignment="1">
      <alignment horizontal="center" vertical="center"/>
    </xf>
    <xf numFmtId="0" fontId="36" fillId="8" borderId="19" xfId="0" applyNumberFormat="1" applyFont="1" applyFill="1" applyBorder="1" applyAlignment="1">
      <alignment horizontal="center" vertical="center"/>
    </xf>
    <xf numFmtId="0" fontId="36" fillId="8" borderId="13" xfId="0" applyFont="1" applyFill="1" applyBorder="1" applyAlignment="1">
      <alignment horizontal="left" vertical="center"/>
    </xf>
    <xf numFmtId="0" fontId="36" fillId="8" borderId="0" xfId="0" applyFont="1" applyFill="1" applyBorder="1" applyAlignment="1">
      <alignment vertical="center"/>
    </xf>
    <xf numFmtId="0" fontId="36" fillId="8" borderId="0" xfId="0" applyFont="1" applyFill="1" applyBorder="1" applyAlignment="1">
      <alignment horizontal="center" vertical="center"/>
    </xf>
    <xf numFmtId="0" fontId="36" fillId="8" borderId="13" xfId="0" applyFont="1" applyFill="1" applyBorder="1" applyAlignment="1">
      <alignment vertical="center"/>
    </xf>
    <xf numFmtId="1" fontId="36" fillId="8" borderId="14" xfId="0" applyNumberFormat="1" applyFont="1" applyFill="1" applyBorder="1" applyAlignment="1">
      <alignment horizontal="center" vertical="center"/>
    </xf>
    <xf numFmtId="0" fontId="36" fillId="8" borderId="13" xfId="0" quotePrefix="1" applyFont="1" applyFill="1" applyBorder="1" applyAlignment="1">
      <alignment horizontal="left" vertical="center"/>
    </xf>
    <xf numFmtId="49" fontId="36" fillId="8" borderId="13" xfId="0" applyNumberFormat="1" applyFont="1" applyFill="1" applyBorder="1" applyAlignment="1">
      <alignment horizontal="left" vertical="center"/>
    </xf>
    <xf numFmtId="0" fontId="36" fillId="8" borderId="14" xfId="0" applyFont="1" applyFill="1" applyBorder="1" applyAlignment="1">
      <alignment horizontal="left" vertical="center"/>
    </xf>
    <xf numFmtId="0" fontId="36" fillId="8" borderId="13" xfId="0" applyNumberFormat="1" applyFont="1" applyFill="1" applyBorder="1" applyAlignment="1">
      <alignment horizontal="left" vertical="center"/>
    </xf>
    <xf numFmtId="0" fontId="36" fillId="8" borderId="19" xfId="0" applyFont="1" applyFill="1" applyBorder="1" applyAlignment="1">
      <alignment horizontal="left" vertical="center"/>
    </xf>
    <xf numFmtId="0" fontId="36" fillId="8" borderId="14" xfId="0" applyFont="1" applyFill="1" applyBorder="1" applyAlignment="1">
      <alignment vertical="center"/>
    </xf>
    <xf numFmtId="0" fontId="36" fillId="8" borderId="13" xfId="0" applyFont="1" applyFill="1" applyBorder="1" applyAlignment="1">
      <alignment horizontal="left" vertical="center" wrapText="1"/>
    </xf>
    <xf numFmtId="0" fontId="0" fillId="0" borderId="13" xfId="0" applyBorder="1" applyAlignment="1">
      <alignment vertical="center"/>
    </xf>
    <xf numFmtId="0" fontId="36" fillId="8" borderId="0" xfId="0" applyFont="1" applyFill="1" applyBorder="1" applyAlignment="1">
      <alignment horizontal="left" vertical="center" wrapText="1"/>
    </xf>
    <xf numFmtId="0" fontId="36" fillId="8" borderId="19" xfId="0" applyFont="1" applyFill="1" applyBorder="1" applyAlignment="1">
      <alignment horizontal="left" vertical="center" wrapText="1"/>
    </xf>
    <xf numFmtId="0" fontId="36" fillId="8" borderId="14" xfId="0" applyFont="1" applyFill="1" applyBorder="1" applyAlignment="1">
      <alignment horizontal="left" vertical="center" wrapText="1"/>
    </xf>
    <xf numFmtId="0" fontId="36" fillId="0" borderId="13" xfId="0" applyFont="1" applyBorder="1" applyAlignment="1">
      <alignment vertical="center"/>
    </xf>
    <xf numFmtId="0" fontId="36" fillId="8" borderId="13" xfId="0" applyFont="1" applyFill="1" applyBorder="1" applyAlignment="1">
      <alignment vertical="center" wrapText="1"/>
    </xf>
    <xf numFmtId="0" fontId="36" fillId="8" borderId="15" xfId="0" applyFont="1" applyFill="1" applyBorder="1" applyAlignment="1">
      <alignment horizontal="left" vertical="center" wrapText="1"/>
    </xf>
    <xf numFmtId="0" fontId="36" fillId="8" borderId="19" xfId="0" quotePrefix="1" applyFont="1" applyFill="1" applyBorder="1" applyAlignment="1">
      <alignment horizontal="left" vertical="center"/>
    </xf>
    <xf numFmtId="0" fontId="36" fillId="8" borderId="18" xfId="0" applyFont="1" applyFill="1" applyBorder="1" applyAlignment="1">
      <alignment horizontal="left" vertical="center"/>
    </xf>
    <xf numFmtId="0" fontId="36" fillId="8" borderId="13" xfId="0" quotePrefix="1" applyFont="1" applyFill="1" applyBorder="1" applyAlignment="1">
      <alignment vertical="center"/>
    </xf>
    <xf numFmtId="0" fontId="36" fillId="8" borderId="14" xfId="0" quotePrefix="1" applyFont="1" applyFill="1" applyBorder="1" applyAlignment="1">
      <alignment horizontal="left" vertical="center"/>
    </xf>
    <xf numFmtId="0" fontId="70" fillId="8" borderId="13" xfId="0" applyFont="1" applyFill="1" applyBorder="1" applyAlignment="1">
      <alignment horizontal="left" vertical="center"/>
    </xf>
    <xf numFmtId="0" fontId="70" fillId="8" borderId="13" xfId="0" applyFont="1" applyFill="1" applyBorder="1" applyAlignment="1">
      <alignment horizontal="center" vertical="center"/>
    </xf>
    <xf numFmtId="0" fontId="71" fillId="0" borderId="13" xfId="0" applyFont="1" applyBorder="1" applyAlignment="1">
      <alignment vertical="center"/>
    </xf>
    <xf numFmtId="0" fontId="71" fillId="8" borderId="13" xfId="0" applyFont="1" applyFill="1" applyBorder="1" applyAlignment="1">
      <alignment horizontal="left" vertical="center"/>
    </xf>
    <xf numFmtId="0" fontId="70" fillId="8" borderId="19" xfId="0" applyFont="1" applyFill="1" applyBorder="1" applyAlignment="1">
      <alignment horizontal="left" vertical="center"/>
    </xf>
    <xf numFmtId="49" fontId="70" fillId="8" borderId="13" xfId="0" applyNumberFormat="1" applyFont="1" applyFill="1" applyBorder="1" applyAlignment="1">
      <alignment horizontal="left" vertical="center"/>
    </xf>
    <xf numFmtId="0" fontId="32" fillId="0" borderId="13" xfId="0" applyFont="1" applyBorder="1" applyAlignment="1">
      <alignment horizontal="left" vertical="center"/>
    </xf>
    <xf numFmtId="0" fontId="0" fillId="0" borderId="13" xfId="0" applyBorder="1" applyAlignment="1">
      <alignment horizontal="left" vertical="center"/>
    </xf>
    <xf numFmtId="49" fontId="71" fillId="8" borderId="13" xfId="0" applyNumberFormat="1" applyFont="1" applyFill="1" applyBorder="1" applyAlignment="1">
      <alignment horizontal="left" vertical="center"/>
    </xf>
    <xf numFmtId="0" fontId="71" fillId="8" borderId="13" xfId="0" quotePrefix="1" applyFont="1" applyFill="1" applyBorder="1" applyAlignment="1">
      <alignment horizontal="left" vertical="center"/>
    </xf>
    <xf numFmtId="0" fontId="71" fillId="0" borderId="13" xfId="0" applyFont="1" applyBorder="1" applyAlignment="1">
      <alignment horizontal="left" vertical="center"/>
    </xf>
    <xf numFmtId="164" fontId="71" fillId="8" borderId="13" xfId="0" applyNumberFormat="1" applyFont="1" applyFill="1" applyBorder="1" applyAlignment="1">
      <alignment horizontal="left" vertical="center" wrapText="1"/>
    </xf>
    <xf numFmtId="49" fontId="71" fillId="8" borderId="13" xfId="0" quotePrefix="1" applyNumberFormat="1" applyFont="1" applyFill="1" applyBorder="1" applyAlignment="1">
      <alignment horizontal="left" vertical="center"/>
    </xf>
    <xf numFmtId="0" fontId="70" fillId="8" borderId="13" xfId="0" quotePrefix="1" applyFont="1" applyFill="1" applyBorder="1" applyAlignment="1">
      <alignment horizontal="left" vertical="center"/>
    </xf>
    <xf numFmtId="0" fontId="0" fillId="0" borderId="13" xfId="0" applyBorder="1" applyAlignment="1">
      <alignment horizontal="right"/>
    </xf>
    <xf numFmtId="168" fontId="0" fillId="0" borderId="13" xfId="0" applyNumberFormat="1" applyBorder="1"/>
    <xf numFmtId="0" fontId="70" fillId="8" borderId="13" xfId="0" applyFont="1" applyFill="1" applyBorder="1" applyAlignment="1">
      <alignment horizontal="left" vertical="center" wrapText="1"/>
    </xf>
    <xf numFmtId="2" fontId="0" fillId="8" borderId="13" xfId="0" applyNumberFormat="1" applyFill="1" applyBorder="1" applyAlignment="1">
      <alignment horizontal="right"/>
    </xf>
    <xf numFmtId="0" fontId="0" fillId="0" borderId="13" xfId="0" applyFill="1" applyBorder="1" applyAlignment="1">
      <alignment horizontal="right"/>
    </xf>
    <xf numFmtId="2" fontId="0" fillId="8" borderId="13" xfId="0" applyNumberFormat="1" applyFill="1" applyBorder="1"/>
    <xf numFmtId="0" fontId="0" fillId="8" borderId="13" xfId="0" applyFill="1" applyBorder="1"/>
    <xf numFmtId="2" fontId="0" fillId="0" borderId="13" xfId="0" applyNumberFormat="1" applyBorder="1"/>
    <xf numFmtId="43" fontId="0" fillId="0" borderId="13" xfId="1" applyFont="1" applyBorder="1"/>
    <xf numFmtId="0" fontId="71" fillId="0" borderId="13" xfId="0" applyFont="1" applyBorder="1"/>
    <xf numFmtId="0" fontId="71" fillId="0" borderId="13" xfId="0" quotePrefix="1" applyFont="1" applyBorder="1" applyAlignment="1">
      <alignment horizontal="right"/>
    </xf>
    <xf numFmtId="0" fontId="71" fillId="0" borderId="13" xfId="0" applyFont="1" applyBorder="1" applyAlignment="1">
      <alignment horizontal="right"/>
    </xf>
    <xf numFmtId="0" fontId="71" fillId="0" borderId="13" xfId="0" quotePrefix="1" applyFont="1" applyBorder="1"/>
    <xf numFmtId="0" fontId="70" fillId="0" borderId="13" xfId="0" applyFont="1" applyBorder="1" applyAlignment="1">
      <alignment horizontal="center" vertical="center"/>
    </xf>
    <xf numFmtId="164" fontId="71" fillId="8" borderId="13" xfId="6" applyNumberFormat="1" applyFont="1" applyFill="1" applyBorder="1" applyAlignment="1">
      <alignment horizontal="center" vertical="center" wrapText="1"/>
    </xf>
    <xf numFmtId="164" fontId="71" fillId="8" borderId="19" xfId="6" applyNumberFormat="1" applyFont="1" applyFill="1" applyBorder="1" applyAlignment="1">
      <alignment horizontal="center" vertical="center" wrapText="1"/>
    </xf>
    <xf numFmtId="0" fontId="70" fillId="0" borderId="13" xfId="0" quotePrefix="1" applyFont="1" applyBorder="1" applyAlignment="1">
      <alignment horizontal="center" vertical="center"/>
    </xf>
    <xf numFmtId="2" fontId="70" fillId="0" borderId="13" xfId="1" applyNumberFormat="1" applyFont="1" applyBorder="1" applyAlignment="1">
      <alignment horizontal="center" vertical="center"/>
    </xf>
    <xf numFmtId="49" fontId="72" fillId="0" borderId="13" xfId="0" applyNumberFormat="1" applyFont="1" applyBorder="1" applyAlignment="1">
      <alignment horizontal="center" vertical="center"/>
    </xf>
    <xf numFmtId="164" fontId="71" fillId="8" borderId="13" xfId="6" applyNumberFormat="1" applyFont="1" applyFill="1" applyBorder="1" applyAlignment="1">
      <alignment horizontal="center" wrapText="1"/>
    </xf>
    <xf numFmtId="164" fontId="71" fillId="8" borderId="19" xfId="6" applyNumberFormat="1" applyFont="1" applyFill="1" applyBorder="1" applyAlignment="1">
      <alignment horizontal="center" wrapText="1"/>
    </xf>
    <xf numFmtId="0" fontId="71" fillId="0" borderId="13" xfId="0" applyFont="1" applyFill="1" applyBorder="1" applyAlignment="1">
      <alignment horizontal="left" vertical="center" wrapText="1"/>
    </xf>
    <xf numFmtId="0" fontId="71" fillId="0" borderId="13" xfId="0" applyFont="1" applyFill="1" applyBorder="1" applyAlignment="1">
      <alignment horizontal="center" vertical="center" wrapText="1"/>
    </xf>
    <xf numFmtId="49" fontId="71" fillId="0" borderId="13" xfId="0" applyNumberFormat="1" applyFont="1" applyFill="1" applyBorder="1" applyAlignment="1">
      <alignment horizontal="center" vertical="center" wrapText="1"/>
    </xf>
    <xf numFmtId="49" fontId="71" fillId="0" borderId="13" xfId="0" applyNumberFormat="1" applyFont="1" applyFill="1" applyBorder="1" applyAlignment="1">
      <alignment horizontal="center" vertical="center"/>
    </xf>
    <xf numFmtId="0" fontId="71" fillId="0" borderId="13" xfId="0" applyFont="1" applyBorder="1" applyAlignment="1">
      <alignment horizontal="center"/>
    </xf>
    <xf numFmtId="0" fontId="71" fillId="0" borderId="19" xfId="0" applyFont="1" applyFill="1" applyBorder="1" applyAlignment="1" applyProtection="1">
      <alignment horizontal="center"/>
      <protection locked="0"/>
    </xf>
    <xf numFmtId="0" fontId="71" fillId="0" borderId="19" xfId="0" applyFont="1" applyFill="1" applyBorder="1" applyAlignment="1" applyProtection="1">
      <alignment horizontal="left"/>
      <protection locked="0"/>
    </xf>
    <xf numFmtId="0" fontId="71" fillId="0" borderId="13" xfId="0" applyFont="1" applyFill="1" applyBorder="1" applyAlignment="1" applyProtection="1">
      <alignment horizontal="left"/>
      <protection locked="0"/>
    </xf>
    <xf numFmtId="0" fontId="71" fillId="0" borderId="13" xfId="0" applyFont="1" applyFill="1" applyBorder="1" applyAlignment="1" applyProtection="1">
      <alignment horizontal="center"/>
      <protection locked="0"/>
    </xf>
    <xf numFmtId="0" fontId="72" fillId="0" borderId="13" xfId="0" applyFont="1" applyFill="1" applyBorder="1" applyAlignment="1">
      <alignment horizontal="left" vertical="center" wrapText="1"/>
    </xf>
    <xf numFmtId="0" fontId="71" fillId="0" borderId="13" xfId="0" applyFont="1" applyBorder="1" applyAlignment="1">
      <alignment horizontal="left" vertical="center" wrapText="1"/>
    </xf>
    <xf numFmtId="0" fontId="72" fillId="0" borderId="13" xfId="0" applyFont="1" applyBorder="1" applyAlignment="1">
      <alignment horizontal="left" vertical="center" wrapText="1"/>
    </xf>
    <xf numFmtId="0" fontId="71" fillId="0" borderId="13" xfId="0" applyFont="1" applyBorder="1" applyAlignment="1">
      <alignment horizontal="right" vertical="center"/>
    </xf>
    <xf numFmtId="0" fontId="72" fillId="0" borderId="13" xfId="0" applyFont="1" applyBorder="1" applyAlignment="1">
      <alignment horizontal="right" vertical="center"/>
    </xf>
    <xf numFmtId="0" fontId="55" fillId="3" borderId="0" xfId="0" applyFont="1" applyFill="1" applyBorder="1" applyAlignment="1">
      <alignment horizontal="center" vertical="center" wrapText="1"/>
    </xf>
    <xf numFmtId="0" fontId="54" fillId="0" borderId="0" xfId="0" applyFont="1" applyFill="1" applyBorder="1" applyAlignment="1" applyProtection="1">
      <alignment horizontal="left"/>
    </xf>
    <xf numFmtId="164" fontId="9" fillId="0" borderId="3" xfId="3" applyNumberFormat="1" applyFont="1" applyBorder="1" applyAlignment="1" applyProtection="1">
      <alignment horizontal="left" vertical="center" wrapText="1"/>
    </xf>
    <xf numFmtId="164" fontId="9" fillId="0" borderId="21" xfId="3" applyNumberFormat="1" applyFont="1" applyBorder="1" applyAlignment="1" applyProtection="1">
      <alignment horizontal="left" vertical="center" wrapText="1"/>
    </xf>
    <xf numFmtId="0" fontId="3" fillId="0" borderId="8" xfId="0" applyFont="1" applyBorder="1" applyAlignment="1" applyProtection="1">
      <alignment horizontal="center"/>
      <protection locked="0"/>
    </xf>
    <xf numFmtId="0" fontId="3" fillId="0" borderId="9" xfId="0" applyFont="1" applyBorder="1" applyAlignment="1" applyProtection="1">
      <alignment horizontal="center"/>
      <protection locked="0"/>
    </xf>
    <xf numFmtId="0" fontId="3" fillId="0" borderId="10" xfId="0" applyFont="1" applyBorder="1" applyAlignment="1" applyProtection="1">
      <alignment horizontal="center"/>
      <protection locked="0"/>
    </xf>
    <xf numFmtId="0" fontId="3" fillId="0" borderId="8" xfId="0" applyFont="1" applyBorder="1" applyAlignment="1" applyProtection="1">
      <alignment horizontal="center" wrapText="1"/>
      <protection locked="0"/>
    </xf>
    <xf numFmtId="0" fontId="3" fillId="0" borderId="9" xfId="0" applyFont="1" applyBorder="1" applyAlignment="1" applyProtection="1">
      <alignment horizontal="center" wrapText="1"/>
      <protection locked="0"/>
    </xf>
    <xf numFmtId="0" fontId="3" fillId="0" borderId="10" xfId="0" applyFont="1" applyBorder="1" applyAlignment="1" applyProtection="1">
      <alignment horizontal="center" wrapText="1"/>
      <protection locked="0"/>
    </xf>
    <xf numFmtId="0" fontId="3" fillId="0" borderId="5" xfId="0" applyFont="1" applyBorder="1" applyAlignment="1" applyProtection="1">
      <alignment horizontal="center"/>
      <protection locked="0"/>
    </xf>
    <xf numFmtId="0" fontId="3" fillId="0" borderId="6" xfId="0" applyFont="1" applyBorder="1" applyAlignment="1" applyProtection="1">
      <alignment horizontal="center"/>
      <protection locked="0"/>
    </xf>
    <xf numFmtId="0" fontId="3" fillId="0" borderId="7" xfId="0" applyFont="1" applyBorder="1" applyAlignment="1" applyProtection="1">
      <alignment horizontal="center"/>
      <protection locked="0"/>
    </xf>
    <xf numFmtId="14" fontId="3" fillId="0" borderId="8" xfId="0" applyNumberFormat="1" applyFont="1" applyBorder="1" applyAlignment="1" applyProtection="1">
      <alignment horizontal="center"/>
      <protection locked="0"/>
    </xf>
    <xf numFmtId="164" fontId="9" fillId="0" borderId="3" xfId="3" applyNumberFormat="1" applyFont="1" applyBorder="1" applyAlignment="1" applyProtection="1">
      <alignment horizontal="left" vertical="center"/>
    </xf>
    <xf numFmtId="164" fontId="9" fillId="0" borderId="21" xfId="3" applyNumberFormat="1" applyFont="1" applyBorder="1" applyAlignment="1" applyProtection="1">
      <alignment horizontal="left" vertical="center"/>
    </xf>
    <xf numFmtId="0" fontId="5" fillId="0" borderId="0" xfId="0" applyFont="1" applyBorder="1" applyAlignment="1"/>
    <xf numFmtId="0" fontId="54" fillId="0" borderId="0" xfId="0" applyFont="1" applyFill="1" applyBorder="1" applyAlignment="1" applyProtection="1">
      <alignment horizontal="left"/>
      <protection locked="0"/>
    </xf>
    <xf numFmtId="164" fontId="9" fillId="0" borderId="4" xfId="3" applyNumberFormat="1" applyFont="1" applyBorder="1" applyAlignment="1" applyProtection="1">
      <alignment horizontal="left" vertical="center"/>
    </xf>
    <xf numFmtId="164" fontId="9" fillId="0" borderId="20" xfId="3" applyNumberFormat="1" applyFont="1" applyBorder="1" applyAlignment="1" applyProtection="1">
      <alignment horizontal="left" vertical="center"/>
    </xf>
    <xf numFmtId="164" fontId="9" fillId="0" borderId="4" xfId="3" applyNumberFormat="1" applyFont="1" applyBorder="1" applyAlignment="1" applyProtection="1">
      <alignment horizontal="left" vertical="center" wrapText="1"/>
    </xf>
    <xf numFmtId="164" fontId="9" fillId="0" borderId="20" xfId="3" applyNumberFormat="1" applyFont="1" applyBorder="1" applyAlignment="1" applyProtection="1">
      <alignment horizontal="left" vertical="center" wrapText="1"/>
    </xf>
    <xf numFmtId="0" fontId="58" fillId="5" borderId="11" xfId="0" applyFont="1" applyFill="1" applyBorder="1" applyAlignment="1" applyProtection="1">
      <alignment horizontal="left"/>
    </xf>
    <xf numFmtId="0" fontId="58" fillId="5" borderId="0" xfId="0" applyFont="1" applyFill="1" applyBorder="1" applyAlignment="1" applyProtection="1">
      <alignment horizontal="left"/>
    </xf>
    <xf numFmtId="0" fontId="58" fillId="6" borderId="13" xfId="0" applyFont="1" applyFill="1" applyBorder="1" applyAlignment="1" applyProtection="1">
      <alignment horizontal="center" vertical="center" wrapText="1"/>
    </xf>
    <xf numFmtId="0" fontId="58" fillId="0" borderId="0" xfId="0" applyFont="1" applyFill="1" applyBorder="1" applyAlignment="1">
      <alignment horizontal="center"/>
    </xf>
    <xf numFmtId="0" fontId="58" fillId="6" borderId="13" xfId="0" applyFont="1" applyFill="1" applyBorder="1" applyAlignment="1" applyProtection="1">
      <alignment horizontal="center" vertical="center"/>
    </xf>
    <xf numFmtId="0" fontId="58" fillId="0" borderId="0" xfId="0" applyFont="1" applyFill="1" applyBorder="1" applyAlignment="1">
      <alignment horizontal="right"/>
    </xf>
    <xf numFmtId="14" fontId="3" fillId="0" borderId="9" xfId="0" applyNumberFormat="1" applyFont="1" applyBorder="1" applyAlignment="1" applyProtection="1">
      <alignment horizontal="center"/>
      <protection locked="0"/>
    </xf>
    <xf numFmtId="14" fontId="3" fillId="0" borderId="10" xfId="0" applyNumberFormat="1" applyFont="1" applyBorder="1" applyAlignment="1" applyProtection="1">
      <alignment horizontal="center"/>
      <protection locked="0"/>
    </xf>
    <xf numFmtId="0" fontId="19" fillId="6" borderId="13" xfId="0" applyFont="1" applyFill="1" applyBorder="1" applyAlignment="1">
      <alignment horizontal="center" vertical="center"/>
    </xf>
    <xf numFmtId="0" fontId="19" fillId="6" borderId="13" xfId="0" applyFont="1" applyFill="1" applyBorder="1" applyAlignment="1" applyProtection="1">
      <alignment horizontal="center" vertical="center" wrapText="1"/>
    </xf>
    <xf numFmtId="0" fontId="19" fillId="6" borderId="13" xfId="0" applyFont="1" applyFill="1" applyBorder="1" applyAlignment="1">
      <alignment horizontal="center" vertical="center" wrapText="1"/>
    </xf>
    <xf numFmtId="0" fontId="10" fillId="0" borderId="0" xfId="0" applyFont="1" applyFill="1" applyBorder="1" applyAlignment="1">
      <alignment horizontal="center"/>
    </xf>
    <xf numFmtId="0" fontId="19" fillId="6" borderId="15" xfId="0" applyFont="1" applyFill="1" applyBorder="1" applyAlignment="1">
      <alignment horizontal="center" vertical="center" wrapText="1"/>
    </xf>
    <xf numFmtId="0" fontId="19" fillId="6" borderId="16" xfId="0" applyFont="1" applyFill="1" applyBorder="1" applyAlignment="1">
      <alignment horizontal="center" vertical="center" wrapText="1"/>
    </xf>
    <xf numFmtId="0" fontId="10" fillId="0" borderId="0" xfId="0" applyFont="1" applyFill="1" applyBorder="1" applyAlignment="1">
      <alignment horizontal="right"/>
    </xf>
    <xf numFmtId="0" fontId="5" fillId="5" borderId="0" xfId="0" applyFont="1" applyFill="1" applyBorder="1" applyAlignment="1" applyProtection="1">
      <alignment horizontal="right"/>
    </xf>
    <xf numFmtId="0" fontId="5" fillId="5" borderId="6" xfId="0" applyFont="1" applyFill="1" applyBorder="1" applyAlignment="1" applyProtection="1">
      <alignment horizontal="right"/>
    </xf>
    <xf numFmtId="0" fontId="58" fillId="7" borderId="13" xfId="0" applyFont="1" applyFill="1" applyBorder="1" applyAlignment="1">
      <alignment horizontal="center" vertical="center" wrapText="1"/>
    </xf>
    <xf numFmtId="0" fontId="58" fillId="7" borderId="13" xfId="0" applyFont="1" applyFill="1" applyBorder="1" applyAlignment="1">
      <alignment horizontal="center" vertical="center"/>
    </xf>
    <xf numFmtId="0" fontId="58" fillId="7" borderId="13" xfId="0" applyFont="1" applyFill="1" applyBorder="1" applyAlignment="1">
      <alignment horizontal="center"/>
    </xf>
    <xf numFmtId="0" fontId="73" fillId="0" borderId="15" xfId="0" applyFont="1" applyBorder="1" applyAlignment="1">
      <alignment horizontal="center" vertical="center"/>
    </xf>
    <xf numFmtId="0" fontId="73" fillId="0" borderId="17" xfId="0" applyFont="1" applyBorder="1" applyAlignment="1">
      <alignment horizontal="center" vertical="center"/>
    </xf>
    <xf numFmtId="0" fontId="73" fillId="0" borderId="16" xfId="0" applyFont="1" applyBorder="1" applyAlignment="1">
      <alignment horizontal="center" vertical="center"/>
    </xf>
    <xf numFmtId="0" fontId="19" fillId="6" borderId="14" xfId="0" applyFont="1" applyFill="1" applyBorder="1" applyAlignment="1">
      <alignment horizontal="center" vertical="center" wrapText="1"/>
    </xf>
    <xf numFmtId="0" fontId="19" fillId="6" borderId="18" xfId="0" applyFont="1" applyFill="1" applyBorder="1" applyAlignment="1">
      <alignment horizontal="center" vertical="center" wrapText="1"/>
    </xf>
    <xf numFmtId="0" fontId="19" fillId="6" borderId="19" xfId="0" applyFont="1" applyFill="1" applyBorder="1" applyAlignment="1">
      <alignment horizontal="center" vertical="center" wrapText="1"/>
    </xf>
    <xf numFmtId="0" fontId="59" fillId="5" borderId="11" xfId="0" applyFont="1" applyFill="1" applyBorder="1" applyAlignment="1" applyProtection="1">
      <alignment horizontal="left"/>
    </xf>
    <xf numFmtId="0" fontId="19" fillId="6" borderId="13" xfId="0" applyFont="1" applyFill="1" applyBorder="1" applyAlignment="1" applyProtection="1">
      <alignment horizontal="center" vertical="center" wrapText="1"/>
      <protection locked="0"/>
    </xf>
    <xf numFmtId="0" fontId="19" fillId="7" borderId="13" xfId="0" applyFont="1" applyFill="1" applyBorder="1" applyAlignment="1" applyProtection="1">
      <alignment horizontal="center" vertical="center" wrapText="1"/>
      <protection locked="0"/>
    </xf>
    <xf numFmtId="0" fontId="19" fillId="6" borderId="14" xfId="0" applyFont="1" applyFill="1" applyBorder="1" applyAlignment="1" applyProtection="1">
      <alignment horizontal="center" vertical="center" wrapText="1"/>
      <protection locked="0"/>
    </xf>
    <xf numFmtId="0" fontId="19" fillId="6" borderId="19" xfId="0" applyFont="1" applyFill="1" applyBorder="1" applyAlignment="1" applyProtection="1">
      <alignment horizontal="center" vertical="center" wrapText="1"/>
      <protection locked="0"/>
    </xf>
    <xf numFmtId="0" fontId="19" fillId="6" borderId="5" xfId="0" applyFont="1" applyFill="1" applyBorder="1" applyAlignment="1" applyProtection="1">
      <alignment horizontal="center" vertical="center"/>
      <protection locked="0"/>
    </xf>
    <xf numFmtId="0" fontId="19" fillId="6" borderId="8" xfId="0" applyFont="1" applyFill="1" applyBorder="1" applyAlignment="1" applyProtection="1">
      <alignment horizontal="center" vertical="center"/>
      <protection locked="0"/>
    </xf>
    <xf numFmtId="0" fontId="19" fillId="6" borderId="14" xfId="0" applyFont="1" applyFill="1" applyBorder="1" applyAlignment="1" applyProtection="1">
      <alignment horizontal="center" vertical="center"/>
      <protection locked="0"/>
    </xf>
    <xf numFmtId="0" fontId="19" fillId="6" borderId="19" xfId="0" applyFont="1" applyFill="1" applyBorder="1" applyAlignment="1" applyProtection="1">
      <alignment horizontal="center" vertical="center"/>
      <protection locked="0"/>
    </xf>
    <xf numFmtId="0" fontId="19" fillId="7" borderId="14" xfId="0" applyFont="1" applyFill="1" applyBorder="1" applyAlignment="1" applyProtection="1">
      <alignment horizontal="center" vertical="center" wrapText="1"/>
      <protection locked="0"/>
    </xf>
    <xf numFmtId="0" fontId="19" fillId="7" borderId="19" xfId="0" applyFont="1" applyFill="1" applyBorder="1" applyAlignment="1" applyProtection="1">
      <alignment horizontal="center" vertical="center" wrapText="1"/>
      <protection locked="0"/>
    </xf>
    <xf numFmtId="0" fontId="19" fillId="6" borderId="13" xfId="0" applyFont="1" applyFill="1" applyBorder="1" applyAlignment="1" applyProtection="1">
      <alignment horizontal="center" vertical="center"/>
      <protection locked="0"/>
    </xf>
    <xf numFmtId="0" fontId="19" fillId="7" borderId="13" xfId="0" applyFont="1" applyFill="1" applyBorder="1" applyAlignment="1" applyProtection="1">
      <alignment horizontal="center" vertical="center"/>
      <protection locked="0"/>
    </xf>
    <xf numFmtId="0" fontId="10" fillId="0" borderId="11" xfId="0" applyFont="1" applyFill="1" applyBorder="1" applyAlignment="1">
      <alignment horizontal="center" wrapText="1"/>
    </xf>
    <xf numFmtId="0" fontId="14" fillId="0" borderId="0" xfId="0" applyFont="1" applyBorder="1" applyAlignment="1">
      <alignment horizontal="center"/>
    </xf>
    <xf numFmtId="0" fontId="19" fillId="7" borderId="14" xfId="0" applyFont="1" applyFill="1" applyBorder="1" applyAlignment="1">
      <alignment horizontal="center" vertical="center" wrapText="1"/>
    </xf>
    <xf numFmtId="0" fontId="19" fillId="7" borderId="19" xfId="0" applyFont="1" applyFill="1" applyBorder="1" applyAlignment="1">
      <alignment horizontal="center" vertical="center" wrapText="1"/>
    </xf>
    <xf numFmtId="0" fontId="3" fillId="0" borderId="0" xfId="0" applyFont="1" applyBorder="1" applyAlignment="1">
      <alignment horizontal="center"/>
    </xf>
    <xf numFmtId="0" fontId="19" fillId="7" borderId="15" xfId="0" applyFont="1" applyFill="1" applyBorder="1" applyAlignment="1">
      <alignment horizontal="center" vertical="center"/>
    </xf>
    <xf numFmtId="0" fontId="19" fillId="7" borderId="17" xfId="0" applyFont="1" applyFill="1" applyBorder="1" applyAlignment="1">
      <alignment horizontal="center" vertical="center"/>
    </xf>
    <xf numFmtId="0" fontId="19" fillId="7" borderId="16" xfId="0" applyFont="1" applyFill="1" applyBorder="1" applyAlignment="1">
      <alignment horizontal="center" vertical="center"/>
    </xf>
    <xf numFmtId="0" fontId="19" fillId="7" borderId="15" xfId="0" applyFont="1" applyFill="1" applyBorder="1" applyAlignment="1">
      <alignment horizontal="center" vertical="center" wrapText="1"/>
    </xf>
    <xf numFmtId="0" fontId="19" fillId="7" borderId="16" xfId="0" applyFont="1" applyFill="1" applyBorder="1" applyAlignment="1">
      <alignment horizontal="center" vertical="center" wrapText="1"/>
    </xf>
    <xf numFmtId="43" fontId="58" fillId="5" borderId="0" xfId="1" applyFont="1" applyFill="1" applyBorder="1" applyAlignment="1" applyProtection="1">
      <alignment horizontal="right"/>
    </xf>
    <xf numFmtId="0" fontId="58" fillId="5" borderId="6" xfId="0" applyFont="1" applyFill="1" applyBorder="1" applyAlignment="1" applyProtection="1">
      <alignment horizontal="right"/>
    </xf>
    <xf numFmtId="0" fontId="59" fillId="5" borderId="0" xfId="0" applyFont="1" applyFill="1" applyBorder="1" applyAlignment="1" applyProtection="1">
      <alignment horizontal="left"/>
    </xf>
    <xf numFmtId="0" fontId="19" fillId="7" borderId="13" xfId="0" applyFont="1" applyFill="1" applyBorder="1" applyAlignment="1">
      <alignment horizontal="center" vertical="center" wrapText="1"/>
    </xf>
    <xf numFmtId="0" fontId="19" fillId="7" borderId="13" xfId="0" applyFont="1" applyFill="1" applyBorder="1" applyAlignment="1">
      <alignment horizontal="center" vertical="center"/>
    </xf>
    <xf numFmtId="0" fontId="61" fillId="5" borderId="0" xfId="0" applyFont="1" applyFill="1" applyBorder="1" applyAlignment="1" applyProtection="1">
      <alignment horizontal="right"/>
    </xf>
    <xf numFmtId="0" fontId="19" fillId="5" borderId="11" xfId="0" applyFont="1" applyFill="1" applyBorder="1" applyAlignment="1" applyProtection="1">
      <alignment horizontal="left"/>
    </xf>
    <xf numFmtId="0" fontId="19" fillId="5" borderId="0" xfId="0" applyFont="1" applyFill="1" applyBorder="1" applyAlignment="1" applyProtection="1">
      <alignment horizontal="left"/>
    </xf>
    <xf numFmtId="0" fontId="63" fillId="5" borderId="6" xfId="0" applyFont="1" applyFill="1" applyBorder="1" applyAlignment="1" applyProtection="1">
      <alignment horizontal="right"/>
    </xf>
    <xf numFmtId="0" fontId="62" fillId="7" borderId="13" xfId="0" applyFont="1" applyFill="1" applyBorder="1" applyAlignment="1">
      <alignment horizontal="center" vertical="center" wrapText="1"/>
    </xf>
    <xf numFmtId="0" fontId="63" fillId="5" borderId="0" xfId="0" applyFont="1" applyFill="1" applyBorder="1" applyAlignment="1" applyProtection="1">
      <alignment horizontal="right"/>
    </xf>
    <xf numFmtId="0" fontId="19" fillId="7" borderId="13" xfId="5" applyFont="1" applyFill="1" applyBorder="1" applyAlignment="1">
      <alignment horizontal="center" vertical="center" wrapText="1"/>
    </xf>
    <xf numFmtId="0" fontId="19" fillId="7" borderId="13" xfId="0" applyNumberFormat="1" applyFont="1" applyFill="1" applyBorder="1" applyAlignment="1">
      <alignment horizontal="center" vertical="center" wrapText="1"/>
    </xf>
    <xf numFmtId="0" fontId="19" fillId="5" borderId="11" xfId="0" applyFont="1" applyFill="1" applyBorder="1" applyAlignment="1" applyProtection="1"/>
    <xf numFmtId="0" fontId="19" fillId="5" borderId="0" xfId="0" applyFont="1" applyFill="1" applyBorder="1" applyAlignment="1" applyProtection="1"/>
    <xf numFmtId="0" fontId="19" fillId="5" borderId="0" xfId="0" applyFont="1" applyFill="1" applyBorder="1" applyAlignment="1" applyProtection="1">
      <alignment horizontal="right"/>
    </xf>
    <xf numFmtId="0" fontId="19" fillId="7" borderId="14" xfId="0" applyFont="1" applyFill="1" applyBorder="1" applyAlignment="1">
      <alignment horizontal="center" vertical="center"/>
    </xf>
    <xf numFmtId="0" fontId="19" fillId="7" borderId="18" xfId="0" applyFont="1" applyFill="1" applyBorder="1" applyAlignment="1">
      <alignment horizontal="center" vertical="center"/>
    </xf>
    <xf numFmtId="0" fontId="19" fillId="7" borderId="19" xfId="0" applyFont="1" applyFill="1" applyBorder="1" applyAlignment="1">
      <alignment horizontal="center" vertical="center"/>
    </xf>
    <xf numFmtId="0" fontId="19" fillId="7" borderId="18" xfId="0" applyFont="1" applyFill="1" applyBorder="1" applyAlignment="1">
      <alignment horizontal="center" vertical="center" wrapText="1"/>
    </xf>
    <xf numFmtId="0" fontId="19" fillId="7" borderId="13" xfId="0" applyFont="1" applyFill="1" applyBorder="1" applyAlignment="1">
      <alignment horizontal="center"/>
    </xf>
    <xf numFmtId="0" fontId="19" fillId="0" borderId="0" xfId="0" applyFont="1" applyFill="1" applyBorder="1" applyAlignment="1">
      <alignment horizontal="right" wrapText="1"/>
    </xf>
    <xf numFmtId="0" fontId="19" fillId="0" borderId="9" xfId="0" applyFont="1" applyFill="1" applyBorder="1" applyAlignment="1">
      <alignment horizontal="right"/>
    </xf>
    <xf numFmtId="0" fontId="46" fillId="5" borderId="0" xfId="0" applyFont="1" applyFill="1" applyBorder="1" applyAlignment="1" applyProtection="1">
      <alignment horizontal="right"/>
    </xf>
    <xf numFmtId="0" fontId="46" fillId="5" borderId="6" xfId="0" applyFont="1" applyFill="1" applyBorder="1" applyAlignment="1" applyProtection="1">
      <alignment horizontal="right"/>
    </xf>
    <xf numFmtId="0" fontId="59" fillId="6" borderId="13" xfId="0" applyFont="1" applyFill="1" applyBorder="1" applyAlignment="1" applyProtection="1">
      <alignment horizontal="center" vertical="center" wrapText="1"/>
    </xf>
    <xf numFmtId="0" fontId="59" fillId="7" borderId="13" xfId="0" applyFont="1" applyFill="1" applyBorder="1" applyAlignment="1">
      <alignment horizontal="center"/>
    </xf>
    <xf numFmtId="0" fontId="59" fillId="7" borderId="13" xfId="0" applyFont="1" applyFill="1" applyBorder="1" applyAlignment="1">
      <alignment horizontal="center" vertical="center"/>
    </xf>
    <xf numFmtId="0" fontId="59" fillId="7" borderId="13" xfId="0" applyFont="1" applyFill="1" applyBorder="1" applyAlignment="1">
      <alignment horizontal="center" vertical="center" wrapText="1"/>
    </xf>
    <xf numFmtId="0" fontId="46" fillId="0" borderId="5" xfId="0" applyFont="1" applyBorder="1" applyAlignment="1" applyProtection="1">
      <alignment horizontal="center"/>
      <protection locked="0"/>
    </xf>
    <xf numFmtId="0" fontId="46" fillId="0" borderId="6" xfId="0" applyFont="1" applyBorder="1" applyAlignment="1" applyProtection="1">
      <alignment horizontal="center"/>
      <protection locked="0"/>
    </xf>
    <xf numFmtId="0" fontId="46" fillId="0" borderId="7" xfId="0" applyFont="1" applyBorder="1" applyAlignment="1" applyProtection="1">
      <alignment horizontal="center"/>
      <protection locked="0"/>
    </xf>
    <xf numFmtId="14" fontId="46" fillId="0" borderId="8" xfId="0" applyNumberFormat="1" applyFont="1" applyBorder="1" applyAlignment="1" applyProtection="1">
      <alignment horizontal="center"/>
      <protection locked="0"/>
    </xf>
    <xf numFmtId="14" fontId="46" fillId="0" borderId="9" xfId="0" applyNumberFormat="1" applyFont="1" applyBorder="1" applyAlignment="1" applyProtection="1">
      <alignment horizontal="center"/>
      <protection locked="0"/>
    </xf>
    <xf numFmtId="14" fontId="46" fillId="0" borderId="10" xfId="0" applyNumberFormat="1" applyFont="1" applyBorder="1" applyAlignment="1" applyProtection="1">
      <alignment horizontal="center"/>
      <protection locked="0"/>
    </xf>
    <xf numFmtId="0" fontId="46" fillId="0" borderId="8" xfId="0" applyFont="1" applyBorder="1" applyAlignment="1" applyProtection="1">
      <alignment horizontal="center"/>
      <protection locked="0"/>
    </xf>
    <xf numFmtId="0" fontId="46" fillId="0" borderId="9" xfId="0" applyFont="1" applyBorder="1" applyAlignment="1" applyProtection="1">
      <alignment horizontal="center"/>
      <protection locked="0"/>
    </xf>
    <xf numFmtId="0" fontId="46" fillId="0" borderId="10" xfId="0" applyFont="1" applyBorder="1" applyAlignment="1" applyProtection="1">
      <alignment horizontal="center"/>
      <protection locked="0"/>
    </xf>
    <xf numFmtId="0" fontId="46" fillId="0" borderId="8" xfId="0" applyFont="1" applyBorder="1" applyAlignment="1" applyProtection="1">
      <alignment horizontal="center" wrapText="1"/>
      <protection locked="0"/>
    </xf>
    <xf numFmtId="0" fontId="46" fillId="0" borderId="9" xfId="0" applyFont="1" applyBorder="1" applyAlignment="1" applyProtection="1">
      <alignment horizontal="center" wrapText="1"/>
      <protection locked="0"/>
    </xf>
    <xf numFmtId="0" fontId="46" fillId="0" borderId="10" xfId="0" applyFont="1" applyBorder="1" applyAlignment="1" applyProtection="1">
      <alignment horizontal="center" wrapText="1"/>
      <protection locked="0"/>
    </xf>
    <xf numFmtId="0" fontId="18" fillId="0" borderId="0" xfId="0" applyFont="1" applyBorder="1" applyAlignment="1">
      <alignment horizontal="center" vertical="center"/>
    </xf>
    <xf numFmtId="0" fontId="3" fillId="0" borderId="13" xfId="0" applyFont="1" applyBorder="1" applyAlignment="1">
      <alignment horizontal="right" vertical="center"/>
    </xf>
    <xf numFmtId="0" fontId="3" fillId="0" borderId="15" xfId="0" applyFont="1" applyBorder="1" applyAlignment="1">
      <alignment horizontal="left" vertical="center" wrapText="1"/>
    </xf>
    <xf numFmtId="0" fontId="3" fillId="0" borderId="17" xfId="0" applyFont="1" applyBorder="1" applyAlignment="1">
      <alignment horizontal="left" vertical="center" wrapText="1"/>
    </xf>
    <xf numFmtId="0" fontId="3" fillId="0" borderId="16" xfId="0" applyFont="1" applyBorder="1" applyAlignment="1">
      <alignment horizontal="left" vertical="center" wrapText="1"/>
    </xf>
    <xf numFmtId="0" fontId="0" fillId="10" borderId="13" xfId="0" applyFill="1" applyBorder="1"/>
    <xf numFmtId="0" fontId="72" fillId="10" borderId="13" xfId="0" applyFont="1" applyFill="1" applyBorder="1" applyAlignment="1">
      <alignment horizontal="left" vertical="center" wrapText="1"/>
    </xf>
    <xf numFmtId="0" fontId="71" fillId="10" borderId="13" xfId="0" applyFont="1" applyFill="1" applyBorder="1" applyAlignment="1">
      <alignment horizontal="left" vertical="center"/>
    </xf>
    <xf numFmtId="0" fontId="14" fillId="10" borderId="13" xfId="0" applyFont="1" applyFill="1" applyBorder="1"/>
    <xf numFmtId="0" fontId="0" fillId="10" borderId="0" xfId="0" applyFill="1"/>
    <xf numFmtId="0" fontId="71" fillId="10" borderId="13" xfId="0" applyFont="1" applyFill="1" applyBorder="1"/>
    <xf numFmtId="0" fontId="71" fillId="10" borderId="13" xfId="0" applyFont="1" applyFill="1" applyBorder="1" applyAlignment="1">
      <alignment horizontal="left" vertical="center" wrapText="1"/>
    </xf>
    <xf numFmtId="0" fontId="71" fillId="10" borderId="13" xfId="0" applyFont="1" applyFill="1" applyBorder="1" applyAlignment="1">
      <alignment vertical="center"/>
    </xf>
    <xf numFmtId="0" fontId="71" fillId="10" borderId="19" xfId="0" applyFont="1" applyFill="1" applyBorder="1" applyAlignment="1" applyProtection="1">
      <alignment horizontal="left"/>
      <protection locked="0"/>
    </xf>
    <xf numFmtId="0" fontId="71" fillId="10" borderId="13" xfId="0" applyFont="1" applyFill="1" applyBorder="1" applyAlignment="1" applyProtection="1">
      <alignment horizontal="left"/>
      <protection locked="0"/>
    </xf>
  </cellXfs>
  <cellStyles count="7">
    <cellStyle name="40% - Énfasis3" xfId="2" builtinId="39"/>
    <cellStyle name="Hipervínculo" xfId="3" builtinId="8"/>
    <cellStyle name="Millares" xfId="1" builtinId="3"/>
    <cellStyle name="Moneda" xfId="4" builtinId="4"/>
    <cellStyle name="Normal" xfId="0" builtinId="0"/>
    <cellStyle name="Normal 2" xfId="6"/>
    <cellStyle name="Normal 2 2" xfId="5"/>
  </cellStyles>
  <dxfs count="25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solid">
          <fgColor indexed="64"/>
          <bgColor theme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solid">
          <fgColor indexed="64"/>
          <bgColor theme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3" tint="-0.249977111117893"/>
        <name val="Calibri"/>
        <scheme val="none"/>
      </font>
      <numFmt numFmtId="2" formatCode="0.0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numFmt numFmtId="2" formatCode="0.0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numFmt numFmtId="1" formatCode="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numFmt numFmtId="1" formatCode="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numFmt numFmtId="1" formatCode="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numFmt numFmtId="169" formatCode="00.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numFmt numFmtId="30" formatCode="@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numFmt numFmtId="164" formatCode="0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numFmt numFmtId="170" formatCode="0.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solid">
          <fgColor indexed="64"/>
          <bgColor theme="0" tint="-0.14996795556505021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  <protection locked="0" hidden="0"/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</dxfs>
  <tableStyles count="1" defaultTableStyle="TableStyleMedium2" defaultPivotStyle="PivotStyleLight16">
    <tableStyle name="Estilo de tabla 1" pivot="0" count="1">
      <tableStyleElement type="wholeTable" dxfId="24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0</xdr:row>
      <xdr:rowOff>123825</xdr:rowOff>
    </xdr:from>
    <xdr:to>
      <xdr:col>5</xdr:col>
      <xdr:colOff>847724</xdr:colOff>
      <xdr:row>5</xdr:row>
      <xdr:rowOff>123825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xmlns="" id="{00000000-0008-0000-0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123825"/>
          <a:ext cx="4495799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0</xdr:rowOff>
    </xdr:from>
    <xdr:to>
      <xdr:col>4</xdr:col>
      <xdr:colOff>0</xdr:colOff>
      <xdr:row>5</xdr:row>
      <xdr:rowOff>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xmlns="" id="{00000000-0008-0000-09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0"/>
          <a:ext cx="409575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1932970</xdr:colOff>
      <xdr:row>5</xdr:row>
      <xdr:rowOff>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xmlns="" id="{00000000-0008-0000-0A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417" y="0"/>
          <a:ext cx="4508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19049</xdr:colOff>
      <xdr:row>0</xdr:row>
      <xdr:rowOff>0</xdr:rowOff>
    </xdr:from>
    <xdr:to>
      <xdr:col>3</xdr:col>
      <xdr:colOff>2148566</xdr:colOff>
      <xdr:row>5</xdr:row>
      <xdr:rowOff>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xmlns="" id="{00000000-0008-0000-0B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4" y="0"/>
          <a:ext cx="3914775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0</xdr:rowOff>
    </xdr:from>
    <xdr:to>
      <xdr:col>5</xdr:col>
      <xdr:colOff>0</xdr:colOff>
      <xdr:row>5</xdr:row>
      <xdr:rowOff>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xmlns="" id="{00000000-0008-0000-0C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0"/>
          <a:ext cx="394335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19051</xdr:rowOff>
    </xdr:from>
    <xdr:to>
      <xdr:col>3</xdr:col>
      <xdr:colOff>876300</xdr:colOff>
      <xdr:row>4</xdr:row>
      <xdr:rowOff>152401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xmlns="" id="{00000000-0008-0000-0D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19051"/>
          <a:ext cx="3676650" cy="895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0</xdr:rowOff>
    </xdr:from>
    <xdr:to>
      <xdr:col>3</xdr:col>
      <xdr:colOff>933450</xdr:colOff>
      <xdr:row>4</xdr:row>
      <xdr:rowOff>171450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xmlns="" id="{00000000-0008-0000-0E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0"/>
          <a:ext cx="36766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0</xdr:rowOff>
    </xdr:from>
    <xdr:to>
      <xdr:col>3</xdr:col>
      <xdr:colOff>1381125</xdr:colOff>
      <xdr:row>5</xdr:row>
      <xdr:rowOff>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xmlns="" id="{00000000-0008-0000-0F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0"/>
          <a:ext cx="33528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0</xdr:rowOff>
    </xdr:from>
    <xdr:to>
      <xdr:col>3</xdr:col>
      <xdr:colOff>1485899</xdr:colOff>
      <xdr:row>5</xdr:row>
      <xdr:rowOff>9525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xmlns="" id="{00000000-0008-0000-1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0"/>
          <a:ext cx="3581400" cy="962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0</xdr:rowOff>
    </xdr:from>
    <xdr:to>
      <xdr:col>2</xdr:col>
      <xdr:colOff>2219324</xdr:colOff>
      <xdr:row>5</xdr:row>
      <xdr:rowOff>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00000000-0008-0000-1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0"/>
          <a:ext cx="367665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8465</xdr:colOff>
      <xdr:row>0</xdr:row>
      <xdr:rowOff>0</xdr:rowOff>
    </xdr:from>
    <xdr:to>
      <xdr:col>4</xdr:col>
      <xdr:colOff>661802</xdr:colOff>
      <xdr:row>4</xdr:row>
      <xdr:rowOff>180975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xmlns="" id="{00000000-0008-0000-0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108" y="0"/>
          <a:ext cx="4577142" cy="942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</xdr:rowOff>
    </xdr:from>
    <xdr:to>
      <xdr:col>3</xdr:col>
      <xdr:colOff>1592035</xdr:colOff>
      <xdr:row>5</xdr:row>
      <xdr:rowOff>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xmlns="" id="{00000000-0008-0000-02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1"/>
          <a:ext cx="3876675" cy="952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0</xdr:rowOff>
    </xdr:from>
    <xdr:to>
      <xdr:col>4</xdr:col>
      <xdr:colOff>0</xdr:colOff>
      <xdr:row>5</xdr:row>
      <xdr:rowOff>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xmlns="" id="{00000000-0008-0000-03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0"/>
          <a:ext cx="3762375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65853</xdr:colOff>
      <xdr:row>0</xdr:row>
      <xdr:rowOff>17002</xdr:rowOff>
    </xdr:from>
    <xdr:to>
      <xdr:col>4</xdr:col>
      <xdr:colOff>38100</xdr:colOff>
      <xdr:row>4</xdr:row>
      <xdr:rowOff>190499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1238" y="17002"/>
          <a:ext cx="4563785" cy="9550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0</xdr:rowOff>
    </xdr:from>
    <xdr:to>
      <xdr:col>5</xdr:col>
      <xdr:colOff>148070</xdr:colOff>
      <xdr:row>5</xdr:row>
      <xdr:rowOff>19050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xmlns="" id="{00000000-0008-0000-05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0"/>
          <a:ext cx="3781425" cy="1114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19051</xdr:colOff>
      <xdr:row>0</xdr:row>
      <xdr:rowOff>0</xdr:rowOff>
    </xdr:from>
    <xdr:to>
      <xdr:col>3</xdr:col>
      <xdr:colOff>1428751</xdr:colOff>
      <xdr:row>5</xdr:row>
      <xdr:rowOff>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xmlns="" id="{00000000-0008-0000-06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6" y="0"/>
          <a:ext cx="367665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19049</xdr:colOff>
      <xdr:row>0</xdr:row>
      <xdr:rowOff>0</xdr:rowOff>
    </xdr:from>
    <xdr:to>
      <xdr:col>4</xdr:col>
      <xdr:colOff>3921</xdr:colOff>
      <xdr:row>5</xdr:row>
      <xdr:rowOff>9525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xmlns="" id="{00000000-0008-0000-07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4" y="0"/>
          <a:ext cx="3895725" cy="962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0</xdr:rowOff>
    </xdr:from>
    <xdr:to>
      <xdr:col>4</xdr:col>
      <xdr:colOff>148828</xdr:colOff>
      <xdr:row>5</xdr:row>
      <xdr:rowOff>9524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xmlns="" id="{00000000-0008-0000-08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2058" y="0"/>
          <a:ext cx="4192786" cy="9769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ables/table1.xml><?xml version="1.0" encoding="utf-8"?>
<table xmlns="http://schemas.openxmlformats.org/spreadsheetml/2006/main" id="5" name="Tabla12" displayName="Tabla12" ref="B14:V1346" totalsRowShown="0" headerRowDxfId="23" dataDxfId="22" tableBorderDxfId="21">
  <sortState ref="B16:V223">
    <sortCondition ref="N16:N223"/>
    <sortCondition ref="L16:L223"/>
    <sortCondition ref="M16:M223"/>
    <sortCondition ref="P16:P223"/>
  </sortState>
  <tableColumns count="21">
    <tableColumn id="1" name="Entidad Federativa" dataDxfId="20"/>
    <tableColumn id="2" name="Clave CT" dataDxfId="19"/>
    <tableColumn id="3" name="Turno" dataDxfId="3"/>
    <tableColumn id="4" name="RFC" dataDxfId="2"/>
    <tableColumn id="5" name="CURP" dataDxfId="0"/>
    <tableColumn id="6" name="Nombre" dataDxfId="1"/>
    <tableColumn id="7" name="Funcion Real" dataDxfId="18"/>
    <tableColumn id="8" name="Horas que labora en el Centro de Trabajo" dataDxfId="17"/>
    <tableColumn id="11" name="Partida Presupuestal" dataDxfId="16"/>
    <tableColumn id="12" name="Código de Pago" dataDxfId="15"/>
    <tableColumn id="13" name="Clave de Unidad" dataDxfId="14"/>
    <tableColumn id="14" name="Clave de Sub Unidad" dataDxfId="13"/>
    <tableColumn id="15" name="Clave de Categoría" dataDxfId="12"/>
    <tableColumn id="16" name="Horas semana mes" dataDxfId="11"/>
    <tableColumn id="17" name="Número de plaza" dataDxfId="10"/>
    <tableColumn id="18" name="Tipo de Categoría" dataDxfId="9"/>
    <tableColumn id="19" name="Identificador de Contrato de Honorarios" dataDxfId="8"/>
    <tableColumn id="20" name="Periodo de efecto de pago en el trimestre_x000a_Inicial" dataDxfId="7"/>
    <tableColumn id="21" name="Periodo de efecto de pago en el trimestre_x000a_Termino" dataDxfId="6"/>
    <tableColumn id="22" name="Percepciones pagadas en el Periodo de Comisión con Presupuesto Federal*" dataDxfId="5"/>
    <tableColumn id="23" name="Percepciones pagadas en el Periodo de Comisión con Presupuesto de otra fuente*" dataDxfId="4"/>
  </tableColumns>
  <tableStyleInfo name="Estilo de tabla 1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Relationship Id="rId5" Type="http://schemas.openxmlformats.org/officeDocument/2006/relationships/comments" Target="../comments2.xml"/><Relationship Id="rId4" Type="http://schemas.openxmlformats.org/officeDocument/2006/relationships/vmlDrawing" Target="../drawings/vmlDrawing15.v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table" Target="../tables/table1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6:T57"/>
  <sheetViews>
    <sheetView showGridLines="0" tabSelected="1" topLeftCell="A16" zoomScale="70" zoomScaleNormal="70" workbookViewId="0">
      <selection activeCell="D33" sqref="D33:G33"/>
    </sheetView>
  </sheetViews>
  <sheetFormatPr baseColWidth="10" defaultRowHeight="15" x14ac:dyDescent="0.25"/>
  <cols>
    <col min="1" max="1" width="3" customWidth="1"/>
    <col min="2" max="2" width="4.5703125" customWidth="1"/>
    <col min="3" max="3" width="9.5703125" customWidth="1"/>
    <col min="4" max="6" width="20.7109375" customWidth="1"/>
    <col min="7" max="7" width="13.5703125" customWidth="1"/>
    <col min="8" max="8" width="1.7109375" customWidth="1"/>
    <col min="9" max="9" width="14.28515625" customWidth="1"/>
    <col min="10" max="10" width="1.5703125" customWidth="1"/>
    <col min="11" max="11" width="15" customWidth="1"/>
    <col min="12" max="12" width="1.7109375" customWidth="1"/>
    <col min="13" max="13" width="15" customWidth="1"/>
    <col min="14" max="14" width="1.28515625" customWidth="1"/>
    <col min="15" max="15" width="15" customWidth="1"/>
    <col min="16" max="16" width="1.28515625" customWidth="1"/>
    <col min="17" max="17" width="17.42578125" bestFit="1" customWidth="1"/>
    <col min="18" max="18" width="1.5703125" customWidth="1"/>
    <col min="19" max="19" width="15" customWidth="1"/>
    <col min="20" max="20" width="1.28515625" customWidth="1"/>
  </cols>
  <sheetData>
    <row r="6" spans="2:20" x14ac:dyDescent="0.25">
      <c r="D6" s="1"/>
    </row>
    <row r="9" spans="2:20" ht="15" customHeight="1" x14ac:dyDescent="0.25"/>
    <row r="10" spans="2:20" ht="21" customHeight="1" x14ac:dyDescent="0.25">
      <c r="C10" s="467" t="s">
        <v>0</v>
      </c>
      <c r="D10" s="467"/>
      <c r="E10" s="467"/>
      <c r="F10" s="467"/>
      <c r="G10" s="467"/>
      <c r="H10" s="467"/>
      <c r="I10" s="467"/>
      <c r="J10" s="467"/>
      <c r="K10" s="467"/>
      <c r="L10" s="467"/>
      <c r="M10" s="467"/>
      <c r="N10" s="467"/>
      <c r="O10" s="467"/>
      <c r="P10" s="467"/>
      <c r="Q10" s="467"/>
      <c r="R10" s="467"/>
      <c r="S10" s="467"/>
    </row>
    <row r="11" spans="2:20" ht="21" customHeight="1" x14ac:dyDescent="0.25">
      <c r="C11" s="467"/>
      <c r="D11" s="467"/>
      <c r="E11" s="467"/>
      <c r="F11" s="467"/>
      <c r="G11" s="467"/>
      <c r="H11" s="467"/>
      <c r="I11" s="467"/>
      <c r="J11" s="467"/>
      <c r="K11" s="467"/>
      <c r="L11" s="467"/>
      <c r="M11" s="467"/>
      <c r="N11" s="467"/>
      <c r="O11" s="467"/>
      <c r="P11" s="467"/>
      <c r="Q11" s="467"/>
      <c r="R11" s="467"/>
      <c r="S11" s="467"/>
    </row>
    <row r="12" spans="2:20" ht="21" customHeight="1" x14ac:dyDescent="0.25">
      <c r="C12" s="467"/>
      <c r="D12" s="467"/>
      <c r="E12" s="467"/>
      <c r="F12" s="467"/>
      <c r="G12" s="467"/>
      <c r="H12" s="467"/>
      <c r="I12" s="467"/>
      <c r="J12" s="467"/>
      <c r="K12" s="467"/>
      <c r="L12" s="467"/>
      <c r="M12" s="467"/>
      <c r="N12" s="467"/>
      <c r="O12" s="467"/>
      <c r="P12" s="467"/>
      <c r="Q12" s="467"/>
      <c r="R12" s="467"/>
      <c r="S12" s="467"/>
    </row>
    <row r="15" spans="2:20" ht="15" customHeight="1" x14ac:dyDescent="0.25"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</row>
    <row r="16" spans="2:20" ht="18.75" x14ac:dyDescent="0.3">
      <c r="B16" s="483" t="s">
        <v>1</v>
      </c>
      <c r="C16" s="483"/>
      <c r="D16" s="483"/>
      <c r="E16" s="484" t="s">
        <v>257</v>
      </c>
      <c r="F16" s="484"/>
      <c r="G16" s="484"/>
      <c r="H16" s="484"/>
      <c r="I16" s="484"/>
      <c r="J16" s="484"/>
      <c r="K16" s="484"/>
      <c r="L16" s="484"/>
      <c r="M16" s="484"/>
      <c r="N16" s="484"/>
      <c r="O16" s="484"/>
      <c r="P16" s="484"/>
      <c r="Q16" s="484"/>
      <c r="R16" s="484"/>
      <c r="S16" s="484"/>
      <c r="T16" s="1"/>
    </row>
    <row r="17" spans="2:20" ht="18.75" x14ac:dyDescent="0.3">
      <c r="B17" s="270" t="s">
        <v>2</v>
      </c>
      <c r="C17" s="271"/>
      <c r="D17" s="271"/>
      <c r="E17" s="484" t="s">
        <v>242</v>
      </c>
      <c r="F17" s="484"/>
      <c r="G17" s="484"/>
      <c r="H17" s="484"/>
      <c r="I17" s="484"/>
      <c r="J17" s="484"/>
      <c r="K17" s="484"/>
      <c r="L17" s="484"/>
      <c r="M17" s="484"/>
      <c r="N17" s="484"/>
      <c r="O17" s="484"/>
      <c r="P17" s="484"/>
      <c r="Q17" s="484"/>
      <c r="R17" s="484"/>
      <c r="S17" s="484"/>
      <c r="T17" s="1"/>
    </row>
    <row r="18" spans="2:20" ht="18.75" x14ac:dyDescent="0.3">
      <c r="B18" s="270" t="s">
        <v>3</v>
      </c>
      <c r="C18" s="271"/>
      <c r="D18" s="272"/>
      <c r="E18" s="468" t="s">
        <v>300</v>
      </c>
      <c r="F18" s="468"/>
      <c r="G18" s="468"/>
      <c r="H18" s="468"/>
      <c r="I18" s="468"/>
      <c r="J18" s="468"/>
      <c r="K18" s="468"/>
      <c r="L18" s="468"/>
      <c r="M18" s="468"/>
      <c r="N18" s="468"/>
      <c r="O18" s="468"/>
      <c r="P18" s="468"/>
      <c r="Q18" s="468"/>
      <c r="R18" s="468"/>
      <c r="S18" s="468"/>
      <c r="T18" s="1"/>
    </row>
    <row r="19" spans="2:20" x14ac:dyDescent="0.25"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</row>
    <row r="20" spans="2:20" ht="32.25" thickBot="1" x14ac:dyDescent="0.3">
      <c r="E20" s="1"/>
      <c r="F20" s="1"/>
      <c r="G20" s="1"/>
      <c r="H20" s="1"/>
      <c r="I20" s="2" t="s">
        <v>294</v>
      </c>
      <c r="J20" s="2"/>
      <c r="K20" s="2" t="s">
        <v>4</v>
      </c>
      <c r="L20" s="2"/>
      <c r="M20" s="3" t="s">
        <v>295</v>
      </c>
      <c r="N20" s="2"/>
      <c r="O20" s="216" t="s">
        <v>296</v>
      </c>
      <c r="P20" s="2"/>
      <c r="Q20" s="3" t="s">
        <v>279</v>
      </c>
      <c r="R20" s="2"/>
      <c r="S20" s="3" t="s">
        <v>6</v>
      </c>
      <c r="T20" s="2"/>
    </row>
    <row r="21" spans="2:20" ht="15.75" x14ac:dyDescent="0.25">
      <c r="D21" s="1"/>
      <c r="E21" s="1"/>
      <c r="F21" s="1"/>
      <c r="G21" s="1"/>
      <c r="H21" s="1"/>
      <c r="I21" s="4"/>
      <c r="J21" s="2"/>
      <c r="K21" s="4"/>
      <c r="L21" s="2"/>
      <c r="M21" s="2"/>
      <c r="N21" s="2"/>
      <c r="O21" s="2"/>
      <c r="P21" s="2"/>
      <c r="Q21" s="2"/>
      <c r="R21" s="2"/>
      <c r="S21" s="2"/>
      <c r="T21" s="2"/>
    </row>
    <row r="22" spans="2:20" ht="15.75" x14ac:dyDescent="0.25">
      <c r="D22" s="1"/>
      <c r="E22" s="1"/>
      <c r="F22" s="1"/>
      <c r="G22" s="1"/>
      <c r="H22" s="1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</row>
    <row r="23" spans="2:20" ht="15.75" x14ac:dyDescent="0.25">
      <c r="D23" s="1"/>
      <c r="E23" s="1"/>
      <c r="F23" s="1"/>
      <c r="G23" s="1"/>
      <c r="H23" s="1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</row>
    <row r="24" spans="2:20" ht="24" customHeight="1" x14ac:dyDescent="0.25">
      <c r="B24" s="243">
        <v>1</v>
      </c>
      <c r="C24" s="174" t="s">
        <v>7</v>
      </c>
      <c r="D24" s="485" t="s">
        <v>8</v>
      </c>
      <c r="E24" s="485"/>
      <c r="F24" s="485"/>
      <c r="G24" s="486"/>
      <c r="H24" s="172"/>
      <c r="I24" s="217">
        <v>50</v>
      </c>
      <c r="J24" s="244"/>
      <c r="K24" s="217">
        <v>2</v>
      </c>
      <c r="L24" s="244"/>
      <c r="M24" s="217">
        <v>50</v>
      </c>
      <c r="N24" s="217"/>
      <c r="O24" s="217">
        <v>50</v>
      </c>
      <c r="P24" s="217"/>
      <c r="Q24" s="217">
        <v>5015343.3100000015</v>
      </c>
      <c r="R24" s="244"/>
      <c r="S24" s="217">
        <v>0</v>
      </c>
      <c r="T24" s="5"/>
    </row>
    <row r="25" spans="2:20" ht="24" customHeight="1" x14ac:dyDescent="0.25">
      <c r="B25" s="243">
        <v>2</v>
      </c>
      <c r="C25" s="174" t="s">
        <v>9</v>
      </c>
      <c r="D25" s="485" t="s">
        <v>10</v>
      </c>
      <c r="E25" s="485"/>
      <c r="F25" s="485"/>
      <c r="G25" s="486"/>
      <c r="H25" s="172"/>
      <c r="I25" s="217">
        <v>69</v>
      </c>
      <c r="J25" s="244"/>
      <c r="K25" s="217">
        <v>3</v>
      </c>
      <c r="L25" s="244"/>
      <c r="M25" s="217">
        <v>66</v>
      </c>
      <c r="N25" s="217"/>
      <c r="O25" s="217">
        <v>13</v>
      </c>
      <c r="P25" s="217"/>
      <c r="Q25" s="217">
        <v>563658.97200000007</v>
      </c>
      <c r="R25" s="244"/>
      <c r="S25" s="217">
        <v>5446.68</v>
      </c>
      <c r="T25" s="5"/>
    </row>
    <row r="26" spans="2:20" ht="42" customHeight="1" x14ac:dyDescent="0.25">
      <c r="B26" s="243">
        <v>3</v>
      </c>
      <c r="C26" s="174" t="s">
        <v>11</v>
      </c>
      <c r="D26" s="487" t="s">
        <v>12</v>
      </c>
      <c r="E26" s="487"/>
      <c r="F26" s="487"/>
      <c r="G26" s="488"/>
      <c r="H26" s="173"/>
      <c r="I26" s="217">
        <v>0</v>
      </c>
      <c r="J26" s="244"/>
      <c r="K26" s="217">
        <v>1</v>
      </c>
      <c r="L26" s="244"/>
      <c r="M26" s="217">
        <v>0</v>
      </c>
      <c r="N26" s="217"/>
      <c r="O26" s="217">
        <v>0</v>
      </c>
      <c r="P26" s="217"/>
      <c r="Q26" s="217" t="s">
        <v>292</v>
      </c>
      <c r="R26" s="244"/>
      <c r="S26" s="217" t="s">
        <v>292</v>
      </c>
      <c r="T26" s="5"/>
    </row>
    <row r="27" spans="2:20" ht="24" customHeight="1" x14ac:dyDescent="0.25">
      <c r="B27" s="243">
        <v>4</v>
      </c>
      <c r="C27" s="174" t="s">
        <v>13</v>
      </c>
      <c r="D27" s="481" t="s">
        <v>14</v>
      </c>
      <c r="E27" s="481"/>
      <c r="F27" s="481"/>
      <c r="G27" s="482"/>
      <c r="H27" s="172"/>
      <c r="I27" s="217">
        <v>1332</v>
      </c>
      <c r="J27" s="244"/>
      <c r="K27" s="217">
        <v>26</v>
      </c>
      <c r="L27" s="244"/>
      <c r="M27" s="217">
        <v>1332</v>
      </c>
      <c r="N27" s="217"/>
      <c r="O27" s="217" t="s">
        <v>292</v>
      </c>
      <c r="P27" s="244"/>
      <c r="Q27" s="217" t="s">
        <v>292</v>
      </c>
      <c r="R27" s="244"/>
      <c r="S27" s="217" t="s">
        <v>292</v>
      </c>
      <c r="T27" s="5"/>
    </row>
    <row r="28" spans="2:20" ht="24" customHeight="1" x14ac:dyDescent="0.25">
      <c r="B28" s="243">
        <v>5</v>
      </c>
      <c r="C28" s="174" t="s">
        <v>15</v>
      </c>
      <c r="D28" s="481" t="s">
        <v>16</v>
      </c>
      <c r="E28" s="481"/>
      <c r="F28" s="481"/>
      <c r="G28" s="482"/>
      <c r="H28" s="172"/>
      <c r="I28" s="217">
        <v>1332</v>
      </c>
      <c r="J28" s="244"/>
      <c r="K28" s="217">
        <v>26</v>
      </c>
      <c r="L28" s="244"/>
      <c r="M28" s="217">
        <v>1332</v>
      </c>
      <c r="N28" s="217"/>
      <c r="O28" s="217">
        <v>470</v>
      </c>
      <c r="P28" s="217"/>
      <c r="Q28" s="217">
        <v>60671224.569999978</v>
      </c>
      <c r="R28" s="244"/>
      <c r="S28" s="217" t="s">
        <v>292</v>
      </c>
      <c r="T28" s="5"/>
    </row>
    <row r="29" spans="2:20" ht="24" customHeight="1" x14ac:dyDescent="0.25">
      <c r="B29" s="243">
        <v>6</v>
      </c>
      <c r="C29" s="174" t="s">
        <v>17</v>
      </c>
      <c r="D29" s="481" t="s">
        <v>18</v>
      </c>
      <c r="E29" s="481"/>
      <c r="F29" s="481"/>
      <c r="G29" s="482"/>
      <c r="H29" s="172"/>
      <c r="I29" s="217">
        <v>23</v>
      </c>
      <c r="J29" s="244"/>
      <c r="K29" s="217">
        <v>1</v>
      </c>
      <c r="L29" s="244"/>
      <c r="M29" s="217">
        <v>23</v>
      </c>
      <c r="N29" s="217"/>
      <c r="O29" s="217">
        <v>20</v>
      </c>
      <c r="P29" s="217"/>
      <c r="Q29" s="217" t="s">
        <v>292</v>
      </c>
      <c r="R29" s="245"/>
      <c r="S29" s="217" t="s">
        <v>292</v>
      </c>
      <c r="T29" s="5"/>
    </row>
    <row r="30" spans="2:20" ht="24" customHeight="1" x14ac:dyDescent="0.25">
      <c r="B30" s="243">
        <v>7</v>
      </c>
      <c r="C30" s="174" t="s">
        <v>298</v>
      </c>
      <c r="D30" s="481" t="s">
        <v>19</v>
      </c>
      <c r="E30" s="481"/>
      <c r="F30" s="481"/>
      <c r="G30" s="482"/>
      <c r="H30" s="172"/>
      <c r="I30" s="217">
        <v>7</v>
      </c>
      <c r="J30" s="244"/>
      <c r="K30" s="217">
        <v>1</v>
      </c>
      <c r="L30" s="244"/>
      <c r="M30" s="217">
        <v>7</v>
      </c>
      <c r="N30" s="217"/>
      <c r="O30" s="217">
        <v>7</v>
      </c>
      <c r="P30" s="217"/>
      <c r="Q30" s="217" t="s">
        <v>292</v>
      </c>
      <c r="R30" s="245"/>
      <c r="S30" s="217" t="s">
        <v>292</v>
      </c>
      <c r="T30" s="5"/>
    </row>
    <row r="31" spans="2:20" ht="24" customHeight="1" x14ac:dyDescent="0.25">
      <c r="B31" s="243">
        <v>8</v>
      </c>
      <c r="C31" s="174" t="s">
        <v>299</v>
      </c>
      <c r="D31" s="481" t="s">
        <v>20</v>
      </c>
      <c r="E31" s="481"/>
      <c r="F31" s="481"/>
      <c r="G31" s="482"/>
      <c r="H31" s="172"/>
      <c r="I31" s="217">
        <v>6</v>
      </c>
      <c r="J31" s="244"/>
      <c r="K31" s="217">
        <v>1</v>
      </c>
      <c r="L31" s="244"/>
      <c r="M31" s="217">
        <v>6</v>
      </c>
      <c r="N31" s="217">
        <v>0</v>
      </c>
      <c r="O31" s="217">
        <v>6</v>
      </c>
      <c r="P31" s="217"/>
      <c r="Q31" s="217">
        <v>286545.49</v>
      </c>
      <c r="R31" s="244"/>
      <c r="S31" s="246">
        <v>1</v>
      </c>
      <c r="T31" s="5"/>
    </row>
    <row r="32" spans="2:20" ht="24" customHeight="1" x14ac:dyDescent="0.25">
      <c r="B32" s="243">
        <v>9</v>
      </c>
      <c r="C32" s="174" t="s">
        <v>21</v>
      </c>
      <c r="D32" s="481" t="s">
        <v>22</v>
      </c>
      <c r="E32" s="481"/>
      <c r="F32" s="481"/>
      <c r="G32" s="482"/>
      <c r="H32" s="172"/>
      <c r="I32" s="217">
        <v>0</v>
      </c>
      <c r="J32" s="244"/>
      <c r="K32" s="217">
        <v>1</v>
      </c>
      <c r="L32" s="244"/>
      <c r="M32" s="217">
        <v>0</v>
      </c>
      <c r="N32" s="217"/>
      <c r="O32" s="217" t="s">
        <v>292</v>
      </c>
      <c r="P32" s="217"/>
      <c r="Q32" s="217" t="s">
        <v>292</v>
      </c>
      <c r="R32" s="244"/>
      <c r="S32" s="217" t="s">
        <v>292</v>
      </c>
      <c r="T32" s="5"/>
    </row>
    <row r="33" spans="2:20" ht="24" customHeight="1" x14ac:dyDescent="0.25">
      <c r="B33" s="243">
        <v>10</v>
      </c>
      <c r="C33" s="174" t="s">
        <v>23</v>
      </c>
      <c r="D33" s="481" t="s">
        <v>24</v>
      </c>
      <c r="E33" s="481"/>
      <c r="F33" s="481"/>
      <c r="G33" s="482"/>
      <c r="H33" s="172"/>
      <c r="I33" s="217" t="s">
        <v>292</v>
      </c>
      <c r="J33" s="244"/>
      <c r="K33" s="217">
        <v>1</v>
      </c>
      <c r="L33" s="244"/>
      <c r="M33" s="217" t="s">
        <v>292</v>
      </c>
      <c r="N33" s="217"/>
      <c r="O33" s="217" t="s">
        <v>292</v>
      </c>
      <c r="P33" s="217"/>
      <c r="Q33" s="217" t="s">
        <v>292</v>
      </c>
      <c r="R33" s="244"/>
      <c r="S33" s="217" t="s">
        <v>292</v>
      </c>
      <c r="T33" s="5"/>
    </row>
    <row r="34" spans="2:20" ht="24" customHeight="1" x14ac:dyDescent="0.25">
      <c r="B34" s="243">
        <v>11</v>
      </c>
      <c r="C34" s="174" t="s">
        <v>25</v>
      </c>
      <c r="D34" s="481" t="s">
        <v>26</v>
      </c>
      <c r="E34" s="481"/>
      <c r="F34" s="481"/>
      <c r="G34" s="482"/>
      <c r="H34" s="172"/>
      <c r="I34" s="217" t="s">
        <v>292</v>
      </c>
      <c r="J34" s="244"/>
      <c r="K34" s="217">
        <v>1</v>
      </c>
      <c r="L34" s="244"/>
      <c r="M34" s="217" t="s">
        <v>292</v>
      </c>
      <c r="N34" s="217"/>
      <c r="O34" s="217" t="s">
        <v>292</v>
      </c>
      <c r="P34" s="217"/>
      <c r="Q34" s="217" t="s">
        <v>292</v>
      </c>
      <c r="R34" s="244"/>
      <c r="S34" s="217" t="s">
        <v>292</v>
      </c>
      <c r="T34" s="5"/>
    </row>
    <row r="35" spans="2:20" ht="24" customHeight="1" x14ac:dyDescent="0.25">
      <c r="B35" s="243">
        <v>12</v>
      </c>
      <c r="C35" s="174" t="s">
        <v>27</v>
      </c>
      <c r="D35" s="481" t="s">
        <v>28</v>
      </c>
      <c r="E35" s="481"/>
      <c r="F35" s="481"/>
      <c r="G35" s="482"/>
      <c r="H35" s="172"/>
      <c r="I35" s="217" t="s">
        <v>292</v>
      </c>
      <c r="J35" s="244"/>
      <c r="K35" s="217">
        <v>5</v>
      </c>
      <c r="L35" s="244"/>
      <c r="M35" s="217" t="s">
        <v>292</v>
      </c>
      <c r="N35" s="217"/>
      <c r="O35" s="217" t="s">
        <v>292</v>
      </c>
      <c r="P35" s="217"/>
      <c r="Q35" s="217" t="s">
        <v>292</v>
      </c>
      <c r="R35" s="244"/>
      <c r="S35" s="217" t="s">
        <v>292</v>
      </c>
      <c r="T35" s="5"/>
    </row>
    <row r="36" spans="2:20" ht="24" customHeight="1" x14ac:dyDescent="0.25">
      <c r="B36" s="243">
        <v>13</v>
      </c>
      <c r="C36" s="174" t="s">
        <v>29</v>
      </c>
      <c r="D36" s="481" t="s">
        <v>30</v>
      </c>
      <c r="E36" s="481"/>
      <c r="F36" s="481"/>
      <c r="G36" s="482"/>
      <c r="H36" s="172"/>
      <c r="I36" s="217">
        <v>0</v>
      </c>
      <c r="J36" s="244"/>
      <c r="K36" s="217">
        <v>1</v>
      </c>
      <c r="L36" s="244"/>
      <c r="M36" s="217">
        <v>0</v>
      </c>
      <c r="N36" s="217"/>
      <c r="O36" s="217" t="s">
        <v>292</v>
      </c>
      <c r="P36" s="217"/>
      <c r="Q36" s="217" t="s">
        <v>292</v>
      </c>
      <c r="R36" s="244"/>
      <c r="S36" s="217" t="s">
        <v>292</v>
      </c>
      <c r="T36" s="5"/>
    </row>
    <row r="37" spans="2:20" ht="40.5" customHeight="1" x14ac:dyDescent="0.25">
      <c r="B37" s="243">
        <v>14</v>
      </c>
      <c r="C37" s="174" t="s">
        <v>31</v>
      </c>
      <c r="D37" s="487" t="s">
        <v>32</v>
      </c>
      <c r="E37" s="487"/>
      <c r="F37" s="487"/>
      <c r="G37" s="488"/>
      <c r="H37" s="173"/>
      <c r="I37" s="217">
        <v>0</v>
      </c>
      <c r="J37" s="244"/>
      <c r="K37" s="217">
        <v>1</v>
      </c>
      <c r="L37" s="244"/>
      <c r="M37" s="217">
        <v>0</v>
      </c>
      <c r="N37" s="217"/>
      <c r="O37" s="217" t="s">
        <v>292</v>
      </c>
      <c r="P37" s="217"/>
      <c r="Q37" s="217" t="s">
        <v>292</v>
      </c>
      <c r="R37" s="244"/>
      <c r="S37" s="217" t="s">
        <v>292</v>
      </c>
      <c r="T37" s="5"/>
    </row>
    <row r="38" spans="2:20" ht="41.25" customHeight="1" x14ac:dyDescent="0.25">
      <c r="B38" s="243">
        <v>15</v>
      </c>
      <c r="C38" s="174" t="s">
        <v>33</v>
      </c>
      <c r="D38" s="487" t="s">
        <v>34</v>
      </c>
      <c r="E38" s="487"/>
      <c r="F38" s="487"/>
      <c r="G38" s="488"/>
      <c r="H38" s="173"/>
      <c r="I38" s="217">
        <v>0</v>
      </c>
      <c r="J38" s="244"/>
      <c r="K38" s="217">
        <v>1</v>
      </c>
      <c r="L38" s="244"/>
      <c r="M38" s="217">
        <v>0</v>
      </c>
      <c r="N38" s="217"/>
      <c r="O38" s="217">
        <v>0</v>
      </c>
      <c r="P38" s="217"/>
      <c r="Q38" s="217" t="s">
        <v>292</v>
      </c>
      <c r="R38" s="244"/>
      <c r="S38" s="217" t="s">
        <v>292</v>
      </c>
      <c r="T38" s="5"/>
    </row>
    <row r="39" spans="2:20" ht="60" customHeight="1" x14ac:dyDescent="0.25">
      <c r="B39" s="243">
        <v>16</v>
      </c>
      <c r="C39" s="174" t="s">
        <v>35</v>
      </c>
      <c r="D39" s="469" t="s">
        <v>36</v>
      </c>
      <c r="E39" s="469"/>
      <c r="F39" s="469"/>
      <c r="G39" s="470"/>
      <c r="H39" s="173"/>
      <c r="I39" s="217">
        <v>0</v>
      </c>
      <c r="J39" s="244"/>
      <c r="K39" s="217">
        <v>1</v>
      </c>
      <c r="L39" s="244"/>
      <c r="M39" s="217">
        <v>0</v>
      </c>
      <c r="N39" s="217"/>
      <c r="O39" s="217">
        <v>0</v>
      </c>
      <c r="P39" s="217"/>
      <c r="Q39" s="217">
        <v>0</v>
      </c>
      <c r="R39" s="244"/>
      <c r="S39" s="217">
        <v>0</v>
      </c>
      <c r="T39" s="5"/>
    </row>
    <row r="40" spans="2:20" ht="24" customHeight="1" x14ac:dyDescent="0.25">
      <c r="B40" s="243">
        <v>17</v>
      </c>
      <c r="C40" s="174" t="s">
        <v>280</v>
      </c>
      <c r="D40" s="469" t="s">
        <v>233</v>
      </c>
      <c r="E40" s="469"/>
      <c r="F40" s="469"/>
      <c r="G40" s="470"/>
      <c r="H40" s="173"/>
      <c r="I40" s="217">
        <v>23</v>
      </c>
      <c r="J40" s="244"/>
      <c r="K40" s="217">
        <v>2</v>
      </c>
      <c r="L40" s="244"/>
      <c r="M40" s="217">
        <v>23</v>
      </c>
      <c r="N40" s="217"/>
      <c r="O40" s="217">
        <v>20</v>
      </c>
      <c r="P40" s="217"/>
      <c r="Q40" s="244">
        <v>0</v>
      </c>
      <c r="R40" s="244">
        <v>0</v>
      </c>
      <c r="S40" s="244">
        <v>0</v>
      </c>
      <c r="T40" s="5"/>
    </row>
    <row r="41" spans="2:20" x14ac:dyDescent="0.25">
      <c r="D41" s="6"/>
      <c r="E41" s="6"/>
      <c r="F41" s="6"/>
      <c r="G41" s="6"/>
      <c r="H41" s="6"/>
      <c r="I41" s="7"/>
    </row>
    <row r="42" spans="2:20" x14ac:dyDescent="0.25">
      <c r="D42" s="6"/>
      <c r="E42" s="6"/>
      <c r="F42" s="6"/>
      <c r="G42" s="6"/>
      <c r="H42" s="6"/>
    </row>
    <row r="45" spans="2:20" x14ac:dyDescent="0.25">
      <c r="C45" s="213"/>
      <c r="D45" s="214"/>
      <c r="E45" s="214"/>
      <c r="F45" s="215"/>
    </row>
    <row r="46" spans="2:20" x14ac:dyDescent="0.25">
      <c r="C46" s="471" t="s">
        <v>1998</v>
      </c>
      <c r="D46" s="472"/>
      <c r="E46" s="472"/>
      <c r="F46" s="473"/>
    </row>
    <row r="47" spans="2:20" x14ac:dyDescent="0.25">
      <c r="C47" s="477" t="s">
        <v>37</v>
      </c>
      <c r="D47" s="478"/>
      <c r="E47" s="478"/>
      <c r="F47" s="479"/>
    </row>
    <row r="48" spans="2:20" x14ac:dyDescent="0.25">
      <c r="C48" s="206"/>
      <c r="D48" s="207"/>
      <c r="E48" s="207"/>
      <c r="F48" s="208"/>
    </row>
    <row r="49" spans="3:6" ht="33.75" customHeight="1" x14ac:dyDescent="0.25">
      <c r="C49" s="474" t="s">
        <v>1995</v>
      </c>
      <c r="D49" s="475"/>
      <c r="E49" s="475"/>
      <c r="F49" s="476"/>
    </row>
    <row r="50" spans="3:6" x14ac:dyDescent="0.25">
      <c r="C50" s="477" t="s">
        <v>38</v>
      </c>
      <c r="D50" s="478"/>
      <c r="E50" s="478"/>
      <c r="F50" s="479"/>
    </row>
    <row r="51" spans="3:6" x14ac:dyDescent="0.25">
      <c r="C51" s="206"/>
      <c r="D51" s="207"/>
      <c r="E51" s="207"/>
      <c r="F51" s="208"/>
    </row>
    <row r="52" spans="3:6" x14ac:dyDescent="0.25">
      <c r="C52" s="471"/>
      <c r="D52" s="472"/>
      <c r="E52" s="472"/>
      <c r="F52" s="473"/>
    </row>
    <row r="53" spans="3:6" x14ac:dyDescent="0.25">
      <c r="C53" s="477" t="s">
        <v>39</v>
      </c>
      <c r="D53" s="478"/>
      <c r="E53" s="478"/>
      <c r="F53" s="479"/>
    </row>
    <row r="54" spans="3:6" x14ac:dyDescent="0.25">
      <c r="C54" s="206"/>
      <c r="D54" s="207"/>
      <c r="E54" s="207"/>
      <c r="F54" s="208"/>
    </row>
    <row r="55" spans="3:6" x14ac:dyDescent="0.25">
      <c r="C55" s="480" t="s">
        <v>1996</v>
      </c>
      <c r="D55" s="472"/>
      <c r="E55" s="472"/>
      <c r="F55" s="473"/>
    </row>
    <row r="56" spans="3:6" x14ac:dyDescent="0.25">
      <c r="C56" s="477" t="s">
        <v>297</v>
      </c>
      <c r="D56" s="478"/>
      <c r="E56" s="478"/>
      <c r="F56" s="479"/>
    </row>
    <row r="57" spans="3:6" x14ac:dyDescent="0.25">
      <c r="C57" s="471"/>
      <c r="D57" s="472"/>
      <c r="E57" s="472"/>
      <c r="F57" s="473"/>
    </row>
  </sheetData>
  <mergeCells count="31">
    <mergeCell ref="B16:D16"/>
    <mergeCell ref="E16:S16"/>
    <mergeCell ref="E17:S17"/>
    <mergeCell ref="C46:F46"/>
    <mergeCell ref="D29:G29"/>
    <mergeCell ref="D24:G24"/>
    <mergeCell ref="D25:G25"/>
    <mergeCell ref="D26:G26"/>
    <mergeCell ref="D27:G27"/>
    <mergeCell ref="D28:G28"/>
    <mergeCell ref="D35:G35"/>
    <mergeCell ref="D36:G36"/>
    <mergeCell ref="D37:G37"/>
    <mergeCell ref="D38:G38"/>
    <mergeCell ref="D39:G39"/>
    <mergeCell ref="C10:S12"/>
    <mergeCell ref="E18:S18"/>
    <mergeCell ref="D40:G40"/>
    <mergeCell ref="C57:F57"/>
    <mergeCell ref="C49:F49"/>
    <mergeCell ref="C50:F50"/>
    <mergeCell ref="C52:F52"/>
    <mergeCell ref="C53:F53"/>
    <mergeCell ref="C55:F55"/>
    <mergeCell ref="C56:F56"/>
    <mergeCell ref="C47:F47"/>
    <mergeCell ref="D30:G30"/>
    <mergeCell ref="D31:G31"/>
    <mergeCell ref="D32:G32"/>
    <mergeCell ref="D33:G33"/>
    <mergeCell ref="D34:G34"/>
  </mergeCells>
  <hyperlinks>
    <hyperlink ref="D27" location="'II B) Y 1'!A1" display="'II B) Y 1'!A1"/>
    <hyperlink ref="D28" location="'II C y 1_'!A1" display="'II C y 1_'!A1"/>
    <hyperlink ref="D29" location="'II D) 2'!A1" display="'II D) 2'!A1"/>
    <hyperlink ref="D31" location="'II D) 4 A'!A1" display="'II D) 4 A'!A1"/>
    <hyperlink ref="D32" location="'II D) 6'!A1" display="'II D) 6'!A1"/>
    <hyperlink ref="D33" location="'II D) 7 1'!A1" display="'II D) 7 1'!A1"/>
    <hyperlink ref="D34" location="'II D) 7 2 '!A1" display="'II D) 7 2 '!A1"/>
    <hyperlink ref="D35" location="'II D) 7 3'!A1" display="'II D) 7 3'!A1"/>
    <hyperlink ref="D36" location="'E)'!A1" display="'E)'!A1"/>
    <hyperlink ref="D37" location="'F) 1'!A1" display="Trabajadores con Doble Asignación Salarial en Municipios no Colindantes Geográficamente"/>
    <hyperlink ref="D38" location="'F) 2'!A1" display="'F) 2'!A1"/>
    <hyperlink ref="C25" location="'A Y II D4'!A1" display="A y II D4"/>
    <hyperlink ref="C26" location="'B)'!A1" display="B   "/>
    <hyperlink ref="C27" location="'II B) Y 1'!A1" display="II B y 1"/>
    <hyperlink ref="C28" location="'II C y 1_'!A1" display="II C y 1"/>
    <hyperlink ref="C29" location="'II D) 2'!A1" display="II D2"/>
    <hyperlink ref="C30" location="'II D) 4'!A1" display="II D4"/>
    <hyperlink ref="C31" location="'II D) 4 A'!A1" display="II D 4A"/>
    <hyperlink ref="C32" location="'II D) 6'!A1" display="II D 6"/>
    <hyperlink ref="C33" location="'II D) 7 1'!A1" display="II D 71 "/>
    <hyperlink ref="C34" location="'II D) 7 2 '!A1" display="II D 72 "/>
    <hyperlink ref="C35" location="'II D) 7 3'!A1" display="II D 73 "/>
    <hyperlink ref="C36" location="'E)'!A1" display="E"/>
    <hyperlink ref="C37" location="'F) 1'!A1" display="F1"/>
    <hyperlink ref="C38" location="'F) 2'!A1" display="F2"/>
    <hyperlink ref="C39" location="'G)'!A1" display="G"/>
    <hyperlink ref="C24" location="'A Y  II D3'!A1" display="A y II D3"/>
    <hyperlink ref="D39" location="'G)'!A1" display="Trabajadores Cuyo Salario Básico Supere los Ingresos Promedio de un Docente en la Categoría más Alta del Tabulador Salarial Correspondiente a Cada Entidad"/>
    <hyperlink ref="D26" location="'B)'!A1" display="'B)'!A1"/>
    <hyperlink ref="D25" location="'A Y II D4'!A1" display="'A Y II D4'!A1"/>
    <hyperlink ref="D24" location="'A Y  II D3'!A1" display="Personal Comisionado"/>
    <hyperlink ref="D40:G40" location="H!A1" display="Movimientos de Personal por Centro de Trabajo"/>
    <hyperlink ref="D31:G31" location="'II D) 4- a'!A1" display="Trabajadores que Tramitaron Licencia Prejubilatoria en el Periodo"/>
    <hyperlink ref="D30:G30" location="'II D) 4 A'!A1" display="Trabajadores Jubilados en el Periodo"/>
  </hyperlinks>
  <printOptions horizontalCentered="1"/>
  <pageMargins left="0.39370078740157483" right="0.39370078740157483" top="0.74803149606299213" bottom="0.74803149606299213" header="0.31496062992125984" footer="0.31496062992125984"/>
  <pageSetup scale="5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promptTitle="Entidad Federativa" prompt="Elije una Entidad Federativa">
          <x14:formula1>
            <xm:f>Listas!$H$11:$H$42</xm:f>
          </x14:formula1>
          <xm:sqref>E16:S16</xm:sqref>
        </x14:dataValidation>
        <x14:dataValidation type="list" allowBlank="1" showInputMessage="1" showErrorMessage="1" promptTitle="Fondo" prompt="Elija un Fondo">
          <x14:formula1>
            <xm:f>Listas!$B$5:$B$6</xm:f>
          </x14:formula1>
          <xm:sqref>E17:S17</xm:sqref>
        </x14:dataValidation>
        <x14:dataValidation type="list" allowBlank="1" showInputMessage="1" showErrorMessage="1">
          <x14:formula1>
            <xm:f>Listas!$B$12:$B$15</xm:f>
          </x14:formula1>
          <xm:sqref>E18:S18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M46"/>
  <sheetViews>
    <sheetView showGridLines="0" zoomScale="70" zoomScaleNormal="70" workbookViewId="0"/>
  </sheetViews>
  <sheetFormatPr baseColWidth="10" defaultColWidth="38.140625" defaultRowHeight="15" x14ac:dyDescent="0.25"/>
  <cols>
    <col min="1" max="1" width="1.42578125" style="113" customWidth="1"/>
    <col min="2" max="2" width="17.42578125" style="113" customWidth="1"/>
    <col min="3" max="3" width="19.85546875" style="113" customWidth="1"/>
    <col min="4" max="4" width="24.28515625" style="113" bestFit="1" customWidth="1"/>
    <col min="5" max="5" width="27.140625" style="113" customWidth="1"/>
    <col min="6" max="6" width="49.28515625" style="113" customWidth="1"/>
    <col min="7" max="7" width="16.7109375" style="113" customWidth="1"/>
    <col min="8" max="8" width="13.28515625" style="113" customWidth="1"/>
    <col min="9" max="9" width="11.85546875" style="113" customWidth="1"/>
    <col min="10" max="11" width="15.7109375" style="113" customWidth="1"/>
    <col min="12" max="12" width="61.7109375" style="113" customWidth="1"/>
    <col min="13" max="13" width="16.42578125" style="113" customWidth="1"/>
    <col min="14" max="14" width="0.7109375" style="113" hidden="1" customWidth="1"/>
    <col min="15" max="15" width="0.5703125" style="113" hidden="1" customWidth="1"/>
    <col min="16" max="16" width="2" style="113" hidden="1" customWidth="1"/>
    <col min="17" max="246" width="11.42578125" style="113" customWidth="1"/>
    <col min="247" max="248" width="3.7109375" style="113" customWidth="1"/>
    <col min="249" max="249" width="20.42578125" style="113" customWidth="1"/>
    <col min="250" max="250" width="24.28515625" style="113" bestFit="1" customWidth="1"/>
    <col min="251" max="251" width="22.42578125" style="113" bestFit="1" customWidth="1"/>
    <col min="252" max="16384" width="38.140625" style="113"/>
  </cols>
  <sheetData>
    <row r="1" spans="1:247" ht="15" customHeight="1" x14ac:dyDescent="0.25"/>
    <row r="2" spans="1:247" ht="15" customHeight="1" x14ac:dyDescent="0.25"/>
    <row r="3" spans="1:247" ht="15" customHeight="1" x14ac:dyDescent="0.25"/>
    <row r="4" spans="1:247" ht="15" customHeight="1" x14ac:dyDescent="0.25"/>
    <row r="5" spans="1:247" ht="15" customHeight="1" x14ac:dyDescent="0.25"/>
    <row r="7" spans="1:247" x14ac:dyDescent="0.25">
      <c r="B7" s="275" t="s">
        <v>145</v>
      </c>
      <c r="C7" s="276"/>
      <c r="D7" s="276"/>
      <c r="E7" s="276"/>
      <c r="F7" s="276"/>
      <c r="G7" s="276"/>
      <c r="H7" s="276"/>
      <c r="I7" s="276"/>
      <c r="J7" s="276"/>
      <c r="K7" s="276"/>
      <c r="L7" s="277" t="str">
        <f>'Caratula Resumen'!E16</f>
        <v xml:space="preserve"> GUANAJUATO </v>
      </c>
      <c r="M7" s="278"/>
    </row>
    <row r="8" spans="1:247" ht="18.75" x14ac:dyDescent="0.3">
      <c r="B8" s="544" t="str">
        <f>'Caratula Resumen'!E17</f>
        <v>Fondo de Aportaciones para la Educación Tecnológica y de Adultos/Colegio Nacional de Educación Profesional Técnica (FAETA/CONALEP)</v>
      </c>
      <c r="C8" s="545"/>
      <c r="D8" s="545"/>
      <c r="E8" s="545"/>
      <c r="F8" s="545"/>
      <c r="G8" s="545"/>
      <c r="H8" s="279"/>
      <c r="I8" s="279"/>
      <c r="J8" s="279"/>
      <c r="K8" s="279"/>
      <c r="L8" s="280" t="str">
        <f>'Caratula Resumen'!E18</f>
        <v>1er. Trimestre 2022</v>
      </c>
      <c r="M8" s="281"/>
      <c r="N8" s="202"/>
      <c r="O8" s="202"/>
      <c r="P8" s="202"/>
    </row>
    <row r="9" spans="1:247" x14ac:dyDescent="0.25">
      <c r="B9" s="18"/>
      <c r="C9" s="19"/>
      <c r="D9" s="19"/>
      <c r="E9" s="19"/>
      <c r="F9" s="19"/>
      <c r="G9" s="19"/>
      <c r="H9" s="19"/>
      <c r="I9" s="19"/>
      <c r="J9" s="19"/>
      <c r="K9" s="19"/>
      <c r="L9" s="19"/>
      <c r="M9" s="20"/>
    </row>
    <row r="10" spans="1:247" x14ac:dyDescent="0.25">
      <c r="B10" s="41"/>
      <c r="C10" s="41"/>
      <c r="D10" s="41"/>
      <c r="E10" s="41"/>
      <c r="F10" s="41"/>
      <c r="G10" s="41"/>
      <c r="H10" s="41"/>
      <c r="I10" s="41"/>
      <c r="J10" s="41"/>
      <c r="K10" s="41"/>
      <c r="L10" s="41"/>
      <c r="M10" s="41"/>
    </row>
    <row r="11" spans="1:247" ht="28.5" customHeight="1" x14ac:dyDescent="0.25">
      <c r="A11" s="64"/>
      <c r="B11" s="498" t="s">
        <v>41</v>
      </c>
      <c r="C11" s="499" t="s">
        <v>140</v>
      </c>
      <c r="D11" s="499" t="s">
        <v>42</v>
      </c>
      <c r="E11" s="499" t="s">
        <v>43</v>
      </c>
      <c r="F11" s="499" t="s">
        <v>44</v>
      </c>
      <c r="G11" s="541" t="s">
        <v>146</v>
      </c>
      <c r="H11" s="499" t="s">
        <v>147</v>
      </c>
      <c r="I11" s="499"/>
      <c r="J11" s="499" t="s">
        <v>148</v>
      </c>
      <c r="K11" s="499"/>
      <c r="L11" s="541" t="s">
        <v>149</v>
      </c>
      <c r="M11" s="541" t="s">
        <v>150</v>
      </c>
      <c r="O11" s="64"/>
      <c r="P11" s="64"/>
      <c r="Q11" s="64"/>
      <c r="R11" s="64"/>
      <c r="S11" s="64"/>
      <c r="T11" s="64"/>
      <c r="U11" s="64"/>
      <c r="V11" s="64"/>
      <c r="W11" s="64"/>
      <c r="X11" s="64"/>
      <c r="Y11" s="64"/>
      <c r="Z11" s="64"/>
      <c r="AA11" s="64"/>
      <c r="AB11" s="64"/>
      <c r="AC11" s="64"/>
      <c r="AD11" s="64"/>
      <c r="AE11" s="64"/>
      <c r="AF11" s="64"/>
      <c r="AG11" s="64"/>
      <c r="AH11" s="64"/>
      <c r="AI11" s="64"/>
      <c r="AJ11" s="64"/>
      <c r="AK11" s="64"/>
      <c r="AL11" s="64"/>
      <c r="AM11" s="64"/>
      <c r="AN11" s="64"/>
      <c r="AO11" s="64"/>
      <c r="AP11" s="64"/>
      <c r="AQ11" s="64"/>
      <c r="AR11" s="64"/>
      <c r="AS11" s="64"/>
      <c r="AT11" s="64"/>
      <c r="AU11" s="64"/>
      <c r="AV11" s="64"/>
      <c r="AW11" s="64"/>
      <c r="AX11" s="64"/>
      <c r="AY11" s="64"/>
      <c r="AZ11" s="64"/>
      <c r="BA11" s="64"/>
      <c r="BB11" s="64"/>
      <c r="BC11" s="64"/>
      <c r="BD11" s="64"/>
      <c r="BE11" s="64"/>
      <c r="BF11" s="64"/>
      <c r="BG11" s="64"/>
      <c r="BH11" s="64"/>
      <c r="BI11" s="64"/>
      <c r="BJ11" s="64"/>
      <c r="BK11" s="64"/>
      <c r="BL11" s="64"/>
      <c r="BM11" s="64"/>
      <c r="BN11" s="64"/>
      <c r="BO11" s="64"/>
      <c r="BP11" s="64"/>
      <c r="BQ11" s="64"/>
      <c r="BR11" s="64"/>
      <c r="BS11" s="64"/>
      <c r="BT11" s="64"/>
      <c r="BU11" s="64"/>
      <c r="BV11" s="64"/>
      <c r="BW11" s="64"/>
      <c r="BX11" s="64"/>
      <c r="BY11" s="64"/>
      <c r="BZ11" s="64"/>
      <c r="CA11" s="64"/>
      <c r="CB11" s="64"/>
      <c r="CC11" s="64"/>
      <c r="CD11" s="64"/>
      <c r="CE11" s="64"/>
      <c r="CF11" s="64"/>
      <c r="CG11" s="64"/>
      <c r="CH11" s="64"/>
      <c r="CI11" s="64"/>
      <c r="CJ11" s="64"/>
      <c r="CK11" s="64"/>
      <c r="CL11" s="64"/>
      <c r="CM11" s="64"/>
      <c r="CN11" s="64"/>
      <c r="CO11" s="64"/>
      <c r="CP11" s="64"/>
      <c r="CQ11" s="64"/>
      <c r="CR11" s="64"/>
      <c r="CS11" s="64"/>
      <c r="CT11" s="64"/>
      <c r="CU11" s="64"/>
      <c r="CV11" s="64"/>
      <c r="CW11" s="64"/>
      <c r="CX11" s="64"/>
      <c r="CY11" s="64"/>
      <c r="CZ11" s="64"/>
      <c r="DA11" s="64"/>
      <c r="DB11" s="64"/>
      <c r="DC11" s="64"/>
      <c r="DD11" s="64"/>
      <c r="DE11" s="64"/>
      <c r="DF11" s="64"/>
      <c r="DG11" s="64"/>
      <c r="DH11" s="64"/>
      <c r="DI11" s="64"/>
      <c r="DJ11" s="64"/>
      <c r="DK11" s="64"/>
      <c r="DL11" s="64"/>
      <c r="DM11" s="64"/>
      <c r="DN11" s="64"/>
      <c r="DO11" s="64"/>
      <c r="DP11" s="64"/>
      <c r="DQ11" s="64"/>
      <c r="DR11" s="64"/>
      <c r="DS11" s="64"/>
      <c r="DT11" s="64"/>
      <c r="DU11" s="64"/>
      <c r="DV11" s="64"/>
      <c r="DW11" s="64"/>
      <c r="DX11" s="64"/>
      <c r="DY11" s="64"/>
      <c r="DZ11" s="64"/>
      <c r="EA11" s="64"/>
      <c r="EB11" s="64"/>
      <c r="EC11" s="64"/>
      <c r="ED11" s="64"/>
      <c r="EE11" s="64"/>
      <c r="EF11" s="64"/>
      <c r="EG11" s="64"/>
      <c r="EH11" s="64"/>
      <c r="EI11" s="64"/>
      <c r="EJ11" s="64"/>
      <c r="EK11" s="64"/>
      <c r="EL11" s="64"/>
      <c r="EM11" s="64"/>
      <c r="EN11" s="64"/>
      <c r="EO11" s="64"/>
      <c r="EP11" s="64"/>
      <c r="EQ11" s="64"/>
      <c r="ER11" s="64"/>
      <c r="ES11" s="64"/>
      <c r="ET11" s="64"/>
      <c r="EU11" s="64"/>
      <c r="EV11" s="64"/>
      <c r="EW11" s="64"/>
      <c r="EX11" s="64"/>
      <c r="EY11" s="64"/>
      <c r="EZ11" s="64"/>
      <c r="FA11" s="64"/>
      <c r="FB11" s="64"/>
      <c r="FC11" s="64"/>
      <c r="FD11" s="64"/>
      <c r="FE11" s="64"/>
      <c r="FF11" s="64"/>
      <c r="FG11" s="64"/>
      <c r="FH11" s="64"/>
      <c r="FI11" s="64"/>
      <c r="FJ11" s="64"/>
      <c r="FK11" s="64"/>
      <c r="FL11" s="64"/>
      <c r="FM11" s="64"/>
      <c r="FN11" s="64"/>
      <c r="FO11" s="64"/>
      <c r="FP11" s="64"/>
      <c r="FQ11" s="64"/>
      <c r="FR11" s="64"/>
      <c r="FS11" s="64"/>
      <c r="FT11" s="64"/>
      <c r="FU11" s="64"/>
      <c r="FV11" s="64"/>
      <c r="FW11" s="64"/>
      <c r="FX11" s="64"/>
      <c r="FY11" s="64"/>
      <c r="FZ11" s="64"/>
      <c r="GA11" s="64"/>
      <c r="GB11" s="64"/>
      <c r="GC11" s="64"/>
      <c r="GD11" s="64"/>
      <c r="GE11" s="64"/>
      <c r="GF11" s="64"/>
      <c r="GG11" s="64"/>
      <c r="GH11" s="64"/>
      <c r="GI11" s="64"/>
      <c r="GJ11" s="64"/>
      <c r="GK11" s="64"/>
      <c r="GL11" s="64"/>
      <c r="GM11" s="64"/>
      <c r="GN11" s="64"/>
      <c r="GO11" s="64"/>
      <c r="GP11" s="64"/>
      <c r="GQ11" s="64"/>
      <c r="GR11" s="64"/>
      <c r="GS11" s="64"/>
      <c r="GT11" s="64"/>
      <c r="GU11" s="64"/>
      <c r="GV11" s="64"/>
      <c r="GW11" s="64"/>
      <c r="GX11" s="64"/>
      <c r="GY11" s="64"/>
      <c r="GZ11" s="64"/>
      <c r="HA11" s="64"/>
      <c r="HB11" s="64"/>
      <c r="HC11" s="64"/>
      <c r="HD11" s="64"/>
      <c r="HE11" s="64"/>
      <c r="HF11" s="64"/>
      <c r="HG11" s="64"/>
      <c r="HH11" s="64"/>
      <c r="HI11" s="64"/>
      <c r="HJ11" s="64"/>
      <c r="HK11" s="64"/>
      <c r="HL11" s="64"/>
      <c r="HM11" s="64"/>
      <c r="HN11" s="64"/>
      <c r="HO11" s="64"/>
      <c r="HP11" s="64"/>
      <c r="HQ11" s="64"/>
      <c r="HR11" s="64"/>
      <c r="HS11" s="64"/>
      <c r="HT11" s="64"/>
      <c r="HU11" s="64"/>
      <c r="HV11" s="64"/>
      <c r="HW11" s="64"/>
      <c r="HX11" s="64"/>
      <c r="HY11" s="64"/>
      <c r="HZ11" s="64"/>
      <c r="IA11" s="64"/>
      <c r="IB11" s="64"/>
      <c r="IC11" s="64"/>
      <c r="ID11" s="64"/>
      <c r="IE11" s="64"/>
      <c r="IF11" s="64"/>
      <c r="IG11" s="64"/>
      <c r="IH11" s="64"/>
      <c r="II11" s="64"/>
      <c r="IJ11" s="64"/>
      <c r="IK11" s="64"/>
      <c r="IL11" s="64"/>
      <c r="IM11" s="64"/>
    </row>
    <row r="12" spans="1:247" ht="25.5" x14ac:dyDescent="0.25">
      <c r="A12" s="64"/>
      <c r="B12" s="498"/>
      <c r="C12" s="499"/>
      <c r="D12" s="499"/>
      <c r="E12" s="499"/>
      <c r="F12" s="499"/>
      <c r="G12" s="541"/>
      <c r="H12" s="265" t="s">
        <v>61</v>
      </c>
      <c r="I12" s="265" t="s">
        <v>62</v>
      </c>
      <c r="J12" s="282" t="s">
        <v>64</v>
      </c>
      <c r="K12" s="265" t="s">
        <v>65</v>
      </c>
      <c r="L12" s="541"/>
      <c r="M12" s="541"/>
      <c r="O12" s="64"/>
      <c r="P12" s="64"/>
      <c r="Q12" s="64"/>
      <c r="R12" s="64"/>
      <c r="S12" s="64"/>
      <c r="T12" s="64"/>
      <c r="U12" s="64"/>
      <c r="V12" s="64"/>
      <c r="W12" s="64"/>
      <c r="X12" s="64"/>
      <c r="Y12" s="64"/>
      <c r="Z12" s="64"/>
      <c r="AA12" s="64"/>
      <c r="AB12" s="64"/>
      <c r="AC12" s="64"/>
      <c r="AD12" s="64"/>
      <c r="AE12" s="64"/>
      <c r="AF12" s="64"/>
      <c r="AG12" s="64"/>
      <c r="AH12" s="64"/>
      <c r="AI12" s="64"/>
      <c r="AJ12" s="64"/>
      <c r="AK12" s="64"/>
      <c r="AL12" s="64"/>
      <c r="AM12" s="64"/>
      <c r="AN12" s="64"/>
      <c r="AO12" s="64"/>
      <c r="AP12" s="64"/>
      <c r="AQ12" s="64"/>
      <c r="AR12" s="64"/>
      <c r="AS12" s="64"/>
      <c r="AT12" s="64"/>
      <c r="AU12" s="64"/>
      <c r="AV12" s="64"/>
      <c r="AW12" s="64"/>
      <c r="AX12" s="64"/>
      <c r="AY12" s="64"/>
      <c r="AZ12" s="64"/>
      <c r="BA12" s="64"/>
      <c r="BB12" s="64"/>
      <c r="BC12" s="64"/>
      <c r="BD12" s="64"/>
      <c r="BE12" s="64"/>
      <c r="BF12" s="64"/>
      <c r="BG12" s="64"/>
      <c r="BH12" s="64"/>
      <c r="BI12" s="64"/>
      <c r="BJ12" s="64"/>
      <c r="BK12" s="64"/>
      <c r="BL12" s="64"/>
      <c r="BM12" s="64"/>
      <c r="BN12" s="64"/>
      <c r="BO12" s="64"/>
      <c r="BP12" s="64"/>
      <c r="BQ12" s="64"/>
      <c r="BR12" s="64"/>
      <c r="BS12" s="64"/>
      <c r="BT12" s="64"/>
      <c r="BU12" s="64"/>
      <c r="BV12" s="64"/>
      <c r="BW12" s="64"/>
      <c r="BX12" s="64"/>
      <c r="BY12" s="64"/>
      <c r="BZ12" s="64"/>
      <c r="CA12" s="64"/>
      <c r="CB12" s="64"/>
      <c r="CC12" s="64"/>
      <c r="CD12" s="64"/>
      <c r="CE12" s="64"/>
      <c r="CF12" s="64"/>
      <c r="CG12" s="64"/>
      <c r="CH12" s="64"/>
      <c r="CI12" s="64"/>
      <c r="CJ12" s="64"/>
      <c r="CK12" s="64"/>
      <c r="CL12" s="64"/>
      <c r="CM12" s="64"/>
      <c r="CN12" s="64"/>
      <c r="CO12" s="64"/>
      <c r="CP12" s="64"/>
      <c r="CQ12" s="64"/>
      <c r="CR12" s="64"/>
      <c r="CS12" s="64"/>
      <c r="CT12" s="64"/>
      <c r="CU12" s="64"/>
      <c r="CV12" s="64"/>
      <c r="CW12" s="64"/>
      <c r="CX12" s="64"/>
      <c r="CY12" s="64"/>
      <c r="CZ12" s="64"/>
      <c r="DA12" s="64"/>
      <c r="DB12" s="64"/>
      <c r="DC12" s="64"/>
      <c r="DD12" s="64"/>
      <c r="DE12" s="64"/>
      <c r="DF12" s="64"/>
      <c r="DG12" s="64"/>
      <c r="DH12" s="64"/>
      <c r="DI12" s="64"/>
      <c r="DJ12" s="64"/>
      <c r="DK12" s="64"/>
      <c r="DL12" s="64"/>
      <c r="DM12" s="64"/>
      <c r="DN12" s="64"/>
      <c r="DO12" s="64"/>
      <c r="DP12" s="64"/>
      <c r="DQ12" s="64"/>
      <c r="DR12" s="64"/>
      <c r="DS12" s="64"/>
      <c r="DT12" s="64"/>
      <c r="DU12" s="64"/>
      <c r="DV12" s="64"/>
      <c r="DW12" s="64"/>
      <c r="DX12" s="64"/>
      <c r="DY12" s="64"/>
      <c r="DZ12" s="64"/>
      <c r="EA12" s="64"/>
      <c r="EB12" s="64"/>
      <c r="EC12" s="64"/>
      <c r="ED12" s="64"/>
      <c r="EE12" s="64"/>
      <c r="EF12" s="64"/>
      <c r="EG12" s="64"/>
      <c r="EH12" s="64"/>
      <c r="EI12" s="64"/>
      <c r="EJ12" s="64"/>
      <c r="EK12" s="64"/>
      <c r="EL12" s="64"/>
      <c r="EM12" s="64"/>
      <c r="EN12" s="64"/>
      <c r="EO12" s="64"/>
      <c r="EP12" s="64"/>
      <c r="EQ12" s="64"/>
      <c r="ER12" s="64"/>
      <c r="ES12" s="64"/>
      <c r="ET12" s="64"/>
      <c r="EU12" s="64"/>
      <c r="EV12" s="64"/>
      <c r="EW12" s="64"/>
      <c r="EX12" s="64"/>
      <c r="EY12" s="64"/>
      <c r="EZ12" s="64"/>
      <c r="FA12" s="64"/>
      <c r="FB12" s="64"/>
      <c r="FC12" s="64"/>
      <c r="FD12" s="64"/>
      <c r="FE12" s="64"/>
      <c r="FF12" s="64"/>
      <c r="FG12" s="64"/>
      <c r="FH12" s="64"/>
      <c r="FI12" s="64"/>
      <c r="FJ12" s="64"/>
      <c r="FK12" s="64"/>
      <c r="FL12" s="64"/>
      <c r="FM12" s="64"/>
      <c r="FN12" s="64"/>
      <c r="FO12" s="64"/>
      <c r="FP12" s="64"/>
      <c r="FQ12" s="64"/>
      <c r="FR12" s="64"/>
      <c r="FS12" s="64"/>
      <c r="FT12" s="64"/>
      <c r="FU12" s="64"/>
      <c r="FV12" s="64"/>
      <c r="FW12" s="64"/>
      <c r="FX12" s="64"/>
      <c r="FY12" s="64"/>
      <c r="FZ12" s="64"/>
      <c r="GA12" s="64"/>
      <c r="GB12" s="64"/>
      <c r="GC12" s="64"/>
      <c r="GD12" s="64"/>
      <c r="GE12" s="64"/>
      <c r="GF12" s="64"/>
      <c r="GG12" s="64"/>
      <c r="GH12" s="64"/>
      <c r="GI12" s="64"/>
      <c r="GJ12" s="64"/>
      <c r="GK12" s="64"/>
      <c r="GL12" s="64"/>
      <c r="GM12" s="64"/>
      <c r="GN12" s="64"/>
      <c r="GO12" s="64"/>
      <c r="GP12" s="64"/>
      <c r="GQ12" s="64"/>
      <c r="GR12" s="64"/>
      <c r="GS12" s="64"/>
      <c r="GT12" s="64"/>
      <c r="GU12" s="64"/>
      <c r="GV12" s="64"/>
      <c r="GW12" s="64"/>
      <c r="GX12" s="64"/>
      <c r="GY12" s="64"/>
      <c r="GZ12" s="64"/>
      <c r="HA12" s="64"/>
      <c r="HB12" s="64"/>
      <c r="HC12" s="64"/>
      <c r="HD12" s="64"/>
      <c r="HE12" s="64"/>
      <c r="HF12" s="64"/>
      <c r="HG12" s="64"/>
      <c r="HH12" s="64"/>
      <c r="HI12" s="64"/>
      <c r="HJ12" s="64"/>
      <c r="HK12" s="64"/>
      <c r="HL12" s="64"/>
      <c r="HM12" s="64"/>
      <c r="HN12" s="64"/>
      <c r="HO12" s="64"/>
      <c r="HP12" s="64"/>
      <c r="HQ12" s="64"/>
      <c r="HR12" s="64"/>
      <c r="HS12" s="64"/>
      <c r="HT12" s="64"/>
      <c r="HU12" s="64"/>
      <c r="HV12" s="64"/>
      <c r="HW12" s="64"/>
      <c r="HX12" s="64"/>
      <c r="HY12" s="64"/>
      <c r="HZ12" s="64"/>
      <c r="IA12" s="64"/>
      <c r="IB12" s="64"/>
      <c r="IC12" s="64"/>
      <c r="ID12" s="64"/>
      <c r="IE12" s="64"/>
      <c r="IF12" s="64"/>
      <c r="IG12" s="64"/>
      <c r="IH12" s="64"/>
      <c r="II12" s="64"/>
      <c r="IJ12" s="64"/>
      <c r="IK12" s="64"/>
      <c r="IL12" s="64"/>
      <c r="IM12" s="64"/>
    </row>
    <row r="13" spans="1:247" s="235" customFormat="1" ht="15" customHeight="1" x14ac:dyDescent="0.25">
      <c r="A13" s="240"/>
      <c r="B13" s="273"/>
      <c r="C13" s="273"/>
      <c r="D13" s="273"/>
      <c r="E13" s="273"/>
      <c r="F13" s="273"/>
      <c r="G13" s="273"/>
      <c r="H13" s="273"/>
      <c r="I13" s="273"/>
      <c r="J13" s="273"/>
      <c r="K13" s="273"/>
      <c r="L13" s="273"/>
      <c r="M13" s="273"/>
      <c r="N13" s="241"/>
      <c r="O13" s="241"/>
      <c r="P13" s="241"/>
      <c r="Q13" s="241"/>
      <c r="R13" s="241"/>
      <c r="S13" s="241"/>
      <c r="T13" s="241"/>
      <c r="U13" s="241"/>
      <c r="V13" s="241"/>
      <c r="W13" s="241"/>
      <c r="X13" s="241"/>
      <c r="Y13" s="241"/>
      <c r="Z13" s="241"/>
      <c r="AA13" s="241"/>
      <c r="AB13" s="241"/>
      <c r="AC13" s="241"/>
      <c r="AD13" s="241"/>
      <c r="AE13" s="241"/>
      <c r="AF13" s="241"/>
      <c r="AG13" s="241"/>
      <c r="AH13" s="241"/>
      <c r="AI13" s="241"/>
      <c r="AJ13" s="241"/>
      <c r="AK13" s="241"/>
      <c r="AL13" s="241"/>
      <c r="AM13" s="241"/>
      <c r="AN13" s="241"/>
      <c r="AO13" s="241"/>
      <c r="AP13" s="241"/>
      <c r="AQ13" s="241"/>
      <c r="AR13" s="241"/>
      <c r="AS13" s="241"/>
      <c r="AT13" s="241"/>
      <c r="AU13" s="241"/>
      <c r="AV13" s="241"/>
      <c r="AW13" s="241"/>
      <c r="AX13" s="241"/>
      <c r="AY13" s="241"/>
      <c r="AZ13" s="241"/>
      <c r="BA13" s="241"/>
      <c r="BB13" s="241"/>
      <c r="BC13" s="241"/>
      <c r="BD13" s="241"/>
      <c r="BE13" s="241"/>
      <c r="BF13" s="241"/>
      <c r="BG13" s="241"/>
      <c r="BH13" s="241"/>
      <c r="BI13" s="241"/>
      <c r="BJ13" s="241"/>
      <c r="BK13" s="241"/>
      <c r="BL13" s="241"/>
      <c r="BM13" s="241"/>
      <c r="BN13" s="241"/>
      <c r="BO13" s="241"/>
      <c r="BP13" s="241"/>
      <c r="BQ13" s="241"/>
      <c r="BR13" s="241"/>
      <c r="BS13" s="241"/>
      <c r="BT13" s="241"/>
      <c r="BU13" s="241"/>
      <c r="BV13" s="241"/>
      <c r="BW13" s="241"/>
      <c r="BX13" s="241"/>
      <c r="BY13" s="241"/>
      <c r="BZ13" s="241"/>
      <c r="CA13" s="241"/>
      <c r="CB13" s="241"/>
      <c r="CC13" s="241"/>
      <c r="CD13" s="241"/>
      <c r="CE13" s="241"/>
      <c r="CF13" s="241"/>
      <c r="CG13" s="241"/>
      <c r="CH13" s="241"/>
      <c r="CI13" s="241"/>
      <c r="CJ13" s="241"/>
      <c r="CK13" s="241"/>
      <c r="CL13" s="241"/>
      <c r="CM13" s="241"/>
      <c r="CN13" s="241"/>
      <c r="CO13" s="241"/>
      <c r="CP13" s="241"/>
      <c r="CQ13" s="241"/>
      <c r="CR13" s="241"/>
      <c r="CS13" s="241"/>
      <c r="CT13" s="241"/>
      <c r="CU13" s="241"/>
      <c r="CV13" s="241"/>
      <c r="CW13" s="241"/>
      <c r="CX13" s="241"/>
      <c r="CY13" s="241"/>
      <c r="CZ13" s="241"/>
      <c r="DA13" s="241"/>
      <c r="DB13" s="241"/>
      <c r="DC13" s="241"/>
      <c r="DD13" s="241"/>
      <c r="DE13" s="241"/>
      <c r="DF13" s="241"/>
      <c r="DG13" s="241"/>
      <c r="DH13" s="241"/>
      <c r="DI13" s="241"/>
      <c r="DJ13" s="241"/>
      <c r="DK13" s="241"/>
      <c r="DL13" s="241"/>
      <c r="DM13" s="241"/>
      <c r="DN13" s="241"/>
      <c r="DO13" s="241"/>
      <c r="DP13" s="241"/>
      <c r="DQ13" s="241"/>
      <c r="DR13" s="241"/>
      <c r="DS13" s="241"/>
      <c r="DT13" s="241"/>
      <c r="DU13" s="241"/>
      <c r="DV13" s="241"/>
      <c r="DW13" s="241"/>
      <c r="DX13" s="241"/>
      <c r="DY13" s="241"/>
      <c r="DZ13" s="241"/>
      <c r="EA13" s="241"/>
      <c r="EB13" s="241"/>
      <c r="EC13" s="241"/>
      <c r="ED13" s="241"/>
      <c r="EE13" s="241"/>
      <c r="EF13" s="241"/>
      <c r="EG13" s="241"/>
      <c r="EH13" s="241"/>
      <c r="EI13" s="241"/>
      <c r="EJ13" s="241"/>
      <c r="EK13" s="241"/>
      <c r="EL13" s="241"/>
      <c r="EM13" s="241"/>
      <c r="EN13" s="241"/>
      <c r="EO13" s="241"/>
      <c r="EP13" s="241"/>
      <c r="EQ13" s="241"/>
      <c r="ER13" s="241"/>
      <c r="ES13" s="241"/>
      <c r="ET13" s="241"/>
      <c r="EU13" s="241"/>
      <c r="EV13" s="241"/>
      <c r="EW13" s="241"/>
      <c r="EX13" s="241"/>
      <c r="EY13" s="241"/>
      <c r="EZ13" s="241"/>
      <c r="FA13" s="241"/>
      <c r="FB13" s="241"/>
      <c r="FC13" s="241"/>
      <c r="FD13" s="241"/>
      <c r="FE13" s="241"/>
      <c r="FF13" s="241"/>
      <c r="FG13" s="241"/>
      <c r="FH13" s="241"/>
      <c r="FI13" s="241"/>
      <c r="FJ13" s="241"/>
      <c r="FK13" s="241"/>
      <c r="FL13" s="241"/>
      <c r="FM13" s="241"/>
      <c r="FN13" s="241"/>
      <c r="FO13" s="241"/>
      <c r="FP13" s="241"/>
      <c r="FQ13" s="241"/>
      <c r="FR13" s="241"/>
      <c r="FS13" s="241"/>
      <c r="FT13" s="241"/>
      <c r="FU13" s="241"/>
      <c r="FV13" s="241"/>
      <c r="FW13" s="241"/>
      <c r="FX13" s="241"/>
      <c r="FY13" s="241"/>
      <c r="FZ13" s="241"/>
      <c r="GA13" s="241"/>
      <c r="GB13" s="241"/>
      <c r="GC13" s="241"/>
      <c r="GD13" s="241"/>
      <c r="GE13" s="241"/>
      <c r="GF13" s="241"/>
      <c r="GG13" s="241"/>
      <c r="GH13" s="241"/>
      <c r="GI13" s="241"/>
      <c r="GJ13" s="241"/>
      <c r="GK13" s="241"/>
      <c r="GL13" s="241"/>
      <c r="GM13" s="241"/>
      <c r="GN13" s="241"/>
      <c r="GO13" s="241"/>
      <c r="GP13" s="241"/>
      <c r="GQ13" s="241"/>
      <c r="GR13" s="241"/>
      <c r="GS13" s="241"/>
      <c r="GT13" s="241"/>
      <c r="GU13" s="241"/>
      <c r="GV13" s="241"/>
      <c r="GW13" s="241"/>
      <c r="GX13" s="241"/>
      <c r="GY13" s="241"/>
      <c r="GZ13" s="241"/>
      <c r="HA13" s="241"/>
      <c r="HB13" s="241"/>
      <c r="HC13" s="241"/>
      <c r="HD13" s="241"/>
      <c r="HE13" s="241"/>
      <c r="HF13" s="241"/>
      <c r="HG13" s="241"/>
      <c r="HH13" s="241"/>
      <c r="HI13" s="241"/>
      <c r="HJ13" s="241"/>
      <c r="HK13" s="241"/>
      <c r="HL13" s="241"/>
      <c r="HM13" s="241"/>
      <c r="HN13" s="241"/>
      <c r="HO13" s="241"/>
      <c r="HP13" s="241"/>
      <c r="HQ13" s="241"/>
      <c r="HR13" s="241"/>
      <c r="HS13" s="241"/>
      <c r="HT13" s="241"/>
      <c r="HU13" s="241"/>
      <c r="HV13" s="241"/>
      <c r="HW13" s="241"/>
      <c r="HX13" s="241"/>
      <c r="HY13" s="241"/>
      <c r="HZ13" s="241"/>
      <c r="IA13" s="241"/>
      <c r="IB13" s="241"/>
      <c r="IC13" s="241"/>
      <c r="ID13" s="241"/>
      <c r="IE13" s="241"/>
      <c r="IF13" s="241"/>
      <c r="IG13" s="241"/>
      <c r="IH13" s="241"/>
    </row>
    <row r="14" spans="1:247" s="235" customFormat="1" ht="15" customHeight="1" x14ac:dyDescent="0.25">
      <c r="A14" s="240"/>
      <c r="B14" s="273"/>
      <c r="C14" s="273"/>
      <c r="D14" s="273"/>
      <c r="E14" s="273"/>
      <c r="F14" s="273"/>
      <c r="G14" s="273"/>
      <c r="H14" s="273"/>
      <c r="I14" s="273"/>
      <c r="J14" s="273"/>
      <c r="K14" s="273"/>
      <c r="L14" s="273"/>
      <c r="M14" s="273"/>
      <c r="N14" s="241"/>
      <c r="O14" s="241"/>
      <c r="P14" s="241"/>
      <c r="Q14" s="241"/>
      <c r="R14" s="241"/>
      <c r="S14" s="241"/>
      <c r="T14" s="241"/>
      <c r="U14" s="241"/>
      <c r="V14" s="241"/>
      <c r="W14" s="241"/>
      <c r="X14" s="241"/>
      <c r="Y14" s="241"/>
      <c r="Z14" s="241"/>
      <c r="AA14" s="241"/>
      <c r="AB14" s="241"/>
      <c r="AC14" s="241"/>
      <c r="AD14" s="241"/>
      <c r="AE14" s="241"/>
      <c r="AF14" s="241"/>
      <c r="AG14" s="241"/>
      <c r="AH14" s="241"/>
      <c r="AI14" s="241"/>
      <c r="AJ14" s="241"/>
      <c r="AK14" s="241"/>
      <c r="AL14" s="241"/>
      <c r="AM14" s="241"/>
      <c r="AN14" s="241"/>
      <c r="AO14" s="241"/>
      <c r="AP14" s="241"/>
      <c r="AQ14" s="241"/>
      <c r="AR14" s="241"/>
      <c r="AS14" s="241"/>
      <c r="AT14" s="241"/>
      <c r="AU14" s="241"/>
      <c r="AV14" s="241"/>
      <c r="AW14" s="241"/>
      <c r="AX14" s="241"/>
      <c r="AY14" s="241"/>
      <c r="AZ14" s="241"/>
      <c r="BA14" s="241"/>
      <c r="BB14" s="241"/>
      <c r="BC14" s="241"/>
      <c r="BD14" s="241"/>
      <c r="BE14" s="241"/>
      <c r="BF14" s="241"/>
      <c r="BG14" s="241"/>
      <c r="BH14" s="241"/>
      <c r="BI14" s="241"/>
      <c r="BJ14" s="241"/>
      <c r="BK14" s="241"/>
      <c r="BL14" s="241"/>
      <c r="BM14" s="241"/>
      <c r="BN14" s="241"/>
      <c r="BO14" s="241"/>
      <c r="BP14" s="241"/>
      <c r="BQ14" s="241"/>
      <c r="BR14" s="241"/>
      <c r="BS14" s="241"/>
      <c r="BT14" s="241"/>
      <c r="BU14" s="241"/>
      <c r="BV14" s="241"/>
      <c r="BW14" s="241"/>
      <c r="BX14" s="241"/>
      <c r="BY14" s="241"/>
      <c r="BZ14" s="241"/>
      <c r="CA14" s="241"/>
      <c r="CB14" s="241"/>
      <c r="CC14" s="241"/>
      <c r="CD14" s="241"/>
      <c r="CE14" s="241"/>
      <c r="CF14" s="241"/>
      <c r="CG14" s="241"/>
      <c r="CH14" s="241"/>
      <c r="CI14" s="241"/>
      <c r="CJ14" s="241"/>
      <c r="CK14" s="241"/>
      <c r="CL14" s="241"/>
      <c r="CM14" s="241"/>
      <c r="CN14" s="241"/>
      <c r="CO14" s="241"/>
      <c r="CP14" s="241"/>
      <c r="CQ14" s="241"/>
      <c r="CR14" s="241"/>
      <c r="CS14" s="241"/>
      <c r="CT14" s="241"/>
      <c r="CU14" s="241"/>
      <c r="CV14" s="241"/>
      <c r="CW14" s="241"/>
      <c r="CX14" s="241"/>
      <c r="CY14" s="241"/>
      <c r="CZ14" s="241"/>
      <c r="DA14" s="241"/>
      <c r="DB14" s="241"/>
      <c r="DC14" s="241"/>
      <c r="DD14" s="241"/>
      <c r="DE14" s="241"/>
      <c r="DF14" s="241"/>
      <c r="DG14" s="241"/>
      <c r="DH14" s="241"/>
      <c r="DI14" s="241"/>
      <c r="DJ14" s="241"/>
      <c r="DK14" s="241"/>
      <c r="DL14" s="241"/>
      <c r="DM14" s="241"/>
      <c r="DN14" s="241"/>
      <c r="DO14" s="241"/>
      <c r="DP14" s="241"/>
      <c r="DQ14" s="241"/>
      <c r="DR14" s="241"/>
      <c r="DS14" s="241"/>
      <c r="DT14" s="241"/>
      <c r="DU14" s="241"/>
      <c r="DV14" s="241"/>
      <c r="DW14" s="241"/>
      <c r="DX14" s="241"/>
      <c r="DY14" s="241"/>
      <c r="DZ14" s="241"/>
      <c r="EA14" s="241"/>
      <c r="EB14" s="241"/>
      <c r="EC14" s="241"/>
      <c r="ED14" s="241"/>
      <c r="EE14" s="241"/>
      <c r="EF14" s="241"/>
      <c r="EG14" s="241"/>
      <c r="EH14" s="241"/>
      <c r="EI14" s="241"/>
      <c r="EJ14" s="241"/>
      <c r="EK14" s="241"/>
      <c r="EL14" s="241"/>
      <c r="EM14" s="241"/>
      <c r="EN14" s="241"/>
      <c r="EO14" s="241"/>
      <c r="EP14" s="241"/>
      <c r="EQ14" s="241"/>
      <c r="ER14" s="241"/>
      <c r="ES14" s="241"/>
      <c r="ET14" s="241"/>
      <c r="EU14" s="241"/>
      <c r="EV14" s="241"/>
      <c r="EW14" s="241"/>
      <c r="EX14" s="241"/>
      <c r="EY14" s="241"/>
      <c r="EZ14" s="241"/>
      <c r="FA14" s="241"/>
      <c r="FB14" s="241"/>
      <c r="FC14" s="241"/>
      <c r="FD14" s="241"/>
      <c r="FE14" s="241"/>
      <c r="FF14" s="241"/>
      <c r="FG14" s="241"/>
      <c r="FH14" s="241"/>
      <c r="FI14" s="241"/>
      <c r="FJ14" s="241"/>
      <c r="FK14" s="241"/>
      <c r="FL14" s="241"/>
      <c r="FM14" s="241"/>
      <c r="FN14" s="241"/>
      <c r="FO14" s="241"/>
      <c r="FP14" s="241"/>
      <c r="FQ14" s="241"/>
      <c r="FR14" s="241"/>
      <c r="FS14" s="241"/>
      <c r="FT14" s="241"/>
      <c r="FU14" s="241"/>
      <c r="FV14" s="241"/>
      <c r="FW14" s="241"/>
      <c r="FX14" s="241"/>
      <c r="FY14" s="241"/>
      <c r="FZ14" s="241"/>
      <c r="GA14" s="241"/>
      <c r="GB14" s="241"/>
      <c r="GC14" s="241"/>
      <c r="GD14" s="241"/>
      <c r="GE14" s="241"/>
      <c r="GF14" s="241"/>
      <c r="GG14" s="241"/>
      <c r="GH14" s="241"/>
      <c r="GI14" s="241"/>
      <c r="GJ14" s="241"/>
      <c r="GK14" s="241"/>
      <c r="GL14" s="241"/>
      <c r="GM14" s="241"/>
      <c r="GN14" s="241"/>
      <c r="GO14" s="241"/>
      <c r="GP14" s="241"/>
      <c r="GQ14" s="241"/>
      <c r="GR14" s="241"/>
      <c r="GS14" s="241"/>
      <c r="GT14" s="241"/>
      <c r="GU14" s="241"/>
      <c r="GV14" s="241"/>
      <c r="GW14" s="241"/>
      <c r="GX14" s="241"/>
      <c r="GY14" s="241"/>
      <c r="GZ14" s="241"/>
      <c r="HA14" s="241"/>
      <c r="HB14" s="241"/>
      <c r="HC14" s="241"/>
      <c r="HD14" s="241"/>
      <c r="HE14" s="241"/>
      <c r="HF14" s="241"/>
      <c r="HG14" s="241"/>
      <c r="HH14" s="241"/>
      <c r="HI14" s="241"/>
      <c r="HJ14" s="241"/>
      <c r="HK14" s="241"/>
      <c r="HL14" s="241"/>
      <c r="HM14" s="241"/>
      <c r="HN14" s="241"/>
      <c r="HO14" s="241"/>
      <c r="HP14" s="241"/>
      <c r="HQ14" s="241"/>
      <c r="HR14" s="241"/>
      <c r="HS14" s="241"/>
      <c r="HT14" s="241"/>
      <c r="HU14" s="241"/>
      <c r="HV14" s="241"/>
      <c r="HW14" s="241"/>
      <c r="HX14" s="241"/>
      <c r="HY14" s="241"/>
      <c r="HZ14" s="241"/>
      <c r="IA14" s="241"/>
      <c r="IB14" s="241"/>
      <c r="IC14" s="241"/>
      <c r="ID14" s="241"/>
      <c r="IE14" s="241"/>
      <c r="IF14" s="241"/>
      <c r="IG14" s="241"/>
      <c r="IH14" s="241"/>
    </row>
    <row r="15" spans="1:247" s="235" customFormat="1" ht="15" customHeight="1" x14ac:dyDescent="0.25">
      <c r="A15" s="240"/>
      <c r="B15" s="273"/>
      <c r="C15" s="273"/>
      <c r="D15" s="273"/>
      <c r="E15" s="273"/>
      <c r="F15" s="273"/>
      <c r="G15" s="273"/>
      <c r="H15" s="273"/>
      <c r="I15" s="273"/>
      <c r="J15" s="273"/>
      <c r="K15" s="273"/>
      <c r="L15" s="273"/>
      <c r="M15" s="273"/>
      <c r="N15" s="241"/>
      <c r="O15" s="241"/>
      <c r="P15" s="241"/>
      <c r="Q15" s="241"/>
      <c r="R15" s="241"/>
      <c r="S15" s="241"/>
      <c r="T15" s="241"/>
      <c r="U15" s="241"/>
      <c r="V15" s="241"/>
      <c r="W15" s="241"/>
      <c r="X15" s="241"/>
      <c r="Y15" s="241"/>
      <c r="Z15" s="241"/>
      <c r="AA15" s="241"/>
      <c r="AB15" s="241"/>
      <c r="AC15" s="241"/>
      <c r="AD15" s="241"/>
      <c r="AE15" s="241"/>
      <c r="AF15" s="241"/>
      <c r="AG15" s="241"/>
      <c r="AH15" s="241"/>
      <c r="AI15" s="241"/>
      <c r="AJ15" s="241"/>
      <c r="AK15" s="241"/>
      <c r="AL15" s="241"/>
      <c r="AM15" s="241"/>
      <c r="AN15" s="241"/>
      <c r="AO15" s="241"/>
      <c r="AP15" s="241"/>
      <c r="AQ15" s="241"/>
      <c r="AR15" s="241"/>
      <c r="AS15" s="241"/>
      <c r="AT15" s="241"/>
      <c r="AU15" s="241"/>
      <c r="AV15" s="241"/>
      <c r="AW15" s="241"/>
      <c r="AX15" s="241"/>
      <c r="AY15" s="241"/>
      <c r="AZ15" s="241"/>
      <c r="BA15" s="241"/>
      <c r="BB15" s="241"/>
      <c r="BC15" s="241"/>
      <c r="BD15" s="241"/>
      <c r="BE15" s="241"/>
      <c r="BF15" s="241"/>
      <c r="BG15" s="241"/>
      <c r="BH15" s="241"/>
      <c r="BI15" s="241"/>
      <c r="BJ15" s="241"/>
      <c r="BK15" s="241"/>
      <c r="BL15" s="241"/>
      <c r="BM15" s="241"/>
      <c r="BN15" s="241"/>
      <c r="BO15" s="241"/>
      <c r="BP15" s="241"/>
      <c r="BQ15" s="241"/>
      <c r="BR15" s="241"/>
      <c r="BS15" s="241"/>
      <c r="BT15" s="241"/>
      <c r="BU15" s="241"/>
      <c r="BV15" s="241"/>
      <c r="BW15" s="241"/>
      <c r="BX15" s="241"/>
      <c r="BY15" s="241"/>
      <c r="BZ15" s="241"/>
      <c r="CA15" s="241"/>
      <c r="CB15" s="241"/>
      <c r="CC15" s="241"/>
      <c r="CD15" s="241"/>
      <c r="CE15" s="241"/>
      <c r="CF15" s="241"/>
      <c r="CG15" s="241"/>
      <c r="CH15" s="241"/>
      <c r="CI15" s="241"/>
      <c r="CJ15" s="241"/>
      <c r="CK15" s="241"/>
      <c r="CL15" s="241"/>
      <c r="CM15" s="241"/>
      <c r="CN15" s="241"/>
      <c r="CO15" s="241"/>
      <c r="CP15" s="241"/>
      <c r="CQ15" s="241"/>
      <c r="CR15" s="241"/>
      <c r="CS15" s="241"/>
      <c r="CT15" s="241"/>
      <c r="CU15" s="241"/>
      <c r="CV15" s="241"/>
      <c r="CW15" s="241"/>
      <c r="CX15" s="241"/>
      <c r="CY15" s="241"/>
      <c r="CZ15" s="241"/>
      <c r="DA15" s="241"/>
      <c r="DB15" s="241"/>
      <c r="DC15" s="241"/>
      <c r="DD15" s="241"/>
      <c r="DE15" s="241"/>
      <c r="DF15" s="241"/>
      <c r="DG15" s="241"/>
      <c r="DH15" s="241"/>
      <c r="DI15" s="241"/>
      <c r="DJ15" s="241"/>
      <c r="DK15" s="241"/>
      <c r="DL15" s="241"/>
      <c r="DM15" s="241"/>
      <c r="DN15" s="241"/>
      <c r="DO15" s="241"/>
      <c r="DP15" s="241"/>
      <c r="DQ15" s="241"/>
      <c r="DR15" s="241"/>
      <c r="DS15" s="241"/>
      <c r="DT15" s="241"/>
      <c r="DU15" s="241"/>
      <c r="DV15" s="241"/>
      <c r="DW15" s="241"/>
      <c r="DX15" s="241"/>
      <c r="DY15" s="241"/>
      <c r="DZ15" s="241"/>
      <c r="EA15" s="241"/>
      <c r="EB15" s="241"/>
      <c r="EC15" s="241"/>
      <c r="ED15" s="241"/>
      <c r="EE15" s="241"/>
      <c r="EF15" s="241"/>
      <c r="EG15" s="241"/>
      <c r="EH15" s="241"/>
      <c r="EI15" s="241"/>
      <c r="EJ15" s="241"/>
      <c r="EK15" s="241"/>
      <c r="EL15" s="241"/>
      <c r="EM15" s="241"/>
      <c r="EN15" s="241"/>
      <c r="EO15" s="241"/>
      <c r="EP15" s="241"/>
      <c r="EQ15" s="241"/>
      <c r="ER15" s="241"/>
      <c r="ES15" s="241"/>
      <c r="ET15" s="241"/>
      <c r="EU15" s="241"/>
      <c r="EV15" s="241"/>
      <c r="EW15" s="241"/>
      <c r="EX15" s="241"/>
      <c r="EY15" s="241"/>
      <c r="EZ15" s="241"/>
      <c r="FA15" s="241"/>
      <c r="FB15" s="241"/>
      <c r="FC15" s="241"/>
      <c r="FD15" s="241"/>
      <c r="FE15" s="241"/>
      <c r="FF15" s="241"/>
      <c r="FG15" s="241"/>
      <c r="FH15" s="241"/>
      <c r="FI15" s="241"/>
      <c r="FJ15" s="241"/>
      <c r="FK15" s="241"/>
      <c r="FL15" s="241"/>
      <c r="FM15" s="241"/>
      <c r="FN15" s="241"/>
      <c r="FO15" s="241"/>
      <c r="FP15" s="241"/>
      <c r="FQ15" s="241"/>
      <c r="FR15" s="241"/>
      <c r="FS15" s="241"/>
      <c r="FT15" s="241"/>
      <c r="FU15" s="241"/>
      <c r="FV15" s="241"/>
      <c r="FW15" s="241"/>
      <c r="FX15" s="241"/>
      <c r="FY15" s="241"/>
      <c r="FZ15" s="241"/>
      <c r="GA15" s="241"/>
      <c r="GB15" s="241"/>
      <c r="GC15" s="241"/>
      <c r="GD15" s="241"/>
      <c r="GE15" s="241"/>
      <c r="GF15" s="241"/>
      <c r="GG15" s="241"/>
      <c r="GH15" s="241"/>
      <c r="GI15" s="241"/>
      <c r="GJ15" s="241"/>
      <c r="GK15" s="241"/>
      <c r="GL15" s="241"/>
      <c r="GM15" s="241"/>
      <c r="GN15" s="241"/>
      <c r="GO15" s="241"/>
      <c r="GP15" s="241"/>
      <c r="GQ15" s="241"/>
      <c r="GR15" s="241"/>
      <c r="GS15" s="241"/>
      <c r="GT15" s="241"/>
      <c r="GU15" s="241"/>
      <c r="GV15" s="241"/>
      <c r="GW15" s="241"/>
      <c r="GX15" s="241"/>
      <c r="GY15" s="241"/>
      <c r="GZ15" s="241"/>
      <c r="HA15" s="241"/>
      <c r="HB15" s="241"/>
      <c r="HC15" s="241"/>
      <c r="HD15" s="241"/>
      <c r="HE15" s="241"/>
      <c r="HF15" s="241"/>
      <c r="HG15" s="241"/>
      <c r="HH15" s="241"/>
      <c r="HI15" s="241"/>
      <c r="HJ15" s="241"/>
      <c r="HK15" s="241"/>
      <c r="HL15" s="241"/>
      <c r="HM15" s="241"/>
      <c r="HN15" s="241"/>
      <c r="HO15" s="241"/>
      <c r="HP15" s="241"/>
      <c r="HQ15" s="241"/>
      <c r="HR15" s="241"/>
      <c r="HS15" s="241"/>
      <c r="HT15" s="241"/>
      <c r="HU15" s="241"/>
      <c r="HV15" s="241"/>
      <c r="HW15" s="241"/>
      <c r="HX15" s="241"/>
      <c r="HY15" s="241"/>
      <c r="HZ15" s="241"/>
      <c r="IA15" s="241"/>
      <c r="IB15" s="241"/>
      <c r="IC15" s="241"/>
      <c r="ID15" s="241"/>
      <c r="IE15" s="241"/>
      <c r="IF15" s="241"/>
      <c r="IG15" s="241"/>
      <c r="IH15" s="241"/>
    </row>
    <row r="16" spans="1:247" s="235" customFormat="1" ht="15" customHeight="1" x14ac:dyDescent="0.25">
      <c r="A16" s="240"/>
      <c r="B16" s="273"/>
      <c r="C16" s="273"/>
      <c r="D16" s="273"/>
      <c r="E16" s="509" t="s">
        <v>2326</v>
      </c>
      <c r="F16" s="510"/>
      <c r="G16" s="510"/>
      <c r="H16" s="510"/>
      <c r="I16" s="510"/>
      <c r="J16" s="511"/>
      <c r="K16" s="273"/>
      <c r="L16" s="273"/>
      <c r="M16" s="273"/>
      <c r="N16" s="241"/>
      <c r="O16" s="241"/>
      <c r="P16" s="241"/>
      <c r="Q16" s="241"/>
      <c r="R16" s="241"/>
      <c r="S16" s="241"/>
      <c r="T16" s="241"/>
      <c r="U16" s="241"/>
      <c r="V16" s="241"/>
      <c r="W16" s="241"/>
      <c r="X16" s="241"/>
      <c r="Y16" s="241"/>
      <c r="Z16" s="241"/>
      <c r="AA16" s="241"/>
      <c r="AB16" s="241"/>
      <c r="AC16" s="241"/>
      <c r="AD16" s="241"/>
      <c r="AE16" s="241"/>
      <c r="AF16" s="241"/>
      <c r="AG16" s="241"/>
      <c r="AH16" s="241"/>
      <c r="AI16" s="241"/>
      <c r="AJ16" s="241"/>
      <c r="AK16" s="241"/>
      <c r="AL16" s="241"/>
      <c r="AM16" s="241"/>
      <c r="AN16" s="241"/>
      <c r="AO16" s="241"/>
      <c r="AP16" s="241"/>
      <c r="AQ16" s="241"/>
      <c r="AR16" s="241"/>
      <c r="AS16" s="241"/>
      <c r="AT16" s="241"/>
      <c r="AU16" s="241"/>
      <c r="AV16" s="241"/>
      <c r="AW16" s="241"/>
      <c r="AX16" s="241"/>
      <c r="AY16" s="241"/>
      <c r="AZ16" s="241"/>
      <c r="BA16" s="241"/>
      <c r="BB16" s="241"/>
      <c r="BC16" s="241"/>
      <c r="BD16" s="241"/>
      <c r="BE16" s="241"/>
      <c r="BF16" s="241"/>
      <c r="BG16" s="241"/>
      <c r="BH16" s="241"/>
      <c r="BI16" s="241"/>
      <c r="BJ16" s="241"/>
      <c r="BK16" s="241"/>
      <c r="BL16" s="241"/>
      <c r="BM16" s="241"/>
      <c r="BN16" s="241"/>
      <c r="BO16" s="241"/>
      <c r="BP16" s="241"/>
      <c r="BQ16" s="241"/>
      <c r="BR16" s="241"/>
      <c r="BS16" s="241"/>
      <c r="BT16" s="241"/>
      <c r="BU16" s="241"/>
      <c r="BV16" s="241"/>
      <c r="BW16" s="241"/>
      <c r="BX16" s="241"/>
      <c r="BY16" s="241"/>
      <c r="BZ16" s="241"/>
      <c r="CA16" s="241"/>
      <c r="CB16" s="241"/>
      <c r="CC16" s="241"/>
      <c r="CD16" s="241"/>
      <c r="CE16" s="241"/>
      <c r="CF16" s="241"/>
      <c r="CG16" s="241"/>
      <c r="CH16" s="241"/>
      <c r="CI16" s="241"/>
      <c r="CJ16" s="241"/>
      <c r="CK16" s="241"/>
      <c r="CL16" s="241"/>
      <c r="CM16" s="241"/>
      <c r="CN16" s="241"/>
      <c r="CO16" s="241"/>
      <c r="CP16" s="241"/>
      <c r="CQ16" s="241"/>
      <c r="CR16" s="241"/>
      <c r="CS16" s="241"/>
      <c r="CT16" s="241"/>
      <c r="CU16" s="241"/>
      <c r="CV16" s="241"/>
      <c r="CW16" s="241"/>
      <c r="CX16" s="241"/>
      <c r="CY16" s="241"/>
      <c r="CZ16" s="241"/>
      <c r="DA16" s="241"/>
      <c r="DB16" s="241"/>
      <c r="DC16" s="241"/>
      <c r="DD16" s="241"/>
      <c r="DE16" s="241"/>
      <c r="DF16" s="241"/>
      <c r="DG16" s="241"/>
      <c r="DH16" s="241"/>
      <c r="DI16" s="241"/>
      <c r="DJ16" s="241"/>
      <c r="DK16" s="241"/>
      <c r="DL16" s="241"/>
      <c r="DM16" s="241"/>
      <c r="DN16" s="241"/>
      <c r="DO16" s="241"/>
      <c r="DP16" s="241"/>
      <c r="DQ16" s="241"/>
      <c r="DR16" s="241"/>
      <c r="DS16" s="241"/>
      <c r="DT16" s="241"/>
      <c r="DU16" s="241"/>
      <c r="DV16" s="241"/>
      <c r="DW16" s="241"/>
      <c r="DX16" s="241"/>
      <c r="DY16" s="241"/>
      <c r="DZ16" s="241"/>
      <c r="EA16" s="241"/>
      <c r="EB16" s="241"/>
      <c r="EC16" s="241"/>
      <c r="ED16" s="241"/>
      <c r="EE16" s="241"/>
      <c r="EF16" s="241"/>
      <c r="EG16" s="241"/>
      <c r="EH16" s="241"/>
      <c r="EI16" s="241"/>
      <c r="EJ16" s="241"/>
      <c r="EK16" s="241"/>
      <c r="EL16" s="241"/>
      <c r="EM16" s="241"/>
      <c r="EN16" s="241"/>
      <c r="EO16" s="241"/>
      <c r="EP16" s="241"/>
      <c r="EQ16" s="241"/>
      <c r="ER16" s="241"/>
      <c r="ES16" s="241"/>
      <c r="ET16" s="241"/>
      <c r="EU16" s="241"/>
      <c r="EV16" s="241"/>
      <c r="EW16" s="241"/>
      <c r="EX16" s="241"/>
      <c r="EY16" s="241"/>
      <c r="EZ16" s="241"/>
      <c r="FA16" s="241"/>
      <c r="FB16" s="241"/>
      <c r="FC16" s="241"/>
      <c r="FD16" s="241"/>
      <c r="FE16" s="241"/>
      <c r="FF16" s="241"/>
      <c r="FG16" s="241"/>
      <c r="FH16" s="241"/>
      <c r="FI16" s="241"/>
      <c r="FJ16" s="241"/>
      <c r="FK16" s="241"/>
      <c r="FL16" s="241"/>
      <c r="FM16" s="241"/>
      <c r="FN16" s="241"/>
      <c r="FO16" s="241"/>
      <c r="FP16" s="241"/>
      <c r="FQ16" s="241"/>
      <c r="FR16" s="241"/>
      <c r="FS16" s="241"/>
      <c r="FT16" s="241"/>
      <c r="FU16" s="241"/>
      <c r="FV16" s="241"/>
      <c r="FW16" s="241"/>
      <c r="FX16" s="241"/>
      <c r="FY16" s="241"/>
      <c r="FZ16" s="241"/>
      <c r="GA16" s="241"/>
      <c r="GB16" s="241"/>
      <c r="GC16" s="241"/>
      <c r="GD16" s="241"/>
      <c r="GE16" s="241"/>
      <c r="GF16" s="241"/>
      <c r="GG16" s="241"/>
      <c r="GH16" s="241"/>
      <c r="GI16" s="241"/>
      <c r="GJ16" s="241"/>
      <c r="GK16" s="241"/>
      <c r="GL16" s="241"/>
      <c r="GM16" s="241"/>
      <c r="GN16" s="241"/>
      <c r="GO16" s="241"/>
      <c r="GP16" s="241"/>
      <c r="GQ16" s="241"/>
      <c r="GR16" s="241"/>
      <c r="GS16" s="241"/>
      <c r="GT16" s="241"/>
      <c r="GU16" s="241"/>
      <c r="GV16" s="241"/>
      <c r="GW16" s="241"/>
      <c r="GX16" s="241"/>
      <c r="GY16" s="241"/>
      <c r="GZ16" s="241"/>
      <c r="HA16" s="241"/>
      <c r="HB16" s="241"/>
      <c r="HC16" s="241"/>
      <c r="HD16" s="241"/>
      <c r="HE16" s="241"/>
      <c r="HF16" s="241"/>
      <c r="HG16" s="241"/>
      <c r="HH16" s="241"/>
      <c r="HI16" s="241"/>
      <c r="HJ16" s="241"/>
      <c r="HK16" s="241"/>
      <c r="HL16" s="241"/>
      <c r="HM16" s="241"/>
      <c r="HN16" s="241"/>
      <c r="HO16" s="241"/>
      <c r="HP16" s="241"/>
      <c r="HQ16" s="241"/>
      <c r="HR16" s="241"/>
      <c r="HS16" s="241"/>
      <c r="HT16" s="241"/>
      <c r="HU16" s="241"/>
      <c r="HV16" s="241"/>
      <c r="HW16" s="241"/>
      <c r="HX16" s="241"/>
      <c r="HY16" s="241"/>
      <c r="HZ16" s="241"/>
      <c r="IA16" s="241"/>
      <c r="IB16" s="241"/>
      <c r="IC16" s="241"/>
      <c r="ID16" s="241"/>
      <c r="IE16" s="241"/>
      <c r="IF16" s="241"/>
      <c r="IG16" s="241"/>
      <c r="IH16" s="241"/>
    </row>
    <row r="17" spans="1:242" s="235" customFormat="1" ht="15" customHeight="1" x14ac:dyDescent="0.25">
      <c r="A17" s="240"/>
      <c r="B17" s="273"/>
      <c r="C17" s="273"/>
      <c r="D17" s="273"/>
      <c r="E17" s="273"/>
      <c r="F17" s="273"/>
      <c r="G17" s="273"/>
      <c r="H17" s="273"/>
      <c r="I17" s="273"/>
      <c r="J17" s="273"/>
      <c r="K17" s="273"/>
      <c r="L17" s="273"/>
      <c r="M17" s="273"/>
      <c r="N17" s="241"/>
      <c r="O17" s="241"/>
      <c r="P17" s="241"/>
      <c r="Q17" s="241"/>
      <c r="R17" s="241"/>
      <c r="S17" s="241"/>
      <c r="T17" s="241"/>
      <c r="U17" s="241"/>
      <c r="V17" s="241"/>
      <c r="W17" s="241"/>
      <c r="X17" s="241"/>
      <c r="Y17" s="241"/>
      <c r="Z17" s="241"/>
      <c r="AA17" s="241"/>
      <c r="AB17" s="241"/>
      <c r="AC17" s="241"/>
      <c r="AD17" s="241"/>
      <c r="AE17" s="241"/>
      <c r="AF17" s="241"/>
      <c r="AG17" s="241"/>
      <c r="AH17" s="241"/>
      <c r="AI17" s="241"/>
      <c r="AJ17" s="241"/>
      <c r="AK17" s="241"/>
      <c r="AL17" s="241"/>
      <c r="AM17" s="241"/>
      <c r="AN17" s="241"/>
      <c r="AO17" s="241"/>
      <c r="AP17" s="241"/>
      <c r="AQ17" s="241"/>
      <c r="AR17" s="241"/>
      <c r="AS17" s="241"/>
      <c r="AT17" s="241"/>
      <c r="AU17" s="241"/>
      <c r="AV17" s="241"/>
      <c r="AW17" s="241"/>
      <c r="AX17" s="241"/>
      <c r="AY17" s="241"/>
      <c r="AZ17" s="241"/>
      <c r="BA17" s="241"/>
      <c r="BB17" s="241"/>
      <c r="BC17" s="241"/>
      <c r="BD17" s="241"/>
      <c r="BE17" s="241"/>
      <c r="BF17" s="241"/>
      <c r="BG17" s="241"/>
      <c r="BH17" s="241"/>
      <c r="BI17" s="241"/>
      <c r="BJ17" s="241"/>
      <c r="BK17" s="241"/>
      <c r="BL17" s="241"/>
      <c r="BM17" s="241"/>
      <c r="BN17" s="241"/>
      <c r="BO17" s="241"/>
      <c r="BP17" s="241"/>
      <c r="BQ17" s="241"/>
      <c r="BR17" s="241"/>
      <c r="BS17" s="241"/>
      <c r="BT17" s="241"/>
      <c r="BU17" s="241"/>
      <c r="BV17" s="241"/>
      <c r="BW17" s="241"/>
      <c r="BX17" s="241"/>
      <c r="BY17" s="241"/>
      <c r="BZ17" s="241"/>
      <c r="CA17" s="241"/>
      <c r="CB17" s="241"/>
      <c r="CC17" s="241"/>
      <c r="CD17" s="241"/>
      <c r="CE17" s="241"/>
      <c r="CF17" s="241"/>
      <c r="CG17" s="241"/>
      <c r="CH17" s="241"/>
      <c r="CI17" s="241"/>
      <c r="CJ17" s="241"/>
      <c r="CK17" s="241"/>
      <c r="CL17" s="241"/>
      <c r="CM17" s="241"/>
      <c r="CN17" s="241"/>
      <c r="CO17" s="241"/>
      <c r="CP17" s="241"/>
      <c r="CQ17" s="241"/>
      <c r="CR17" s="241"/>
      <c r="CS17" s="241"/>
      <c r="CT17" s="241"/>
      <c r="CU17" s="241"/>
      <c r="CV17" s="241"/>
      <c r="CW17" s="241"/>
      <c r="CX17" s="241"/>
      <c r="CY17" s="241"/>
      <c r="CZ17" s="241"/>
      <c r="DA17" s="241"/>
      <c r="DB17" s="241"/>
      <c r="DC17" s="241"/>
      <c r="DD17" s="241"/>
      <c r="DE17" s="241"/>
      <c r="DF17" s="241"/>
      <c r="DG17" s="241"/>
      <c r="DH17" s="241"/>
      <c r="DI17" s="241"/>
      <c r="DJ17" s="241"/>
      <c r="DK17" s="241"/>
      <c r="DL17" s="241"/>
      <c r="DM17" s="241"/>
      <c r="DN17" s="241"/>
      <c r="DO17" s="241"/>
      <c r="DP17" s="241"/>
      <c r="DQ17" s="241"/>
      <c r="DR17" s="241"/>
      <c r="DS17" s="241"/>
      <c r="DT17" s="241"/>
      <c r="DU17" s="241"/>
      <c r="DV17" s="241"/>
      <c r="DW17" s="241"/>
      <c r="DX17" s="241"/>
      <c r="DY17" s="241"/>
      <c r="DZ17" s="241"/>
      <c r="EA17" s="241"/>
      <c r="EB17" s="241"/>
      <c r="EC17" s="241"/>
      <c r="ED17" s="241"/>
      <c r="EE17" s="241"/>
      <c r="EF17" s="241"/>
      <c r="EG17" s="241"/>
      <c r="EH17" s="241"/>
      <c r="EI17" s="241"/>
      <c r="EJ17" s="241"/>
      <c r="EK17" s="241"/>
      <c r="EL17" s="241"/>
      <c r="EM17" s="241"/>
      <c r="EN17" s="241"/>
      <c r="EO17" s="241"/>
      <c r="EP17" s="241"/>
      <c r="EQ17" s="241"/>
      <c r="ER17" s="241"/>
      <c r="ES17" s="241"/>
      <c r="ET17" s="241"/>
      <c r="EU17" s="241"/>
      <c r="EV17" s="241"/>
      <c r="EW17" s="241"/>
      <c r="EX17" s="241"/>
      <c r="EY17" s="241"/>
      <c r="EZ17" s="241"/>
      <c r="FA17" s="241"/>
      <c r="FB17" s="241"/>
      <c r="FC17" s="241"/>
      <c r="FD17" s="241"/>
      <c r="FE17" s="241"/>
      <c r="FF17" s="241"/>
      <c r="FG17" s="241"/>
      <c r="FH17" s="241"/>
      <c r="FI17" s="241"/>
      <c r="FJ17" s="241"/>
      <c r="FK17" s="241"/>
      <c r="FL17" s="241"/>
      <c r="FM17" s="241"/>
      <c r="FN17" s="241"/>
      <c r="FO17" s="241"/>
      <c r="FP17" s="241"/>
      <c r="FQ17" s="241"/>
      <c r="FR17" s="241"/>
      <c r="FS17" s="241"/>
      <c r="FT17" s="241"/>
      <c r="FU17" s="241"/>
      <c r="FV17" s="241"/>
      <c r="FW17" s="241"/>
      <c r="FX17" s="241"/>
      <c r="FY17" s="241"/>
      <c r="FZ17" s="241"/>
      <c r="GA17" s="241"/>
      <c r="GB17" s="241"/>
      <c r="GC17" s="241"/>
      <c r="GD17" s="241"/>
      <c r="GE17" s="241"/>
      <c r="GF17" s="241"/>
      <c r="GG17" s="241"/>
      <c r="GH17" s="241"/>
      <c r="GI17" s="241"/>
      <c r="GJ17" s="241"/>
      <c r="GK17" s="241"/>
      <c r="GL17" s="241"/>
      <c r="GM17" s="241"/>
      <c r="GN17" s="241"/>
      <c r="GO17" s="241"/>
      <c r="GP17" s="241"/>
      <c r="GQ17" s="241"/>
      <c r="GR17" s="241"/>
      <c r="GS17" s="241"/>
      <c r="GT17" s="241"/>
      <c r="GU17" s="241"/>
      <c r="GV17" s="241"/>
      <c r="GW17" s="241"/>
      <c r="GX17" s="241"/>
      <c r="GY17" s="241"/>
      <c r="GZ17" s="241"/>
      <c r="HA17" s="241"/>
      <c r="HB17" s="241"/>
      <c r="HC17" s="241"/>
      <c r="HD17" s="241"/>
      <c r="HE17" s="241"/>
      <c r="HF17" s="241"/>
      <c r="HG17" s="241"/>
      <c r="HH17" s="241"/>
      <c r="HI17" s="241"/>
      <c r="HJ17" s="241"/>
      <c r="HK17" s="241"/>
      <c r="HL17" s="241"/>
      <c r="HM17" s="241"/>
      <c r="HN17" s="241"/>
      <c r="HO17" s="241"/>
      <c r="HP17" s="241"/>
      <c r="HQ17" s="241"/>
      <c r="HR17" s="241"/>
      <c r="HS17" s="241"/>
      <c r="HT17" s="241"/>
      <c r="HU17" s="241"/>
      <c r="HV17" s="241"/>
      <c r="HW17" s="241"/>
      <c r="HX17" s="241"/>
      <c r="HY17" s="241"/>
      <c r="HZ17" s="241"/>
      <c r="IA17" s="241"/>
      <c r="IB17" s="241"/>
      <c r="IC17" s="241"/>
      <c r="ID17" s="241"/>
      <c r="IE17" s="241"/>
      <c r="IF17" s="241"/>
      <c r="IG17" s="241"/>
      <c r="IH17" s="241"/>
    </row>
    <row r="18" spans="1:242" s="235" customFormat="1" ht="15" customHeight="1" x14ac:dyDescent="0.25">
      <c r="A18" s="240"/>
      <c r="B18" s="273"/>
      <c r="C18" s="273"/>
      <c r="D18" s="273"/>
      <c r="E18" s="273"/>
      <c r="F18" s="273"/>
      <c r="G18" s="273"/>
      <c r="H18" s="273"/>
      <c r="I18" s="273"/>
      <c r="J18" s="273"/>
      <c r="K18" s="273"/>
      <c r="L18" s="273"/>
      <c r="M18" s="273"/>
      <c r="N18" s="241"/>
      <c r="O18" s="241"/>
      <c r="P18" s="241"/>
      <c r="Q18" s="241"/>
      <c r="R18" s="241"/>
      <c r="S18" s="241"/>
      <c r="T18" s="241"/>
      <c r="U18" s="241"/>
      <c r="V18" s="241"/>
      <c r="W18" s="241"/>
      <c r="X18" s="241"/>
      <c r="Y18" s="241"/>
      <c r="Z18" s="241"/>
      <c r="AA18" s="241"/>
      <c r="AB18" s="241"/>
      <c r="AC18" s="241"/>
      <c r="AD18" s="241"/>
      <c r="AE18" s="241"/>
      <c r="AF18" s="241"/>
      <c r="AG18" s="241"/>
      <c r="AH18" s="241"/>
      <c r="AI18" s="241"/>
      <c r="AJ18" s="241"/>
      <c r="AK18" s="241"/>
      <c r="AL18" s="241"/>
      <c r="AM18" s="241"/>
      <c r="AN18" s="241"/>
      <c r="AO18" s="241"/>
      <c r="AP18" s="241"/>
      <c r="AQ18" s="241"/>
      <c r="AR18" s="241"/>
      <c r="AS18" s="241"/>
      <c r="AT18" s="241"/>
      <c r="AU18" s="241"/>
      <c r="AV18" s="241"/>
      <c r="AW18" s="241"/>
      <c r="AX18" s="241"/>
      <c r="AY18" s="241"/>
      <c r="AZ18" s="241"/>
      <c r="BA18" s="241"/>
      <c r="BB18" s="241"/>
      <c r="BC18" s="241"/>
      <c r="BD18" s="241"/>
      <c r="BE18" s="241"/>
      <c r="BF18" s="241"/>
      <c r="BG18" s="241"/>
      <c r="BH18" s="241"/>
      <c r="BI18" s="241"/>
      <c r="BJ18" s="241"/>
      <c r="BK18" s="241"/>
      <c r="BL18" s="241"/>
      <c r="BM18" s="241"/>
      <c r="BN18" s="241"/>
      <c r="BO18" s="241"/>
      <c r="BP18" s="241"/>
      <c r="BQ18" s="241"/>
      <c r="BR18" s="241"/>
      <c r="BS18" s="241"/>
      <c r="BT18" s="241"/>
      <c r="BU18" s="241"/>
      <c r="BV18" s="241"/>
      <c r="BW18" s="241"/>
      <c r="BX18" s="241"/>
      <c r="BY18" s="241"/>
      <c r="BZ18" s="241"/>
      <c r="CA18" s="241"/>
      <c r="CB18" s="241"/>
      <c r="CC18" s="241"/>
      <c r="CD18" s="241"/>
      <c r="CE18" s="241"/>
      <c r="CF18" s="241"/>
      <c r="CG18" s="241"/>
      <c r="CH18" s="241"/>
      <c r="CI18" s="241"/>
      <c r="CJ18" s="241"/>
      <c r="CK18" s="241"/>
      <c r="CL18" s="241"/>
      <c r="CM18" s="241"/>
      <c r="CN18" s="241"/>
      <c r="CO18" s="241"/>
      <c r="CP18" s="241"/>
      <c r="CQ18" s="241"/>
      <c r="CR18" s="241"/>
      <c r="CS18" s="241"/>
      <c r="CT18" s="241"/>
      <c r="CU18" s="241"/>
      <c r="CV18" s="241"/>
      <c r="CW18" s="241"/>
      <c r="CX18" s="241"/>
      <c r="CY18" s="241"/>
      <c r="CZ18" s="241"/>
      <c r="DA18" s="241"/>
      <c r="DB18" s="241"/>
      <c r="DC18" s="241"/>
      <c r="DD18" s="241"/>
      <c r="DE18" s="241"/>
      <c r="DF18" s="241"/>
      <c r="DG18" s="241"/>
      <c r="DH18" s="241"/>
      <c r="DI18" s="241"/>
      <c r="DJ18" s="241"/>
      <c r="DK18" s="241"/>
      <c r="DL18" s="241"/>
      <c r="DM18" s="241"/>
      <c r="DN18" s="241"/>
      <c r="DO18" s="241"/>
      <c r="DP18" s="241"/>
      <c r="DQ18" s="241"/>
      <c r="DR18" s="241"/>
      <c r="DS18" s="241"/>
      <c r="DT18" s="241"/>
      <c r="DU18" s="241"/>
      <c r="DV18" s="241"/>
      <c r="DW18" s="241"/>
      <c r="DX18" s="241"/>
      <c r="DY18" s="241"/>
      <c r="DZ18" s="241"/>
      <c r="EA18" s="241"/>
      <c r="EB18" s="241"/>
      <c r="EC18" s="241"/>
      <c r="ED18" s="241"/>
      <c r="EE18" s="241"/>
      <c r="EF18" s="241"/>
      <c r="EG18" s="241"/>
      <c r="EH18" s="241"/>
      <c r="EI18" s="241"/>
      <c r="EJ18" s="241"/>
      <c r="EK18" s="241"/>
      <c r="EL18" s="241"/>
      <c r="EM18" s="241"/>
      <c r="EN18" s="241"/>
      <c r="EO18" s="241"/>
      <c r="EP18" s="241"/>
      <c r="EQ18" s="241"/>
      <c r="ER18" s="241"/>
      <c r="ES18" s="241"/>
      <c r="ET18" s="241"/>
      <c r="EU18" s="241"/>
      <c r="EV18" s="241"/>
      <c r="EW18" s="241"/>
      <c r="EX18" s="241"/>
      <c r="EY18" s="241"/>
      <c r="EZ18" s="241"/>
      <c r="FA18" s="241"/>
      <c r="FB18" s="241"/>
      <c r="FC18" s="241"/>
      <c r="FD18" s="241"/>
      <c r="FE18" s="241"/>
      <c r="FF18" s="241"/>
      <c r="FG18" s="241"/>
      <c r="FH18" s="241"/>
      <c r="FI18" s="241"/>
      <c r="FJ18" s="241"/>
      <c r="FK18" s="241"/>
      <c r="FL18" s="241"/>
      <c r="FM18" s="241"/>
      <c r="FN18" s="241"/>
      <c r="FO18" s="241"/>
      <c r="FP18" s="241"/>
      <c r="FQ18" s="241"/>
      <c r="FR18" s="241"/>
      <c r="FS18" s="241"/>
      <c r="FT18" s="241"/>
      <c r="FU18" s="241"/>
      <c r="FV18" s="241"/>
      <c r="FW18" s="241"/>
      <c r="FX18" s="241"/>
      <c r="FY18" s="241"/>
      <c r="FZ18" s="241"/>
      <c r="GA18" s="241"/>
      <c r="GB18" s="241"/>
      <c r="GC18" s="241"/>
      <c r="GD18" s="241"/>
      <c r="GE18" s="241"/>
      <c r="GF18" s="241"/>
      <c r="GG18" s="241"/>
      <c r="GH18" s="241"/>
      <c r="GI18" s="241"/>
      <c r="GJ18" s="241"/>
      <c r="GK18" s="241"/>
      <c r="GL18" s="241"/>
      <c r="GM18" s="241"/>
      <c r="GN18" s="241"/>
      <c r="GO18" s="241"/>
      <c r="GP18" s="241"/>
      <c r="GQ18" s="241"/>
      <c r="GR18" s="241"/>
      <c r="GS18" s="241"/>
      <c r="GT18" s="241"/>
      <c r="GU18" s="241"/>
      <c r="GV18" s="241"/>
      <c r="GW18" s="241"/>
      <c r="GX18" s="241"/>
      <c r="GY18" s="241"/>
      <c r="GZ18" s="241"/>
      <c r="HA18" s="241"/>
      <c r="HB18" s="241"/>
      <c r="HC18" s="241"/>
      <c r="HD18" s="241"/>
      <c r="HE18" s="241"/>
      <c r="HF18" s="241"/>
      <c r="HG18" s="241"/>
      <c r="HH18" s="241"/>
      <c r="HI18" s="241"/>
      <c r="HJ18" s="241"/>
      <c r="HK18" s="241"/>
      <c r="HL18" s="241"/>
      <c r="HM18" s="241"/>
      <c r="HN18" s="241"/>
      <c r="HO18" s="241"/>
      <c r="HP18" s="241"/>
      <c r="HQ18" s="241"/>
      <c r="HR18" s="241"/>
      <c r="HS18" s="241"/>
      <c r="HT18" s="241"/>
      <c r="HU18" s="241"/>
      <c r="HV18" s="241"/>
      <c r="HW18" s="241"/>
      <c r="HX18" s="241"/>
      <c r="HY18" s="241"/>
      <c r="HZ18" s="241"/>
      <c r="IA18" s="241"/>
      <c r="IB18" s="241"/>
      <c r="IC18" s="241"/>
      <c r="ID18" s="241"/>
      <c r="IE18" s="241"/>
      <c r="IF18" s="241"/>
      <c r="IG18" s="241"/>
      <c r="IH18" s="241"/>
    </row>
    <row r="19" spans="1:242" s="235" customFormat="1" ht="15" customHeight="1" x14ac:dyDescent="0.25">
      <c r="A19" s="240"/>
      <c r="B19" s="273"/>
      <c r="C19" s="273"/>
      <c r="D19" s="273"/>
      <c r="E19" s="273"/>
      <c r="F19" s="273"/>
      <c r="G19" s="273"/>
      <c r="H19" s="273"/>
      <c r="I19" s="273"/>
      <c r="J19" s="273"/>
      <c r="K19" s="273"/>
      <c r="L19" s="273"/>
      <c r="M19" s="273"/>
      <c r="N19" s="241"/>
      <c r="O19" s="241"/>
      <c r="P19" s="241"/>
      <c r="Q19" s="241"/>
      <c r="R19" s="241"/>
      <c r="S19" s="241"/>
      <c r="T19" s="241"/>
      <c r="U19" s="241"/>
      <c r="V19" s="241"/>
      <c r="W19" s="241"/>
      <c r="X19" s="241"/>
      <c r="Y19" s="241"/>
      <c r="Z19" s="241"/>
      <c r="AA19" s="241"/>
      <c r="AB19" s="241"/>
      <c r="AC19" s="241"/>
      <c r="AD19" s="241"/>
      <c r="AE19" s="241"/>
      <c r="AF19" s="241"/>
      <c r="AG19" s="241"/>
      <c r="AH19" s="241"/>
      <c r="AI19" s="241"/>
      <c r="AJ19" s="241"/>
      <c r="AK19" s="241"/>
      <c r="AL19" s="241"/>
      <c r="AM19" s="241"/>
      <c r="AN19" s="241"/>
      <c r="AO19" s="241"/>
      <c r="AP19" s="241"/>
      <c r="AQ19" s="241"/>
      <c r="AR19" s="241"/>
      <c r="AS19" s="241"/>
      <c r="AT19" s="241"/>
      <c r="AU19" s="241"/>
      <c r="AV19" s="241"/>
      <c r="AW19" s="241"/>
      <c r="AX19" s="241"/>
      <c r="AY19" s="241"/>
      <c r="AZ19" s="241"/>
      <c r="BA19" s="241"/>
      <c r="BB19" s="241"/>
      <c r="BC19" s="241"/>
      <c r="BD19" s="241"/>
      <c r="BE19" s="241"/>
      <c r="BF19" s="241"/>
      <c r="BG19" s="241"/>
      <c r="BH19" s="241"/>
      <c r="BI19" s="241"/>
      <c r="BJ19" s="241"/>
      <c r="BK19" s="241"/>
      <c r="BL19" s="241"/>
      <c r="BM19" s="241"/>
      <c r="BN19" s="241"/>
      <c r="BO19" s="241"/>
      <c r="BP19" s="241"/>
      <c r="BQ19" s="241"/>
      <c r="BR19" s="241"/>
      <c r="BS19" s="241"/>
      <c r="BT19" s="241"/>
      <c r="BU19" s="241"/>
      <c r="BV19" s="241"/>
      <c r="BW19" s="241"/>
      <c r="BX19" s="241"/>
      <c r="BY19" s="241"/>
      <c r="BZ19" s="241"/>
      <c r="CA19" s="241"/>
      <c r="CB19" s="241"/>
      <c r="CC19" s="241"/>
      <c r="CD19" s="241"/>
      <c r="CE19" s="241"/>
      <c r="CF19" s="241"/>
      <c r="CG19" s="241"/>
      <c r="CH19" s="241"/>
      <c r="CI19" s="241"/>
      <c r="CJ19" s="241"/>
      <c r="CK19" s="241"/>
      <c r="CL19" s="241"/>
      <c r="CM19" s="241"/>
      <c r="CN19" s="241"/>
      <c r="CO19" s="241"/>
      <c r="CP19" s="241"/>
      <c r="CQ19" s="241"/>
      <c r="CR19" s="241"/>
      <c r="CS19" s="241"/>
      <c r="CT19" s="241"/>
      <c r="CU19" s="241"/>
      <c r="CV19" s="241"/>
      <c r="CW19" s="241"/>
      <c r="CX19" s="241"/>
      <c r="CY19" s="241"/>
      <c r="CZ19" s="241"/>
      <c r="DA19" s="241"/>
      <c r="DB19" s="241"/>
      <c r="DC19" s="241"/>
      <c r="DD19" s="241"/>
      <c r="DE19" s="241"/>
      <c r="DF19" s="241"/>
      <c r="DG19" s="241"/>
      <c r="DH19" s="241"/>
      <c r="DI19" s="241"/>
      <c r="DJ19" s="241"/>
      <c r="DK19" s="241"/>
      <c r="DL19" s="241"/>
      <c r="DM19" s="241"/>
      <c r="DN19" s="241"/>
      <c r="DO19" s="241"/>
      <c r="DP19" s="241"/>
      <c r="DQ19" s="241"/>
      <c r="DR19" s="241"/>
      <c r="DS19" s="241"/>
      <c r="DT19" s="241"/>
      <c r="DU19" s="241"/>
      <c r="DV19" s="241"/>
      <c r="DW19" s="241"/>
      <c r="DX19" s="241"/>
      <c r="DY19" s="241"/>
      <c r="DZ19" s="241"/>
      <c r="EA19" s="241"/>
      <c r="EB19" s="241"/>
      <c r="EC19" s="241"/>
      <c r="ED19" s="241"/>
      <c r="EE19" s="241"/>
      <c r="EF19" s="241"/>
      <c r="EG19" s="241"/>
      <c r="EH19" s="241"/>
      <c r="EI19" s="241"/>
      <c r="EJ19" s="241"/>
      <c r="EK19" s="241"/>
      <c r="EL19" s="241"/>
      <c r="EM19" s="241"/>
      <c r="EN19" s="241"/>
      <c r="EO19" s="241"/>
      <c r="EP19" s="241"/>
      <c r="EQ19" s="241"/>
      <c r="ER19" s="241"/>
      <c r="ES19" s="241"/>
      <c r="ET19" s="241"/>
      <c r="EU19" s="241"/>
      <c r="EV19" s="241"/>
      <c r="EW19" s="241"/>
      <c r="EX19" s="241"/>
      <c r="EY19" s="241"/>
      <c r="EZ19" s="241"/>
      <c r="FA19" s="241"/>
      <c r="FB19" s="241"/>
      <c r="FC19" s="241"/>
      <c r="FD19" s="241"/>
      <c r="FE19" s="241"/>
      <c r="FF19" s="241"/>
      <c r="FG19" s="241"/>
      <c r="FH19" s="241"/>
      <c r="FI19" s="241"/>
      <c r="FJ19" s="241"/>
      <c r="FK19" s="241"/>
      <c r="FL19" s="241"/>
      <c r="FM19" s="241"/>
      <c r="FN19" s="241"/>
      <c r="FO19" s="241"/>
      <c r="FP19" s="241"/>
      <c r="FQ19" s="241"/>
      <c r="FR19" s="241"/>
      <c r="FS19" s="241"/>
      <c r="FT19" s="241"/>
      <c r="FU19" s="241"/>
      <c r="FV19" s="241"/>
      <c r="FW19" s="241"/>
      <c r="FX19" s="241"/>
      <c r="FY19" s="241"/>
      <c r="FZ19" s="241"/>
      <c r="GA19" s="241"/>
      <c r="GB19" s="241"/>
      <c r="GC19" s="241"/>
      <c r="GD19" s="241"/>
      <c r="GE19" s="241"/>
      <c r="GF19" s="241"/>
      <c r="GG19" s="241"/>
      <c r="GH19" s="241"/>
      <c r="GI19" s="241"/>
      <c r="GJ19" s="241"/>
      <c r="GK19" s="241"/>
      <c r="GL19" s="241"/>
      <c r="GM19" s="241"/>
      <c r="GN19" s="241"/>
      <c r="GO19" s="241"/>
      <c r="GP19" s="241"/>
      <c r="GQ19" s="241"/>
      <c r="GR19" s="241"/>
      <c r="GS19" s="241"/>
      <c r="GT19" s="241"/>
      <c r="GU19" s="241"/>
      <c r="GV19" s="241"/>
      <c r="GW19" s="241"/>
      <c r="GX19" s="241"/>
      <c r="GY19" s="241"/>
      <c r="GZ19" s="241"/>
      <c r="HA19" s="241"/>
      <c r="HB19" s="241"/>
      <c r="HC19" s="241"/>
      <c r="HD19" s="241"/>
      <c r="HE19" s="241"/>
      <c r="HF19" s="241"/>
      <c r="HG19" s="241"/>
      <c r="HH19" s="241"/>
      <c r="HI19" s="241"/>
      <c r="HJ19" s="241"/>
      <c r="HK19" s="241"/>
      <c r="HL19" s="241"/>
      <c r="HM19" s="241"/>
      <c r="HN19" s="241"/>
      <c r="HO19" s="241"/>
      <c r="HP19" s="241"/>
      <c r="HQ19" s="241"/>
      <c r="HR19" s="241"/>
      <c r="HS19" s="241"/>
      <c r="HT19" s="241"/>
      <c r="HU19" s="241"/>
      <c r="HV19" s="241"/>
      <c r="HW19" s="241"/>
      <c r="HX19" s="241"/>
      <c r="HY19" s="241"/>
      <c r="HZ19" s="241"/>
      <c r="IA19" s="241"/>
      <c r="IB19" s="241"/>
      <c r="IC19" s="241"/>
      <c r="ID19" s="241"/>
      <c r="IE19" s="241"/>
      <c r="IF19" s="241"/>
      <c r="IG19" s="241"/>
      <c r="IH19" s="241"/>
    </row>
    <row r="20" spans="1:242" s="235" customFormat="1" ht="15" customHeight="1" x14ac:dyDescent="0.25">
      <c r="A20" s="240"/>
      <c r="B20" s="273"/>
      <c r="C20" s="273"/>
      <c r="D20" s="273"/>
      <c r="E20" s="273"/>
      <c r="F20" s="273"/>
      <c r="G20" s="273"/>
      <c r="H20" s="273"/>
      <c r="I20" s="273"/>
      <c r="J20" s="273"/>
      <c r="K20" s="273"/>
      <c r="L20" s="273"/>
      <c r="M20" s="273"/>
      <c r="N20" s="241"/>
      <c r="O20" s="241"/>
      <c r="P20" s="241"/>
      <c r="Q20" s="241"/>
      <c r="R20" s="241"/>
      <c r="S20" s="241"/>
      <c r="T20" s="241"/>
      <c r="U20" s="241"/>
      <c r="V20" s="241"/>
      <c r="W20" s="241"/>
      <c r="X20" s="241"/>
      <c r="Y20" s="241"/>
      <c r="Z20" s="241"/>
      <c r="AA20" s="241"/>
      <c r="AB20" s="241"/>
      <c r="AC20" s="241"/>
      <c r="AD20" s="241"/>
      <c r="AE20" s="241"/>
      <c r="AF20" s="241"/>
      <c r="AG20" s="241"/>
      <c r="AH20" s="241"/>
      <c r="AI20" s="241"/>
      <c r="AJ20" s="241"/>
      <c r="AK20" s="241"/>
      <c r="AL20" s="241"/>
      <c r="AM20" s="241"/>
      <c r="AN20" s="241"/>
      <c r="AO20" s="241"/>
      <c r="AP20" s="241"/>
      <c r="AQ20" s="241"/>
      <c r="AR20" s="241"/>
      <c r="AS20" s="241"/>
      <c r="AT20" s="241"/>
      <c r="AU20" s="241"/>
      <c r="AV20" s="241"/>
      <c r="AW20" s="241"/>
      <c r="AX20" s="241"/>
      <c r="AY20" s="241"/>
      <c r="AZ20" s="241"/>
      <c r="BA20" s="241"/>
      <c r="BB20" s="241"/>
      <c r="BC20" s="241"/>
      <c r="BD20" s="241"/>
      <c r="BE20" s="241"/>
      <c r="BF20" s="241"/>
      <c r="BG20" s="241"/>
      <c r="BH20" s="241"/>
      <c r="BI20" s="241"/>
      <c r="BJ20" s="241"/>
      <c r="BK20" s="241"/>
      <c r="BL20" s="241"/>
      <c r="BM20" s="241"/>
      <c r="BN20" s="241"/>
      <c r="BO20" s="241"/>
      <c r="BP20" s="241"/>
      <c r="BQ20" s="241"/>
      <c r="BR20" s="241"/>
      <c r="BS20" s="241"/>
      <c r="BT20" s="241"/>
      <c r="BU20" s="241"/>
      <c r="BV20" s="241"/>
      <c r="BW20" s="241"/>
      <c r="BX20" s="241"/>
      <c r="BY20" s="241"/>
      <c r="BZ20" s="241"/>
      <c r="CA20" s="241"/>
      <c r="CB20" s="241"/>
      <c r="CC20" s="241"/>
      <c r="CD20" s="241"/>
      <c r="CE20" s="241"/>
      <c r="CF20" s="241"/>
      <c r="CG20" s="241"/>
      <c r="CH20" s="241"/>
      <c r="CI20" s="241"/>
      <c r="CJ20" s="241"/>
      <c r="CK20" s="241"/>
      <c r="CL20" s="241"/>
      <c r="CM20" s="241"/>
      <c r="CN20" s="241"/>
      <c r="CO20" s="241"/>
      <c r="CP20" s="241"/>
      <c r="CQ20" s="241"/>
      <c r="CR20" s="241"/>
      <c r="CS20" s="241"/>
      <c r="CT20" s="241"/>
      <c r="CU20" s="241"/>
      <c r="CV20" s="241"/>
      <c r="CW20" s="241"/>
      <c r="CX20" s="241"/>
      <c r="CY20" s="241"/>
      <c r="CZ20" s="241"/>
      <c r="DA20" s="241"/>
      <c r="DB20" s="241"/>
      <c r="DC20" s="241"/>
      <c r="DD20" s="241"/>
      <c r="DE20" s="241"/>
      <c r="DF20" s="241"/>
      <c r="DG20" s="241"/>
      <c r="DH20" s="241"/>
      <c r="DI20" s="241"/>
      <c r="DJ20" s="241"/>
      <c r="DK20" s="241"/>
      <c r="DL20" s="241"/>
      <c r="DM20" s="241"/>
      <c r="DN20" s="241"/>
      <c r="DO20" s="241"/>
      <c r="DP20" s="241"/>
      <c r="DQ20" s="241"/>
      <c r="DR20" s="241"/>
      <c r="DS20" s="241"/>
      <c r="DT20" s="241"/>
      <c r="DU20" s="241"/>
      <c r="DV20" s="241"/>
      <c r="DW20" s="241"/>
      <c r="DX20" s="241"/>
      <c r="DY20" s="241"/>
      <c r="DZ20" s="241"/>
      <c r="EA20" s="241"/>
      <c r="EB20" s="241"/>
      <c r="EC20" s="241"/>
      <c r="ED20" s="241"/>
      <c r="EE20" s="241"/>
      <c r="EF20" s="241"/>
      <c r="EG20" s="241"/>
      <c r="EH20" s="241"/>
      <c r="EI20" s="241"/>
      <c r="EJ20" s="241"/>
      <c r="EK20" s="241"/>
      <c r="EL20" s="241"/>
      <c r="EM20" s="241"/>
      <c r="EN20" s="241"/>
      <c r="EO20" s="241"/>
      <c r="EP20" s="241"/>
      <c r="EQ20" s="241"/>
      <c r="ER20" s="241"/>
      <c r="ES20" s="241"/>
      <c r="ET20" s="241"/>
      <c r="EU20" s="241"/>
      <c r="EV20" s="241"/>
      <c r="EW20" s="241"/>
      <c r="EX20" s="241"/>
      <c r="EY20" s="241"/>
      <c r="EZ20" s="241"/>
      <c r="FA20" s="241"/>
      <c r="FB20" s="241"/>
      <c r="FC20" s="241"/>
      <c r="FD20" s="241"/>
      <c r="FE20" s="241"/>
      <c r="FF20" s="241"/>
      <c r="FG20" s="241"/>
      <c r="FH20" s="241"/>
      <c r="FI20" s="241"/>
      <c r="FJ20" s="241"/>
      <c r="FK20" s="241"/>
      <c r="FL20" s="241"/>
      <c r="FM20" s="241"/>
      <c r="FN20" s="241"/>
      <c r="FO20" s="241"/>
      <c r="FP20" s="241"/>
      <c r="FQ20" s="241"/>
      <c r="FR20" s="241"/>
      <c r="FS20" s="241"/>
      <c r="FT20" s="241"/>
      <c r="FU20" s="241"/>
      <c r="FV20" s="241"/>
      <c r="FW20" s="241"/>
      <c r="FX20" s="241"/>
      <c r="FY20" s="241"/>
      <c r="FZ20" s="241"/>
      <c r="GA20" s="241"/>
      <c r="GB20" s="241"/>
      <c r="GC20" s="241"/>
      <c r="GD20" s="241"/>
      <c r="GE20" s="241"/>
      <c r="GF20" s="241"/>
      <c r="GG20" s="241"/>
      <c r="GH20" s="241"/>
      <c r="GI20" s="241"/>
      <c r="GJ20" s="241"/>
      <c r="GK20" s="241"/>
      <c r="GL20" s="241"/>
      <c r="GM20" s="241"/>
      <c r="GN20" s="241"/>
      <c r="GO20" s="241"/>
      <c r="GP20" s="241"/>
      <c r="GQ20" s="241"/>
      <c r="GR20" s="241"/>
      <c r="GS20" s="241"/>
      <c r="GT20" s="241"/>
      <c r="GU20" s="241"/>
      <c r="GV20" s="241"/>
      <c r="GW20" s="241"/>
      <c r="GX20" s="241"/>
      <c r="GY20" s="241"/>
      <c r="GZ20" s="241"/>
      <c r="HA20" s="241"/>
      <c r="HB20" s="241"/>
      <c r="HC20" s="241"/>
      <c r="HD20" s="241"/>
      <c r="HE20" s="241"/>
      <c r="HF20" s="241"/>
      <c r="HG20" s="241"/>
      <c r="HH20" s="241"/>
      <c r="HI20" s="241"/>
      <c r="HJ20" s="241"/>
      <c r="HK20" s="241"/>
      <c r="HL20" s="241"/>
      <c r="HM20" s="241"/>
      <c r="HN20" s="241"/>
      <c r="HO20" s="241"/>
      <c r="HP20" s="241"/>
      <c r="HQ20" s="241"/>
      <c r="HR20" s="241"/>
      <c r="HS20" s="241"/>
      <c r="HT20" s="241"/>
      <c r="HU20" s="241"/>
      <c r="HV20" s="241"/>
      <c r="HW20" s="241"/>
      <c r="HX20" s="241"/>
      <c r="HY20" s="241"/>
      <c r="HZ20" s="241"/>
      <c r="IA20" s="241"/>
      <c r="IB20" s="241"/>
      <c r="IC20" s="241"/>
      <c r="ID20" s="241"/>
      <c r="IE20" s="241"/>
      <c r="IF20" s="241"/>
      <c r="IG20" s="241"/>
      <c r="IH20" s="241"/>
    </row>
    <row r="21" spans="1:242" s="235" customFormat="1" ht="15" customHeight="1" x14ac:dyDescent="0.25">
      <c r="A21" s="240"/>
      <c r="B21" s="273"/>
      <c r="C21" s="273"/>
      <c r="D21" s="273"/>
      <c r="E21" s="273"/>
      <c r="F21" s="273"/>
      <c r="G21" s="273"/>
      <c r="H21" s="273"/>
      <c r="I21" s="273"/>
      <c r="J21" s="273"/>
      <c r="K21" s="273"/>
      <c r="L21" s="273"/>
      <c r="M21" s="273"/>
      <c r="N21" s="241"/>
      <c r="O21" s="241"/>
      <c r="P21" s="241"/>
      <c r="Q21" s="241"/>
      <c r="R21" s="241"/>
      <c r="S21" s="241"/>
      <c r="T21" s="241"/>
      <c r="U21" s="241"/>
      <c r="V21" s="241"/>
      <c r="W21" s="241"/>
      <c r="X21" s="241"/>
      <c r="Y21" s="241"/>
      <c r="Z21" s="241"/>
      <c r="AA21" s="241"/>
      <c r="AB21" s="241"/>
      <c r="AC21" s="241"/>
      <c r="AD21" s="241"/>
      <c r="AE21" s="241"/>
      <c r="AF21" s="241"/>
      <c r="AG21" s="241"/>
      <c r="AH21" s="241"/>
      <c r="AI21" s="241"/>
      <c r="AJ21" s="241"/>
      <c r="AK21" s="241"/>
      <c r="AL21" s="241"/>
      <c r="AM21" s="241"/>
      <c r="AN21" s="241"/>
      <c r="AO21" s="241"/>
      <c r="AP21" s="241"/>
      <c r="AQ21" s="241"/>
      <c r="AR21" s="241"/>
      <c r="AS21" s="241"/>
      <c r="AT21" s="241"/>
      <c r="AU21" s="241"/>
      <c r="AV21" s="241"/>
      <c r="AW21" s="241"/>
      <c r="AX21" s="241"/>
      <c r="AY21" s="241"/>
      <c r="AZ21" s="241"/>
      <c r="BA21" s="241"/>
      <c r="BB21" s="241"/>
      <c r="BC21" s="241"/>
      <c r="BD21" s="241"/>
      <c r="BE21" s="241"/>
      <c r="BF21" s="241"/>
      <c r="BG21" s="241"/>
      <c r="BH21" s="241"/>
      <c r="BI21" s="241"/>
      <c r="BJ21" s="241"/>
      <c r="BK21" s="241"/>
      <c r="BL21" s="241"/>
      <c r="BM21" s="241"/>
      <c r="BN21" s="241"/>
      <c r="BO21" s="241"/>
      <c r="BP21" s="241"/>
      <c r="BQ21" s="241"/>
      <c r="BR21" s="241"/>
      <c r="BS21" s="241"/>
      <c r="BT21" s="241"/>
      <c r="BU21" s="241"/>
      <c r="BV21" s="241"/>
      <c r="BW21" s="241"/>
      <c r="BX21" s="241"/>
      <c r="BY21" s="241"/>
      <c r="BZ21" s="241"/>
      <c r="CA21" s="241"/>
      <c r="CB21" s="241"/>
      <c r="CC21" s="241"/>
      <c r="CD21" s="241"/>
      <c r="CE21" s="241"/>
      <c r="CF21" s="241"/>
      <c r="CG21" s="241"/>
      <c r="CH21" s="241"/>
      <c r="CI21" s="241"/>
      <c r="CJ21" s="241"/>
      <c r="CK21" s="241"/>
      <c r="CL21" s="241"/>
      <c r="CM21" s="241"/>
      <c r="CN21" s="241"/>
      <c r="CO21" s="241"/>
      <c r="CP21" s="241"/>
      <c r="CQ21" s="241"/>
      <c r="CR21" s="241"/>
      <c r="CS21" s="241"/>
      <c r="CT21" s="241"/>
      <c r="CU21" s="241"/>
      <c r="CV21" s="241"/>
      <c r="CW21" s="241"/>
      <c r="CX21" s="241"/>
      <c r="CY21" s="241"/>
      <c r="CZ21" s="241"/>
      <c r="DA21" s="241"/>
      <c r="DB21" s="241"/>
      <c r="DC21" s="241"/>
      <c r="DD21" s="241"/>
      <c r="DE21" s="241"/>
      <c r="DF21" s="241"/>
      <c r="DG21" s="241"/>
      <c r="DH21" s="241"/>
      <c r="DI21" s="241"/>
      <c r="DJ21" s="241"/>
      <c r="DK21" s="241"/>
      <c r="DL21" s="241"/>
      <c r="DM21" s="241"/>
      <c r="DN21" s="241"/>
      <c r="DO21" s="241"/>
      <c r="DP21" s="241"/>
      <c r="DQ21" s="241"/>
      <c r="DR21" s="241"/>
      <c r="DS21" s="241"/>
      <c r="DT21" s="241"/>
      <c r="DU21" s="241"/>
      <c r="DV21" s="241"/>
      <c r="DW21" s="241"/>
      <c r="DX21" s="241"/>
      <c r="DY21" s="241"/>
      <c r="DZ21" s="241"/>
      <c r="EA21" s="241"/>
      <c r="EB21" s="241"/>
      <c r="EC21" s="241"/>
      <c r="ED21" s="241"/>
      <c r="EE21" s="241"/>
      <c r="EF21" s="241"/>
      <c r="EG21" s="241"/>
      <c r="EH21" s="241"/>
      <c r="EI21" s="241"/>
      <c r="EJ21" s="241"/>
      <c r="EK21" s="241"/>
      <c r="EL21" s="241"/>
      <c r="EM21" s="241"/>
      <c r="EN21" s="241"/>
      <c r="EO21" s="241"/>
      <c r="EP21" s="241"/>
      <c r="EQ21" s="241"/>
      <c r="ER21" s="241"/>
      <c r="ES21" s="241"/>
      <c r="ET21" s="241"/>
      <c r="EU21" s="241"/>
      <c r="EV21" s="241"/>
      <c r="EW21" s="241"/>
      <c r="EX21" s="241"/>
      <c r="EY21" s="241"/>
      <c r="EZ21" s="241"/>
      <c r="FA21" s="241"/>
      <c r="FB21" s="241"/>
      <c r="FC21" s="241"/>
      <c r="FD21" s="241"/>
      <c r="FE21" s="241"/>
      <c r="FF21" s="241"/>
      <c r="FG21" s="241"/>
      <c r="FH21" s="241"/>
      <c r="FI21" s="241"/>
      <c r="FJ21" s="241"/>
      <c r="FK21" s="241"/>
      <c r="FL21" s="241"/>
      <c r="FM21" s="241"/>
      <c r="FN21" s="241"/>
      <c r="FO21" s="241"/>
      <c r="FP21" s="241"/>
      <c r="FQ21" s="241"/>
      <c r="FR21" s="241"/>
      <c r="FS21" s="241"/>
      <c r="FT21" s="241"/>
      <c r="FU21" s="241"/>
      <c r="FV21" s="241"/>
      <c r="FW21" s="241"/>
      <c r="FX21" s="241"/>
      <c r="FY21" s="241"/>
      <c r="FZ21" s="241"/>
      <c r="GA21" s="241"/>
      <c r="GB21" s="241"/>
      <c r="GC21" s="241"/>
      <c r="GD21" s="241"/>
      <c r="GE21" s="241"/>
      <c r="GF21" s="241"/>
      <c r="GG21" s="241"/>
      <c r="GH21" s="241"/>
      <c r="GI21" s="241"/>
      <c r="GJ21" s="241"/>
      <c r="GK21" s="241"/>
      <c r="GL21" s="241"/>
      <c r="GM21" s="241"/>
      <c r="GN21" s="241"/>
      <c r="GO21" s="241"/>
      <c r="GP21" s="241"/>
      <c r="GQ21" s="241"/>
      <c r="GR21" s="241"/>
      <c r="GS21" s="241"/>
      <c r="GT21" s="241"/>
      <c r="GU21" s="241"/>
      <c r="GV21" s="241"/>
      <c r="GW21" s="241"/>
      <c r="GX21" s="241"/>
      <c r="GY21" s="241"/>
      <c r="GZ21" s="241"/>
      <c r="HA21" s="241"/>
      <c r="HB21" s="241"/>
      <c r="HC21" s="241"/>
      <c r="HD21" s="241"/>
      <c r="HE21" s="241"/>
      <c r="HF21" s="241"/>
      <c r="HG21" s="241"/>
      <c r="HH21" s="241"/>
      <c r="HI21" s="241"/>
      <c r="HJ21" s="241"/>
      <c r="HK21" s="241"/>
      <c r="HL21" s="241"/>
      <c r="HM21" s="241"/>
      <c r="HN21" s="241"/>
      <c r="HO21" s="241"/>
      <c r="HP21" s="241"/>
      <c r="HQ21" s="241"/>
      <c r="HR21" s="241"/>
      <c r="HS21" s="241"/>
      <c r="HT21" s="241"/>
      <c r="HU21" s="241"/>
      <c r="HV21" s="241"/>
      <c r="HW21" s="241"/>
      <c r="HX21" s="241"/>
      <c r="HY21" s="241"/>
      <c r="HZ21" s="241"/>
      <c r="IA21" s="241"/>
      <c r="IB21" s="241"/>
      <c r="IC21" s="241"/>
      <c r="ID21" s="241"/>
      <c r="IE21" s="241"/>
      <c r="IF21" s="241"/>
      <c r="IG21" s="241"/>
      <c r="IH21" s="241"/>
    </row>
    <row r="22" spans="1:242" s="235" customFormat="1" ht="15" customHeight="1" x14ac:dyDescent="0.25">
      <c r="A22" s="240"/>
      <c r="B22" s="273"/>
      <c r="C22" s="273"/>
      <c r="D22" s="273"/>
      <c r="E22" s="273"/>
      <c r="F22" s="273"/>
      <c r="G22" s="273"/>
      <c r="H22" s="273"/>
      <c r="I22" s="273"/>
      <c r="J22" s="273"/>
      <c r="K22" s="273"/>
      <c r="L22" s="273"/>
      <c r="M22" s="273"/>
      <c r="N22" s="241"/>
      <c r="O22" s="241"/>
      <c r="P22" s="241"/>
      <c r="Q22" s="241"/>
      <c r="R22" s="241"/>
      <c r="S22" s="241"/>
      <c r="T22" s="241"/>
      <c r="U22" s="241"/>
      <c r="V22" s="241"/>
      <c r="W22" s="241"/>
      <c r="X22" s="241"/>
      <c r="Y22" s="241"/>
      <c r="Z22" s="241"/>
      <c r="AA22" s="241"/>
      <c r="AB22" s="241"/>
      <c r="AC22" s="241"/>
      <c r="AD22" s="241"/>
      <c r="AE22" s="241"/>
      <c r="AF22" s="241"/>
      <c r="AG22" s="241"/>
      <c r="AH22" s="241"/>
      <c r="AI22" s="241"/>
      <c r="AJ22" s="241"/>
      <c r="AK22" s="241"/>
      <c r="AL22" s="241"/>
      <c r="AM22" s="241"/>
      <c r="AN22" s="241"/>
      <c r="AO22" s="241"/>
      <c r="AP22" s="241"/>
      <c r="AQ22" s="241"/>
      <c r="AR22" s="241"/>
      <c r="AS22" s="241"/>
      <c r="AT22" s="241"/>
      <c r="AU22" s="241"/>
      <c r="AV22" s="241"/>
      <c r="AW22" s="241"/>
      <c r="AX22" s="241"/>
      <c r="AY22" s="241"/>
      <c r="AZ22" s="241"/>
      <c r="BA22" s="241"/>
      <c r="BB22" s="241"/>
      <c r="BC22" s="241"/>
      <c r="BD22" s="241"/>
      <c r="BE22" s="241"/>
      <c r="BF22" s="241"/>
      <c r="BG22" s="241"/>
      <c r="BH22" s="241"/>
      <c r="BI22" s="241"/>
      <c r="BJ22" s="241"/>
      <c r="BK22" s="241"/>
      <c r="BL22" s="241"/>
      <c r="BM22" s="241"/>
      <c r="BN22" s="241"/>
      <c r="BO22" s="241"/>
      <c r="BP22" s="241"/>
      <c r="BQ22" s="241"/>
      <c r="BR22" s="241"/>
      <c r="BS22" s="241"/>
      <c r="BT22" s="241"/>
      <c r="BU22" s="241"/>
      <c r="BV22" s="241"/>
      <c r="BW22" s="241"/>
      <c r="BX22" s="241"/>
      <c r="BY22" s="241"/>
      <c r="BZ22" s="241"/>
      <c r="CA22" s="241"/>
      <c r="CB22" s="241"/>
      <c r="CC22" s="241"/>
      <c r="CD22" s="241"/>
      <c r="CE22" s="241"/>
      <c r="CF22" s="241"/>
      <c r="CG22" s="241"/>
      <c r="CH22" s="241"/>
      <c r="CI22" s="241"/>
      <c r="CJ22" s="241"/>
      <c r="CK22" s="241"/>
      <c r="CL22" s="241"/>
      <c r="CM22" s="241"/>
      <c r="CN22" s="241"/>
      <c r="CO22" s="241"/>
      <c r="CP22" s="241"/>
      <c r="CQ22" s="241"/>
      <c r="CR22" s="241"/>
      <c r="CS22" s="241"/>
      <c r="CT22" s="241"/>
      <c r="CU22" s="241"/>
      <c r="CV22" s="241"/>
      <c r="CW22" s="241"/>
      <c r="CX22" s="241"/>
      <c r="CY22" s="241"/>
      <c r="CZ22" s="241"/>
      <c r="DA22" s="241"/>
      <c r="DB22" s="241"/>
      <c r="DC22" s="241"/>
      <c r="DD22" s="241"/>
      <c r="DE22" s="241"/>
      <c r="DF22" s="241"/>
      <c r="DG22" s="241"/>
      <c r="DH22" s="241"/>
      <c r="DI22" s="241"/>
      <c r="DJ22" s="241"/>
      <c r="DK22" s="241"/>
      <c r="DL22" s="241"/>
      <c r="DM22" s="241"/>
      <c r="DN22" s="241"/>
      <c r="DO22" s="241"/>
      <c r="DP22" s="241"/>
      <c r="DQ22" s="241"/>
      <c r="DR22" s="241"/>
      <c r="DS22" s="241"/>
      <c r="DT22" s="241"/>
      <c r="DU22" s="241"/>
      <c r="DV22" s="241"/>
      <c r="DW22" s="241"/>
      <c r="DX22" s="241"/>
      <c r="DY22" s="241"/>
      <c r="DZ22" s="241"/>
      <c r="EA22" s="241"/>
      <c r="EB22" s="241"/>
      <c r="EC22" s="241"/>
      <c r="ED22" s="241"/>
      <c r="EE22" s="241"/>
      <c r="EF22" s="241"/>
      <c r="EG22" s="241"/>
      <c r="EH22" s="241"/>
      <c r="EI22" s="241"/>
      <c r="EJ22" s="241"/>
      <c r="EK22" s="241"/>
      <c r="EL22" s="241"/>
      <c r="EM22" s="241"/>
      <c r="EN22" s="241"/>
      <c r="EO22" s="241"/>
      <c r="EP22" s="241"/>
      <c r="EQ22" s="241"/>
      <c r="ER22" s="241"/>
      <c r="ES22" s="241"/>
      <c r="ET22" s="241"/>
      <c r="EU22" s="241"/>
      <c r="EV22" s="241"/>
      <c r="EW22" s="241"/>
      <c r="EX22" s="241"/>
      <c r="EY22" s="241"/>
      <c r="EZ22" s="241"/>
      <c r="FA22" s="241"/>
      <c r="FB22" s="241"/>
      <c r="FC22" s="241"/>
      <c r="FD22" s="241"/>
      <c r="FE22" s="241"/>
      <c r="FF22" s="241"/>
      <c r="FG22" s="241"/>
      <c r="FH22" s="241"/>
      <c r="FI22" s="241"/>
      <c r="FJ22" s="241"/>
      <c r="FK22" s="241"/>
      <c r="FL22" s="241"/>
      <c r="FM22" s="241"/>
      <c r="FN22" s="241"/>
      <c r="FO22" s="241"/>
      <c r="FP22" s="241"/>
      <c r="FQ22" s="241"/>
      <c r="FR22" s="241"/>
      <c r="FS22" s="241"/>
      <c r="FT22" s="241"/>
      <c r="FU22" s="241"/>
      <c r="FV22" s="241"/>
      <c r="FW22" s="241"/>
      <c r="FX22" s="241"/>
      <c r="FY22" s="241"/>
      <c r="FZ22" s="241"/>
      <c r="GA22" s="241"/>
      <c r="GB22" s="241"/>
      <c r="GC22" s="241"/>
      <c r="GD22" s="241"/>
      <c r="GE22" s="241"/>
      <c r="GF22" s="241"/>
      <c r="GG22" s="241"/>
      <c r="GH22" s="241"/>
      <c r="GI22" s="241"/>
      <c r="GJ22" s="241"/>
      <c r="GK22" s="241"/>
      <c r="GL22" s="241"/>
      <c r="GM22" s="241"/>
      <c r="GN22" s="241"/>
      <c r="GO22" s="241"/>
      <c r="GP22" s="241"/>
      <c r="GQ22" s="241"/>
      <c r="GR22" s="241"/>
      <c r="GS22" s="241"/>
      <c r="GT22" s="241"/>
      <c r="GU22" s="241"/>
      <c r="GV22" s="241"/>
      <c r="GW22" s="241"/>
      <c r="GX22" s="241"/>
      <c r="GY22" s="241"/>
      <c r="GZ22" s="241"/>
      <c r="HA22" s="241"/>
      <c r="HB22" s="241"/>
      <c r="HC22" s="241"/>
      <c r="HD22" s="241"/>
      <c r="HE22" s="241"/>
      <c r="HF22" s="241"/>
      <c r="HG22" s="241"/>
      <c r="HH22" s="241"/>
      <c r="HI22" s="241"/>
      <c r="HJ22" s="241"/>
      <c r="HK22" s="241"/>
      <c r="HL22" s="241"/>
      <c r="HM22" s="241"/>
      <c r="HN22" s="241"/>
      <c r="HO22" s="241"/>
      <c r="HP22" s="241"/>
      <c r="HQ22" s="241"/>
      <c r="HR22" s="241"/>
      <c r="HS22" s="241"/>
      <c r="HT22" s="241"/>
      <c r="HU22" s="241"/>
      <c r="HV22" s="241"/>
      <c r="HW22" s="241"/>
      <c r="HX22" s="241"/>
      <c r="HY22" s="241"/>
      <c r="HZ22" s="241"/>
      <c r="IA22" s="241"/>
      <c r="IB22" s="241"/>
      <c r="IC22" s="241"/>
      <c r="ID22" s="241"/>
      <c r="IE22" s="241"/>
      <c r="IF22" s="241"/>
      <c r="IG22" s="241"/>
      <c r="IH22" s="241"/>
    </row>
    <row r="23" spans="1:242" s="235" customFormat="1" ht="15" customHeight="1" x14ac:dyDescent="0.25">
      <c r="A23" s="240"/>
      <c r="B23" s="273"/>
      <c r="C23" s="273"/>
      <c r="D23" s="273"/>
      <c r="E23" s="273"/>
      <c r="F23" s="273"/>
      <c r="G23" s="273"/>
      <c r="H23" s="273"/>
      <c r="I23" s="273"/>
      <c r="J23" s="273"/>
      <c r="K23" s="273"/>
      <c r="L23" s="273"/>
      <c r="M23" s="273"/>
      <c r="N23" s="241"/>
      <c r="O23" s="241"/>
      <c r="P23" s="241"/>
      <c r="Q23" s="241"/>
      <c r="R23" s="241"/>
      <c r="S23" s="241"/>
      <c r="T23" s="241"/>
      <c r="U23" s="241"/>
      <c r="V23" s="241"/>
      <c r="W23" s="241"/>
      <c r="X23" s="241"/>
      <c r="Y23" s="241"/>
      <c r="Z23" s="241"/>
      <c r="AA23" s="241"/>
      <c r="AB23" s="241"/>
      <c r="AC23" s="241"/>
      <c r="AD23" s="241"/>
      <c r="AE23" s="241"/>
      <c r="AF23" s="241"/>
      <c r="AG23" s="241"/>
      <c r="AH23" s="241"/>
      <c r="AI23" s="241"/>
      <c r="AJ23" s="241"/>
      <c r="AK23" s="241"/>
      <c r="AL23" s="241"/>
      <c r="AM23" s="241"/>
      <c r="AN23" s="241"/>
      <c r="AO23" s="241"/>
      <c r="AP23" s="241"/>
      <c r="AQ23" s="241"/>
      <c r="AR23" s="241"/>
      <c r="AS23" s="241"/>
      <c r="AT23" s="241"/>
      <c r="AU23" s="241"/>
      <c r="AV23" s="241"/>
      <c r="AW23" s="241"/>
      <c r="AX23" s="241"/>
      <c r="AY23" s="241"/>
      <c r="AZ23" s="241"/>
      <c r="BA23" s="241"/>
      <c r="BB23" s="241"/>
      <c r="BC23" s="241"/>
      <c r="BD23" s="241"/>
      <c r="BE23" s="241"/>
      <c r="BF23" s="241"/>
      <c r="BG23" s="241"/>
      <c r="BH23" s="241"/>
      <c r="BI23" s="241"/>
      <c r="BJ23" s="241"/>
      <c r="BK23" s="241"/>
      <c r="BL23" s="241"/>
      <c r="BM23" s="241"/>
      <c r="BN23" s="241"/>
      <c r="BO23" s="241"/>
      <c r="BP23" s="241"/>
      <c r="BQ23" s="241"/>
      <c r="BR23" s="241"/>
      <c r="BS23" s="241"/>
      <c r="BT23" s="241"/>
      <c r="BU23" s="241"/>
      <c r="BV23" s="241"/>
      <c r="BW23" s="241"/>
      <c r="BX23" s="241"/>
      <c r="BY23" s="241"/>
      <c r="BZ23" s="241"/>
      <c r="CA23" s="241"/>
      <c r="CB23" s="241"/>
      <c r="CC23" s="241"/>
      <c r="CD23" s="241"/>
      <c r="CE23" s="241"/>
      <c r="CF23" s="241"/>
      <c r="CG23" s="241"/>
      <c r="CH23" s="241"/>
      <c r="CI23" s="241"/>
      <c r="CJ23" s="241"/>
      <c r="CK23" s="241"/>
      <c r="CL23" s="241"/>
      <c r="CM23" s="241"/>
      <c r="CN23" s="241"/>
      <c r="CO23" s="241"/>
      <c r="CP23" s="241"/>
      <c r="CQ23" s="241"/>
      <c r="CR23" s="241"/>
      <c r="CS23" s="241"/>
      <c r="CT23" s="241"/>
      <c r="CU23" s="241"/>
      <c r="CV23" s="241"/>
      <c r="CW23" s="241"/>
      <c r="CX23" s="241"/>
      <c r="CY23" s="241"/>
      <c r="CZ23" s="241"/>
      <c r="DA23" s="241"/>
      <c r="DB23" s="241"/>
      <c r="DC23" s="241"/>
      <c r="DD23" s="241"/>
      <c r="DE23" s="241"/>
      <c r="DF23" s="241"/>
      <c r="DG23" s="241"/>
      <c r="DH23" s="241"/>
      <c r="DI23" s="241"/>
      <c r="DJ23" s="241"/>
      <c r="DK23" s="241"/>
      <c r="DL23" s="241"/>
      <c r="DM23" s="241"/>
      <c r="DN23" s="241"/>
      <c r="DO23" s="241"/>
      <c r="DP23" s="241"/>
      <c r="DQ23" s="241"/>
      <c r="DR23" s="241"/>
      <c r="DS23" s="241"/>
      <c r="DT23" s="241"/>
      <c r="DU23" s="241"/>
      <c r="DV23" s="241"/>
      <c r="DW23" s="241"/>
      <c r="DX23" s="241"/>
      <c r="DY23" s="241"/>
      <c r="DZ23" s="241"/>
      <c r="EA23" s="241"/>
      <c r="EB23" s="241"/>
      <c r="EC23" s="241"/>
      <c r="ED23" s="241"/>
      <c r="EE23" s="241"/>
      <c r="EF23" s="241"/>
      <c r="EG23" s="241"/>
      <c r="EH23" s="241"/>
      <c r="EI23" s="241"/>
      <c r="EJ23" s="241"/>
      <c r="EK23" s="241"/>
      <c r="EL23" s="241"/>
      <c r="EM23" s="241"/>
      <c r="EN23" s="241"/>
      <c r="EO23" s="241"/>
      <c r="EP23" s="241"/>
      <c r="EQ23" s="241"/>
      <c r="ER23" s="241"/>
      <c r="ES23" s="241"/>
      <c r="ET23" s="241"/>
      <c r="EU23" s="241"/>
      <c r="EV23" s="241"/>
      <c r="EW23" s="241"/>
      <c r="EX23" s="241"/>
      <c r="EY23" s="241"/>
      <c r="EZ23" s="241"/>
      <c r="FA23" s="241"/>
      <c r="FB23" s="241"/>
      <c r="FC23" s="241"/>
      <c r="FD23" s="241"/>
      <c r="FE23" s="241"/>
      <c r="FF23" s="241"/>
      <c r="FG23" s="241"/>
      <c r="FH23" s="241"/>
      <c r="FI23" s="241"/>
      <c r="FJ23" s="241"/>
      <c r="FK23" s="241"/>
      <c r="FL23" s="241"/>
      <c r="FM23" s="241"/>
      <c r="FN23" s="241"/>
      <c r="FO23" s="241"/>
      <c r="FP23" s="241"/>
      <c r="FQ23" s="241"/>
      <c r="FR23" s="241"/>
      <c r="FS23" s="241"/>
      <c r="FT23" s="241"/>
      <c r="FU23" s="241"/>
      <c r="FV23" s="241"/>
      <c r="FW23" s="241"/>
      <c r="FX23" s="241"/>
      <c r="FY23" s="241"/>
      <c r="FZ23" s="241"/>
      <c r="GA23" s="241"/>
      <c r="GB23" s="241"/>
      <c r="GC23" s="241"/>
      <c r="GD23" s="241"/>
      <c r="GE23" s="241"/>
      <c r="GF23" s="241"/>
      <c r="GG23" s="241"/>
      <c r="GH23" s="241"/>
      <c r="GI23" s="241"/>
      <c r="GJ23" s="241"/>
      <c r="GK23" s="241"/>
      <c r="GL23" s="241"/>
      <c r="GM23" s="241"/>
      <c r="GN23" s="241"/>
      <c r="GO23" s="241"/>
      <c r="GP23" s="241"/>
      <c r="GQ23" s="241"/>
      <c r="GR23" s="241"/>
      <c r="GS23" s="241"/>
      <c r="GT23" s="241"/>
      <c r="GU23" s="241"/>
      <c r="GV23" s="241"/>
      <c r="GW23" s="241"/>
      <c r="GX23" s="241"/>
      <c r="GY23" s="241"/>
      <c r="GZ23" s="241"/>
      <c r="HA23" s="241"/>
      <c r="HB23" s="241"/>
      <c r="HC23" s="241"/>
      <c r="HD23" s="241"/>
      <c r="HE23" s="241"/>
      <c r="HF23" s="241"/>
      <c r="HG23" s="241"/>
      <c r="HH23" s="241"/>
      <c r="HI23" s="241"/>
      <c r="HJ23" s="241"/>
      <c r="HK23" s="241"/>
      <c r="HL23" s="241"/>
      <c r="HM23" s="241"/>
      <c r="HN23" s="241"/>
      <c r="HO23" s="241"/>
      <c r="HP23" s="241"/>
      <c r="HQ23" s="241"/>
      <c r="HR23" s="241"/>
      <c r="HS23" s="241"/>
      <c r="HT23" s="241"/>
      <c r="HU23" s="241"/>
      <c r="HV23" s="241"/>
      <c r="HW23" s="241"/>
      <c r="HX23" s="241"/>
      <c r="HY23" s="241"/>
      <c r="HZ23" s="241"/>
      <c r="IA23" s="241"/>
      <c r="IB23" s="241"/>
      <c r="IC23" s="241"/>
      <c r="ID23" s="241"/>
      <c r="IE23" s="241"/>
      <c r="IF23" s="241"/>
      <c r="IG23" s="241"/>
      <c r="IH23" s="241"/>
    </row>
    <row r="24" spans="1:242" s="235" customFormat="1" ht="15" customHeight="1" x14ac:dyDescent="0.25">
      <c r="A24" s="240"/>
      <c r="B24" s="273"/>
      <c r="C24" s="273"/>
      <c r="D24" s="273"/>
      <c r="E24" s="273"/>
      <c r="F24" s="273"/>
      <c r="G24" s="273"/>
      <c r="H24" s="273"/>
      <c r="I24" s="273"/>
      <c r="J24" s="273"/>
      <c r="K24" s="273"/>
      <c r="L24" s="273"/>
      <c r="M24" s="273"/>
      <c r="N24" s="241"/>
      <c r="O24" s="241"/>
      <c r="P24" s="241"/>
      <c r="Q24" s="241"/>
      <c r="R24" s="241"/>
      <c r="S24" s="241"/>
      <c r="T24" s="241"/>
      <c r="U24" s="241"/>
      <c r="V24" s="241"/>
      <c r="W24" s="241"/>
      <c r="X24" s="241"/>
      <c r="Y24" s="241"/>
      <c r="Z24" s="241"/>
      <c r="AA24" s="241"/>
      <c r="AB24" s="241"/>
      <c r="AC24" s="241"/>
      <c r="AD24" s="241"/>
      <c r="AE24" s="241"/>
      <c r="AF24" s="241"/>
      <c r="AG24" s="241"/>
      <c r="AH24" s="241"/>
      <c r="AI24" s="241"/>
      <c r="AJ24" s="241"/>
      <c r="AK24" s="241"/>
      <c r="AL24" s="241"/>
      <c r="AM24" s="241"/>
      <c r="AN24" s="241"/>
      <c r="AO24" s="241"/>
      <c r="AP24" s="241"/>
      <c r="AQ24" s="241"/>
      <c r="AR24" s="241"/>
      <c r="AS24" s="241"/>
      <c r="AT24" s="241"/>
      <c r="AU24" s="241"/>
      <c r="AV24" s="241"/>
      <c r="AW24" s="241"/>
      <c r="AX24" s="241"/>
      <c r="AY24" s="241"/>
      <c r="AZ24" s="241"/>
      <c r="BA24" s="241"/>
      <c r="BB24" s="241"/>
      <c r="BC24" s="241"/>
      <c r="BD24" s="241"/>
      <c r="BE24" s="241"/>
      <c r="BF24" s="241"/>
      <c r="BG24" s="241"/>
      <c r="BH24" s="241"/>
      <c r="BI24" s="241"/>
      <c r="BJ24" s="241"/>
      <c r="BK24" s="241"/>
      <c r="BL24" s="241"/>
      <c r="BM24" s="241"/>
      <c r="BN24" s="241"/>
      <c r="BO24" s="241"/>
      <c r="BP24" s="241"/>
      <c r="BQ24" s="241"/>
      <c r="BR24" s="241"/>
      <c r="BS24" s="241"/>
      <c r="BT24" s="241"/>
      <c r="BU24" s="241"/>
      <c r="BV24" s="241"/>
      <c r="BW24" s="241"/>
      <c r="BX24" s="241"/>
      <c r="BY24" s="241"/>
      <c r="BZ24" s="241"/>
      <c r="CA24" s="241"/>
      <c r="CB24" s="241"/>
      <c r="CC24" s="241"/>
      <c r="CD24" s="241"/>
      <c r="CE24" s="241"/>
      <c r="CF24" s="241"/>
      <c r="CG24" s="241"/>
      <c r="CH24" s="241"/>
      <c r="CI24" s="241"/>
      <c r="CJ24" s="241"/>
      <c r="CK24" s="241"/>
      <c r="CL24" s="241"/>
      <c r="CM24" s="241"/>
      <c r="CN24" s="241"/>
      <c r="CO24" s="241"/>
      <c r="CP24" s="241"/>
      <c r="CQ24" s="241"/>
      <c r="CR24" s="241"/>
      <c r="CS24" s="241"/>
      <c r="CT24" s="241"/>
      <c r="CU24" s="241"/>
      <c r="CV24" s="241"/>
      <c r="CW24" s="241"/>
      <c r="CX24" s="241"/>
      <c r="CY24" s="241"/>
      <c r="CZ24" s="241"/>
      <c r="DA24" s="241"/>
      <c r="DB24" s="241"/>
      <c r="DC24" s="241"/>
      <c r="DD24" s="241"/>
      <c r="DE24" s="241"/>
      <c r="DF24" s="241"/>
      <c r="DG24" s="241"/>
      <c r="DH24" s="241"/>
      <c r="DI24" s="241"/>
      <c r="DJ24" s="241"/>
      <c r="DK24" s="241"/>
      <c r="DL24" s="241"/>
      <c r="DM24" s="241"/>
      <c r="DN24" s="241"/>
      <c r="DO24" s="241"/>
      <c r="DP24" s="241"/>
      <c r="DQ24" s="241"/>
      <c r="DR24" s="241"/>
      <c r="DS24" s="241"/>
      <c r="DT24" s="241"/>
      <c r="DU24" s="241"/>
      <c r="DV24" s="241"/>
      <c r="DW24" s="241"/>
      <c r="DX24" s="241"/>
      <c r="DY24" s="241"/>
      <c r="DZ24" s="241"/>
      <c r="EA24" s="241"/>
      <c r="EB24" s="241"/>
      <c r="EC24" s="241"/>
      <c r="ED24" s="241"/>
      <c r="EE24" s="241"/>
      <c r="EF24" s="241"/>
      <c r="EG24" s="241"/>
      <c r="EH24" s="241"/>
      <c r="EI24" s="241"/>
      <c r="EJ24" s="241"/>
      <c r="EK24" s="241"/>
      <c r="EL24" s="241"/>
      <c r="EM24" s="241"/>
      <c r="EN24" s="241"/>
      <c r="EO24" s="241"/>
      <c r="EP24" s="241"/>
      <c r="EQ24" s="241"/>
      <c r="ER24" s="241"/>
      <c r="ES24" s="241"/>
      <c r="ET24" s="241"/>
      <c r="EU24" s="241"/>
      <c r="EV24" s="241"/>
      <c r="EW24" s="241"/>
      <c r="EX24" s="241"/>
      <c r="EY24" s="241"/>
      <c r="EZ24" s="241"/>
      <c r="FA24" s="241"/>
      <c r="FB24" s="241"/>
      <c r="FC24" s="241"/>
      <c r="FD24" s="241"/>
      <c r="FE24" s="241"/>
      <c r="FF24" s="241"/>
      <c r="FG24" s="241"/>
      <c r="FH24" s="241"/>
      <c r="FI24" s="241"/>
      <c r="FJ24" s="241"/>
      <c r="FK24" s="241"/>
      <c r="FL24" s="241"/>
      <c r="FM24" s="241"/>
      <c r="FN24" s="241"/>
      <c r="FO24" s="241"/>
      <c r="FP24" s="241"/>
      <c r="FQ24" s="241"/>
      <c r="FR24" s="241"/>
      <c r="FS24" s="241"/>
      <c r="FT24" s="241"/>
      <c r="FU24" s="241"/>
      <c r="FV24" s="241"/>
      <c r="FW24" s="241"/>
      <c r="FX24" s="241"/>
      <c r="FY24" s="241"/>
      <c r="FZ24" s="241"/>
      <c r="GA24" s="241"/>
      <c r="GB24" s="241"/>
      <c r="GC24" s="241"/>
      <c r="GD24" s="241"/>
      <c r="GE24" s="241"/>
      <c r="GF24" s="241"/>
      <c r="GG24" s="241"/>
      <c r="GH24" s="241"/>
      <c r="GI24" s="241"/>
      <c r="GJ24" s="241"/>
      <c r="GK24" s="241"/>
      <c r="GL24" s="241"/>
      <c r="GM24" s="241"/>
      <c r="GN24" s="241"/>
      <c r="GO24" s="241"/>
      <c r="GP24" s="241"/>
      <c r="GQ24" s="241"/>
      <c r="GR24" s="241"/>
      <c r="GS24" s="241"/>
      <c r="GT24" s="241"/>
      <c r="GU24" s="241"/>
      <c r="GV24" s="241"/>
      <c r="GW24" s="241"/>
      <c r="GX24" s="241"/>
      <c r="GY24" s="241"/>
      <c r="GZ24" s="241"/>
      <c r="HA24" s="241"/>
      <c r="HB24" s="241"/>
      <c r="HC24" s="241"/>
      <c r="HD24" s="241"/>
      <c r="HE24" s="241"/>
      <c r="HF24" s="241"/>
      <c r="HG24" s="241"/>
      <c r="HH24" s="241"/>
      <c r="HI24" s="241"/>
      <c r="HJ24" s="241"/>
      <c r="HK24" s="241"/>
      <c r="HL24" s="241"/>
      <c r="HM24" s="241"/>
      <c r="HN24" s="241"/>
      <c r="HO24" s="241"/>
      <c r="HP24" s="241"/>
      <c r="HQ24" s="241"/>
      <c r="HR24" s="241"/>
      <c r="HS24" s="241"/>
      <c r="HT24" s="241"/>
      <c r="HU24" s="241"/>
      <c r="HV24" s="241"/>
      <c r="HW24" s="241"/>
      <c r="HX24" s="241"/>
      <c r="HY24" s="241"/>
      <c r="HZ24" s="241"/>
      <c r="IA24" s="241"/>
      <c r="IB24" s="241"/>
      <c r="IC24" s="241"/>
      <c r="ID24" s="241"/>
      <c r="IE24" s="241"/>
      <c r="IF24" s="241"/>
      <c r="IG24" s="241"/>
      <c r="IH24" s="241"/>
    </row>
    <row r="25" spans="1:242" s="235" customFormat="1" x14ac:dyDescent="0.25">
      <c r="B25" s="273"/>
      <c r="C25" s="273"/>
      <c r="D25" s="273"/>
      <c r="E25" s="273"/>
      <c r="F25" s="273"/>
      <c r="G25" s="273"/>
      <c r="H25" s="273"/>
      <c r="I25" s="273"/>
      <c r="J25" s="273"/>
      <c r="K25" s="273"/>
      <c r="L25" s="273"/>
      <c r="M25" s="273"/>
    </row>
    <row r="26" spans="1:242" x14ac:dyDescent="0.25">
      <c r="B26" s="56" t="s">
        <v>151</v>
      </c>
      <c r="C26" s="126"/>
      <c r="D26" s="247">
        <v>0</v>
      </c>
      <c r="E26" s="33"/>
      <c r="F26" s="33"/>
      <c r="G26" s="33"/>
      <c r="H26" s="33"/>
      <c r="L26" s="65" t="s">
        <v>152</v>
      </c>
      <c r="M26" s="256">
        <v>0</v>
      </c>
    </row>
    <row r="27" spans="1:242" x14ac:dyDescent="0.25">
      <c r="B27" s="127"/>
      <c r="C27" s="33"/>
      <c r="D27" s="33"/>
      <c r="E27" s="33"/>
      <c r="F27" s="33"/>
      <c r="G27" s="33"/>
      <c r="H27" s="33"/>
      <c r="I27" s="126"/>
      <c r="J27" s="33"/>
      <c r="K27" s="33"/>
      <c r="L27" s="33"/>
      <c r="M27" s="34"/>
    </row>
    <row r="28" spans="1:242" x14ac:dyDescent="0.25">
      <c r="B28" s="127"/>
      <c r="C28" s="33"/>
      <c r="D28" s="33"/>
      <c r="E28" s="33"/>
      <c r="F28" s="33"/>
      <c r="G28" s="33"/>
      <c r="H28" s="33"/>
      <c r="I28" s="126"/>
      <c r="J28" s="33"/>
      <c r="K28" s="33"/>
      <c r="L28" s="33"/>
      <c r="M28" s="34"/>
    </row>
    <row r="29" spans="1:242" x14ac:dyDescent="0.25">
      <c r="B29" s="30"/>
      <c r="C29" s="31"/>
      <c r="E29" s="31"/>
      <c r="F29" s="31"/>
      <c r="G29" s="31"/>
      <c r="H29" s="31"/>
      <c r="J29" s="26" t="s">
        <v>153</v>
      </c>
      <c r="L29" s="257">
        <v>0</v>
      </c>
      <c r="M29" s="34"/>
    </row>
    <row r="30" spans="1:242" x14ac:dyDescent="0.25">
      <c r="B30" s="35"/>
      <c r="C30" s="36"/>
      <c r="D30" s="36"/>
      <c r="E30" s="36"/>
      <c r="F30" s="36"/>
      <c r="G30" s="36"/>
      <c r="H30" s="36"/>
      <c r="I30" s="36"/>
      <c r="J30" s="36"/>
      <c r="K30" s="36"/>
      <c r="L30" s="36"/>
      <c r="M30" s="38"/>
    </row>
    <row r="31" spans="1:242" x14ac:dyDescent="0.25">
      <c r="B31" s="39" t="s">
        <v>134</v>
      </c>
      <c r="C31" s="41"/>
      <c r="D31" s="41"/>
      <c r="E31" s="112"/>
      <c r="F31" s="41"/>
      <c r="G31" s="41"/>
      <c r="H31" s="41"/>
      <c r="I31" s="41"/>
      <c r="J31" s="41"/>
      <c r="K31" s="41"/>
      <c r="L31" s="41"/>
      <c r="M31" s="41"/>
    </row>
    <row r="32" spans="1:242" x14ac:dyDescent="0.25">
      <c r="B32" s="41"/>
      <c r="C32" s="41"/>
      <c r="D32" s="41"/>
      <c r="E32" s="41"/>
      <c r="F32" s="41"/>
      <c r="G32" s="41"/>
      <c r="H32" s="41"/>
      <c r="I32" s="41"/>
      <c r="J32" s="41"/>
      <c r="K32" s="41"/>
      <c r="L32" s="41"/>
      <c r="M32" s="41"/>
    </row>
    <row r="33" spans="2:4" x14ac:dyDescent="0.25">
      <c r="B33" s="213"/>
      <c r="C33" s="214"/>
      <c r="D33" s="215"/>
    </row>
    <row r="34" spans="2:4" x14ac:dyDescent="0.25">
      <c r="B34" s="471" t="str">
        <f>+'II D) 4 A'!B28:D28</f>
        <v>C.P. MIGUEL ANGEL BARRON CONEJO</v>
      </c>
      <c r="C34" s="472"/>
      <c r="D34" s="473"/>
    </row>
    <row r="35" spans="2:4" x14ac:dyDescent="0.25">
      <c r="B35" s="477" t="s">
        <v>37</v>
      </c>
      <c r="C35" s="478"/>
      <c r="D35" s="479"/>
    </row>
    <row r="36" spans="2:4" x14ac:dyDescent="0.25">
      <c r="B36" s="206"/>
      <c r="C36" s="207"/>
      <c r="D36" s="208"/>
    </row>
    <row r="37" spans="2:4" x14ac:dyDescent="0.25">
      <c r="B37" s="480" t="str">
        <f>+'II D) 4 A'!B31:D31</f>
        <v>ENCARGADO DE DESPACHO DE LA DIRECCIÓN DE ADMINISTRACIÓN</v>
      </c>
      <c r="C37" s="472"/>
      <c r="D37" s="473"/>
    </row>
    <row r="38" spans="2:4" x14ac:dyDescent="0.25">
      <c r="B38" s="477" t="s">
        <v>38</v>
      </c>
      <c r="C38" s="478"/>
      <c r="D38" s="479"/>
    </row>
    <row r="39" spans="2:4" x14ac:dyDescent="0.25">
      <c r="B39" s="206"/>
      <c r="C39" s="207"/>
      <c r="D39" s="208"/>
    </row>
    <row r="40" spans="2:4" x14ac:dyDescent="0.25">
      <c r="B40" s="471"/>
      <c r="C40" s="472"/>
      <c r="D40" s="473"/>
    </row>
    <row r="41" spans="2:4" x14ac:dyDescent="0.25">
      <c r="B41" s="477" t="s">
        <v>39</v>
      </c>
      <c r="C41" s="478"/>
      <c r="D41" s="479"/>
    </row>
    <row r="42" spans="2:4" x14ac:dyDescent="0.25">
      <c r="B42" s="206"/>
      <c r="C42" s="207"/>
      <c r="D42" s="208"/>
    </row>
    <row r="43" spans="2:4" x14ac:dyDescent="0.25">
      <c r="B43" s="480" t="str">
        <f>+'II D) 4 A'!B37:D37</f>
        <v>SILAO, GTO. A 11 DE ABRIL DEL 2022</v>
      </c>
      <c r="C43" s="495"/>
      <c r="D43" s="496"/>
    </row>
    <row r="44" spans="2:4" x14ac:dyDescent="0.25">
      <c r="B44" s="477" t="s">
        <v>297</v>
      </c>
      <c r="C44" s="478"/>
      <c r="D44" s="479"/>
    </row>
    <row r="45" spans="2:4" x14ac:dyDescent="0.25">
      <c r="B45" s="209"/>
      <c r="C45" s="210"/>
      <c r="D45" s="211"/>
    </row>
    <row r="46" spans="2:4" x14ac:dyDescent="0.25">
      <c r="B46" s="235"/>
      <c r="C46" s="235"/>
      <c r="D46" s="235"/>
    </row>
  </sheetData>
  <sheetProtection insertRows="0" deleteRows="0" autoFilter="0"/>
  <mergeCells count="20">
    <mergeCell ref="B8:G8"/>
    <mergeCell ref="B43:D43"/>
    <mergeCell ref="B44:D44"/>
    <mergeCell ref="B34:D34"/>
    <mergeCell ref="B35:D35"/>
    <mergeCell ref="B37:D37"/>
    <mergeCell ref="B38:D38"/>
    <mergeCell ref="B40:D40"/>
    <mergeCell ref="B41:D41"/>
    <mergeCell ref="E16:J16"/>
    <mergeCell ref="J11:K11"/>
    <mergeCell ref="L11:L12"/>
    <mergeCell ref="M11:M12"/>
    <mergeCell ref="B11:B12"/>
    <mergeCell ref="C11:C12"/>
    <mergeCell ref="D11:D12"/>
    <mergeCell ref="E11:E12"/>
    <mergeCell ref="F11:F12"/>
    <mergeCell ref="G11:G12"/>
    <mergeCell ref="H11:I11"/>
  </mergeCells>
  <dataValidations count="1">
    <dataValidation allowBlank="1" showInputMessage="1" showErrorMessage="1" sqref="B8:G8"/>
  </dataValidations>
  <pageMargins left="0.43307086614173229" right="0.43307086614173229" top="0.74803149606299213" bottom="0.74803149606299213" header="0.31496062992125984" footer="0.31496062992125984"/>
  <pageSetup paperSize="5" scale="57" orientation="landscape" r:id="rId1"/>
  <headerFooter>
    <oddFooter xml:space="preserve">&amp;L
</oddFooter>
  </headerFooter>
  <ignoredErrors>
    <ignoredError sqref="B8" unlockedFormula="1"/>
  </ignoredErrors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Title="Fondo" prompt="Elija un Fondo">
          <x14:formula1>
            <xm:f>Listas!$B$5:$B$6</xm:f>
          </x14:formula1>
          <xm:sqref>N8:P8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60"/>
  <sheetViews>
    <sheetView showGridLines="0" zoomScale="70" zoomScaleNormal="70" workbookViewId="0">
      <pane ySplit="12" topLeftCell="A37" activePane="bottomLeft" state="frozen"/>
      <selection activeCell="G34" sqref="G34"/>
      <selection pane="bottomLeft" activeCell="F38" sqref="F38"/>
    </sheetView>
  </sheetViews>
  <sheetFormatPr baseColWidth="10" defaultRowHeight="15" x14ac:dyDescent="0.25"/>
  <cols>
    <col min="1" max="1" width="1" customWidth="1"/>
    <col min="2" max="4" width="12.85546875" customWidth="1"/>
    <col min="5" max="5" width="56.42578125" customWidth="1"/>
    <col min="6" max="6" width="19.140625" customWidth="1"/>
    <col min="7" max="7" width="16.140625" customWidth="1"/>
    <col min="8" max="9" width="12" customWidth="1"/>
    <col min="10" max="10" width="37.140625" customWidth="1"/>
    <col min="11" max="13" width="12.85546875" customWidth="1"/>
    <col min="14" max="16" width="20.7109375" customWidth="1"/>
    <col min="17" max="18" width="14.140625" customWidth="1"/>
    <col min="19" max="19" width="23.140625" customWidth="1"/>
    <col min="255" max="255" width="3.7109375" customWidth="1"/>
  </cols>
  <sheetData>
    <row r="1" spans="2:19" ht="15" customHeight="1" x14ac:dyDescent="0.25"/>
    <row r="2" spans="2:19" ht="15" customHeight="1" x14ac:dyDescent="0.25"/>
    <row r="3" spans="2:19" ht="15" customHeight="1" x14ac:dyDescent="0.25"/>
    <row r="4" spans="2:19" ht="15" customHeight="1" x14ac:dyDescent="0.25"/>
    <row r="5" spans="2:19" ht="15" customHeight="1" x14ac:dyDescent="0.25"/>
    <row r="6" spans="2:19" ht="15" customHeight="1" x14ac:dyDescent="0.25"/>
    <row r="7" spans="2:19" x14ac:dyDescent="0.25">
      <c r="B7" s="275" t="s">
        <v>154</v>
      </c>
      <c r="C7" s="276"/>
      <c r="D7" s="276"/>
      <c r="E7" s="276"/>
      <c r="F7" s="276"/>
      <c r="G7" s="276"/>
      <c r="H7" s="276"/>
      <c r="I7" s="276"/>
      <c r="J7" s="276"/>
      <c r="K7" s="276"/>
      <c r="L7" s="276"/>
      <c r="M7" s="276"/>
      <c r="N7" s="276"/>
      <c r="O7" s="276"/>
      <c r="P7" s="546" t="str">
        <f>'Caratula Resumen'!E16</f>
        <v xml:space="preserve"> GUANAJUATO </v>
      </c>
      <c r="Q7" s="546"/>
      <c r="R7" s="546"/>
      <c r="S7" s="283"/>
    </row>
    <row r="8" spans="2:19" x14ac:dyDescent="0.25">
      <c r="B8" s="544" t="str">
        <f>'Caratula Resumen'!E17</f>
        <v>Fondo de Aportaciones para la Educación Tecnológica y de Adultos/Colegio Nacional de Educación Profesional Técnica (FAETA/CONALEP)</v>
      </c>
      <c r="C8" s="545"/>
      <c r="D8" s="545"/>
      <c r="E8" s="545"/>
      <c r="F8" s="545"/>
      <c r="G8" s="545"/>
      <c r="H8" s="545"/>
      <c r="I8" s="545"/>
      <c r="J8" s="545"/>
      <c r="K8" s="279"/>
      <c r="L8" s="279"/>
      <c r="M8" s="279"/>
      <c r="N8" s="279"/>
      <c r="O8" s="279"/>
      <c r="P8" s="548" t="str">
        <f>'Caratula Resumen'!E18</f>
        <v>1er. Trimestre 2022</v>
      </c>
      <c r="Q8" s="548"/>
      <c r="R8" s="548"/>
      <c r="S8" s="284"/>
    </row>
    <row r="9" spans="2:19" x14ac:dyDescent="0.25">
      <c r="B9" s="18"/>
      <c r="C9" s="19"/>
      <c r="D9" s="19"/>
      <c r="E9" s="19"/>
      <c r="F9" s="19"/>
      <c r="G9" s="19"/>
      <c r="H9" s="19"/>
      <c r="I9" s="19"/>
      <c r="J9" s="19"/>
      <c r="K9" s="19"/>
      <c r="L9" s="19"/>
      <c r="M9" s="19"/>
      <c r="N9" s="19"/>
      <c r="O9" s="19"/>
      <c r="P9" s="19"/>
      <c r="Q9" s="19"/>
      <c r="R9" s="19"/>
      <c r="S9" s="20"/>
    </row>
    <row r="10" spans="2:19" ht="5.0999999999999996" customHeight="1" x14ac:dyDescent="0.25">
      <c r="B10" s="41"/>
      <c r="C10" s="41"/>
      <c r="D10" s="41"/>
      <c r="E10" s="41"/>
      <c r="F10" s="41"/>
      <c r="G10" s="41"/>
      <c r="H10" s="41"/>
      <c r="I10" s="41"/>
      <c r="J10" s="41"/>
      <c r="K10" s="41"/>
      <c r="L10" s="41"/>
      <c r="M10" s="41"/>
      <c r="N10" s="41"/>
      <c r="O10" s="41"/>
      <c r="P10" s="41"/>
      <c r="Q10" s="41"/>
      <c r="R10" s="41"/>
      <c r="S10" s="41"/>
    </row>
    <row r="11" spans="2:19" ht="22.5" customHeight="1" x14ac:dyDescent="0.25">
      <c r="B11" s="547" t="s">
        <v>155</v>
      </c>
      <c r="C11" s="547" t="s">
        <v>156</v>
      </c>
      <c r="D11" s="547" t="s">
        <v>157</v>
      </c>
      <c r="E11" s="547" t="s">
        <v>158</v>
      </c>
      <c r="F11" s="541" t="s">
        <v>159</v>
      </c>
      <c r="G11" s="541" t="s">
        <v>57</v>
      </c>
      <c r="H11" s="542" t="s">
        <v>160</v>
      </c>
      <c r="I11" s="542"/>
      <c r="J11" s="542"/>
      <c r="K11" s="541" t="s">
        <v>130</v>
      </c>
      <c r="L11" s="541" t="s">
        <v>161</v>
      </c>
      <c r="M11" s="541" t="s">
        <v>162</v>
      </c>
      <c r="N11" s="541" t="s">
        <v>163</v>
      </c>
      <c r="O11" s="541" t="s">
        <v>164</v>
      </c>
      <c r="P11" s="541" t="s">
        <v>165</v>
      </c>
      <c r="Q11" s="541" t="s">
        <v>166</v>
      </c>
      <c r="R11" s="541" t="s">
        <v>167</v>
      </c>
      <c r="S11" s="541" t="s">
        <v>168</v>
      </c>
    </row>
    <row r="12" spans="2:19" s="219" customFormat="1" ht="62.25" customHeight="1" x14ac:dyDescent="0.25">
      <c r="B12" s="547"/>
      <c r="C12" s="547"/>
      <c r="D12" s="547"/>
      <c r="E12" s="547"/>
      <c r="F12" s="541"/>
      <c r="G12" s="541"/>
      <c r="H12" s="268" t="s">
        <v>117</v>
      </c>
      <c r="I12" s="268" t="s">
        <v>169</v>
      </c>
      <c r="J12" s="269" t="s">
        <v>170</v>
      </c>
      <c r="K12" s="541"/>
      <c r="L12" s="541"/>
      <c r="M12" s="541"/>
      <c r="N12" s="541"/>
      <c r="O12" s="541"/>
      <c r="P12" s="541"/>
      <c r="Q12" s="541"/>
      <c r="R12" s="541"/>
      <c r="S12" s="541"/>
    </row>
    <row r="13" spans="2:19" s="234" customFormat="1" x14ac:dyDescent="0.25">
      <c r="B13" s="432">
        <v>3</v>
      </c>
      <c r="C13" s="432">
        <v>32</v>
      </c>
      <c r="D13" s="433">
        <v>31</v>
      </c>
      <c r="E13" s="434" t="s">
        <v>2074</v>
      </c>
      <c r="F13" s="419">
        <v>1</v>
      </c>
      <c r="G13" s="419">
        <v>1130</v>
      </c>
      <c r="H13" s="419">
        <v>3</v>
      </c>
      <c r="I13" s="419" t="s">
        <v>2060</v>
      </c>
      <c r="J13" s="434" t="s">
        <v>2075</v>
      </c>
      <c r="K13" s="419">
        <v>2</v>
      </c>
      <c r="L13" s="419" t="s">
        <v>2062</v>
      </c>
      <c r="M13" s="419">
        <v>1</v>
      </c>
      <c r="N13" s="419" t="s">
        <v>2052</v>
      </c>
      <c r="O13" s="435">
        <v>0</v>
      </c>
      <c r="P13" s="435">
        <v>539.96</v>
      </c>
      <c r="Q13" s="436">
        <v>0</v>
      </c>
      <c r="R13" s="436">
        <v>2073</v>
      </c>
      <c r="S13" s="440">
        <f>+R13*P13</f>
        <v>1119337.08</v>
      </c>
    </row>
    <row r="14" spans="2:19" s="234" customFormat="1" x14ac:dyDescent="0.25">
      <c r="B14" s="432">
        <v>3</v>
      </c>
      <c r="C14" s="432">
        <v>32</v>
      </c>
      <c r="D14" s="433">
        <v>31</v>
      </c>
      <c r="E14" s="434" t="s">
        <v>2074</v>
      </c>
      <c r="F14" s="419">
        <v>1</v>
      </c>
      <c r="G14" s="419">
        <v>1130</v>
      </c>
      <c r="H14" s="419">
        <v>3</v>
      </c>
      <c r="I14" s="419" t="s">
        <v>2057</v>
      </c>
      <c r="J14" s="434" t="s">
        <v>2076</v>
      </c>
      <c r="K14" s="419">
        <v>2</v>
      </c>
      <c r="L14" s="419" t="s">
        <v>2059</v>
      </c>
      <c r="M14" s="419">
        <v>1</v>
      </c>
      <c r="N14" s="419" t="s">
        <v>2052</v>
      </c>
      <c r="O14" s="435">
        <v>0</v>
      </c>
      <c r="P14" s="435">
        <v>467.88</v>
      </c>
      <c r="Q14" s="432">
        <v>0</v>
      </c>
      <c r="R14" s="436">
        <v>2700</v>
      </c>
      <c r="S14" s="440">
        <f t="shared" ref="S14:S16" si="0">+R14*P14</f>
        <v>1263276</v>
      </c>
    </row>
    <row r="15" spans="2:19" s="234" customFormat="1" x14ac:dyDescent="0.25">
      <c r="B15" s="432">
        <v>3</v>
      </c>
      <c r="C15" s="432">
        <v>32</v>
      </c>
      <c r="D15" s="433">
        <v>31</v>
      </c>
      <c r="E15" s="434" t="s">
        <v>2074</v>
      </c>
      <c r="F15" s="419">
        <v>1</v>
      </c>
      <c r="G15" s="419">
        <v>1130</v>
      </c>
      <c r="H15" s="419">
        <v>3</v>
      </c>
      <c r="I15" s="419" t="s">
        <v>2054</v>
      </c>
      <c r="J15" s="434" t="s">
        <v>2077</v>
      </c>
      <c r="K15" s="419">
        <v>2</v>
      </c>
      <c r="L15" s="419" t="s">
        <v>2056</v>
      </c>
      <c r="M15" s="419">
        <v>1</v>
      </c>
      <c r="N15" s="419" t="s">
        <v>2052</v>
      </c>
      <c r="O15" s="435">
        <v>0</v>
      </c>
      <c r="P15" s="435">
        <v>416.32</v>
      </c>
      <c r="Q15" s="432">
        <v>0</v>
      </c>
      <c r="R15" s="436">
        <v>3197</v>
      </c>
      <c r="S15" s="440">
        <f t="shared" si="0"/>
        <v>1330975.04</v>
      </c>
    </row>
    <row r="16" spans="2:19" s="234" customFormat="1" x14ac:dyDescent="0.25">
      <c r="B16" s="432">
        <v>2</v>
      </c>
      <c r="C16" s="432">
        <v>21</v>
      </c>
      <c r="D16" s="433">
        <v>20</v>
      </c>
      <c r="E16" s="434" t="s">
        <v>2078</v>
      </c>
      <c r="F16" s="419">
        <v>1</v>
      </c>
      <c r="G16" s="419">
        <v>1130</v>
      </c>
      <c r="H16" s="419">
        <v>3</v>
      </c>
      <c r="I16" s="419" t="s">
        <v>2050</v>
      </c>
      <c r="J16" s="434" t="s">
        <v>2079</v>
      </c>
      <c r="K16" s="419">
        <v>2</v>
      </c>
      <c r="L16" s="419" t="s">
        <v>2053</v>
      </c>
      <c r="M16" s="419">
        <v>1</v>
      </c>
      <c r="N16" s="419" t="s">
        <v>2052</v>
      </c>
      <c r="O16" s="435">
        <v>0</v>
      </c>
      <c r="P16" s="435">
        <v>306.04000000000002</v>
      </c>
      <c r="Q16" s="432">
        <v>0</v>
      </c>
      <c r="R16" s="436">
        <v>2304</v>
      </c>
      <c r="S16" s="440">
        <f t="shared" si="0"/>
        <v>705116.16000000003</v>
      </c>
    </row>
    <row r="17" spans="2:19" s="234" customFormat="1" x14ac:dyDescent="0.25">
      <c r="B17" s="273">
        <v>1</v>
      </c>
      <c r="C17" s="273">
        <v>12</v>
      </c>
      <c r="D17" s="433">
        <v>4</v>
      </c>
      <c r="E17" s="434" t="s">
        <v>2080</v>
      </c>
      <c r="F17" s="419">
        <v>1</v>
      </c>
      <c r="G17" s="419">
        <v>1540</v>
      </c>
      <c r="H17" s="419">
        <v>2</v>
      </c>
      <c r="I17" s="419" t="s">
        <v>2081</v>
      </c>
      <c r="J17" s="434" t="s">
        <v>2082</v>
      </c>
      <c r="K17" s="419">
        <v>2</v>
      </c>
      <c r="L17" s="419">
        <v>2</v>
      </c>
      <c r="M17" s="419">
        <v>1</v>
      </c>
      <c r="N17" s="419" t="s">
        <v>2040</v>
      </c>
      <c r="O17" s="435">
        <v>7325.96</v>
      </c>
      <c r="P17" s="435">
        <v>0</v>
      </c>
      <c r="Q17" s="438">
        <v>68</v>
      </c>
      <c r="R17" s="273">
        <v>0</v>
      </c>
      <c r="S17" s="440">
        <f>+Q17*O17</f>
        <v>498165.28</v>
      </c>
    </row>
    <row r="18" spans="2:19" s="234" customFormat="1" x14ac:dyDescent="0.25">
      <c r="B18" s="273">
        <v>1</v>
      </c>
      <c r="C18" s="273">
        <v>12</v>
      </c>
      <c r="D18" s="433">
        <v>4</v>
      </c>
      <c r="E18" s="434" t="s">
        <v>2080</v>
      </c>
      <c r="F18" s="419">
        <v>1</v>
      </c>
      <c r="G18" s="419">
        <v>1540</v>
      </c>
      <c r="H18" s="419">
        <v>2</v>
      </c>
      <c r="I18" s="419" t="s">
        <v>2083</v>
      </c>
      <c r="J18" s="434" t="s">
        <v>2063</v>
      </c>
      <c r="K18" s="419">
        <v>2</v>
      </c>
      <c r="L18" s="419">
        <v>2</v>
      </c>
      <c r="M18" s="419">
        <v>1</v>
      </c>
      <c r="N18" s="419" t="s">
        <v>2040</v>
      </c>
      <c r="O18" s="435">
        <v>7325.96</v>
      </c>
      <c r="P18" s="435">
        <v>0</v>
      </c>
      <c r="Q18" s="438">
        <v>15</v>
      </c>
      <c r="R18" s="273">
        <v>0</v>
      </c>
      <c r="S18" s="440">
        <f t="shared" ref="S18:S42" si="1">+Q18*O18</f>
        <v>109889.4</v>
      </c>
    </row>
    <row r="19" spans="2:19" s="234" customFormat="1" x14ac:dyDescent="0.25">
      <c r="B19" s="273">
        <v>1</v>
      </c>
      <c r="C19" s="273">
        <v>12</v>
      </c>
      <c r="D19" s="433">
        <v>4</v>
      </c>
      <c r="E19" s="434" t="s">
        <v>2080</v>
      </c>
      <c r="F19" s="419">
        <v>1</v>
      </c>
      <c r="G19" s="419">
        <v>1540</v>
      </c>
      <c r="H19" s="419">
        <v>2</v>
      </c>
      <c r="I19" s="419" t="s">
        <v>2084</v>
      </c>
      <c r="J19" s="434" t="s">
        <v>2085</v>
      </c>
      <c r="K19" s="419">
        <v>2</v>
      </c>
      <c r="L19" s="419">
        <v>2</v>
      </c>
      <c r="M19" s="419">
        <v>1</v>
      </c>
      <c r="N19" s="419" t="s">
        <v>2040</v>
      </c>
      <c r="O19" s="435">
        <v>7325.96</v>
      </c>
      <c r="P19" s="435">
        <v>0</v>
      </c>
      <c r="Q19" s="438">
        <v>1</v>
      </c>
      <c r="R19" s="273">
        <v>0</v>
      </c>
      <c r="S19" s="440">
        <f t="shared" si="1"/>
        <v>7325.96</v>
      </c>
    </row>
    <row r="20" spans="2:19" s="234" customFormat="1" x14ac:dyDescent="0.25">
      <c r="B20" s="273">
        <v>1</v>
      </c>
      <c r="C20" s="273">
        <v>13</v>
      </c>
      <c r="D20" s="433">
        <v>7</v>
      </c>
      <c r="E20" s="434" t="s">
        <v>2086</v>
      </c>
      <c r="F20" s="419">
        <v>1</v>
      </c>
      <c r="G20" s="419">
        <v>1540</v>
      </c>
      <c r="H20" s="419">
        <v>2</v>
      </c>
      <c r="I20" s="419" t="s">
        <v>2087</v>
      </c>
      <c r="J20" s="434" t="s">
        <v>2088</v>
      </c>
      <c r="K20" s="419">
        <v>2</v>
      </c>
      <c r="L20" s="419">
        <v>4</v>
      </c>
      <c r="M20" s="419">
        <v>1</v>
      </c>
      <c r="N20" s="419" t="s">
        <v>2040</v>
      </c>
      <c r="O20" s="435">
        <v>7983.4</v>
      </c>
      <c r="P20" s="435">
        <v>0</v>
      </c>
      <c r="Q20" s="438">
        <v>54</v>
      </c>
      <c r="R20" s="273">
        <v>0</v>
      </c>
      <c r="S20" s="440">
        <f t="shared" si="1"/>
        <v>431103.6</v>
      </c>
    </row>
    <row r="21" spans="2:19" s="234" customFormat="1" x14ac:dyDescent="0.25">
      <c r="B21" s="273">
        <v>1</v>
      </c>
      <c r="C21" s="273">
        <v>13</v>
      </c>
      <c r="D21" s="433">
        <v>7</v>
      </c>
      <c r="E21" s="434" t="s">
        <v>2086</v>
      </c>
      <c r="F21" s="419">
        <v>1</v>
      </c>
      <c r="G21" s="419">
        <v>1540</v>
      </c>
      <c r="H21" s="419">
        <v>2</v>
      </c>
      <c r="I21" s="419" t="s">
        <v>2089</v>
      </c>
      <c r="J21" s="434" t="s">
        <v>2090</v>
      </c>
      <c r="K21" s="419">
        <v>2</v>
      </c>
      <c r="L21" s="419">
        <v>5</v>
      </c>
      <c r="M21" s="419">
        <v>1</v>
      </c>
      <c r="N21" s="419" t="s">
        <v>2040</v>
      </c>
      <c r="O21" s="435">
        <v>8314.68</v>
      </c>
      <c r="P21" s="435">
        <v>0</v>
      </c>
      <c r="Q21" s="438">
        <v>9</v>
      </c>
      <c r="R21" s="273">
        <v>0</v>
      </c>
      <c r="S21" s="440">
        <f t="shared" si="1"/>
        <v>74832.12</v>
      </c>
    </row>
    <row r="22" spans="2:19" s="234" customFormat="1" x14ac:dyDescent="0.25">
      <c r="B22" s="273">
        <v>1</v>
      </c>
      <c r="C22" s="273">
        <v>13</v>
      </c>
      <c r="D22" s="433">
        <v>7</v>
      </c>
      <c r="E22" s="434" t="s">
        <v>2086</v>
      </c>
      <c r="F22" s="419">
        <v>1</v>
      </c>
      <c r="G22" s="419">
        <v>1540</v>
      </c>
      <c r="H22" s="419">
        <v>2</v>
      </c>
      <c r="I22" s="419" t="s">
        <v>2091</v>
      </c>
      <c r="J22" s="434" t="s">
        <v>2065</v>
      </c>
      <c r="K22" s="419">
        <v>2</v>
      </c>
      <c r="L22" s="419">
        <v>5</v>
      </c>
      <c r="M22" s="419">
        <v>1</v>
      </c>
      <c r="N22" s="419" t="s">
        <v>2040</v>
      </c>
      <c r="O22" s="435">
        <v>8314.68</v>
      </c>
      <c r="P22" s="435">
        <v>0</v>
      </c>
      <c r="Q22" s="438">
        <v>32</v>
      </c>
      <c r="R22" s="273">
        <v>0</v>
      </c>
      <c r="S22" s="440">
        <f t="shared" si="1"/>
        <v>266069.76000000001</v>
      </c>
    </row>
    <row r="23" spans="2:19" s="234" customFormat="1" x14ac:dyDescent="0.25">
      <c r="B23" s="273">
        <v>2</v>
      </c>
      <c r="C23" s="273">
        <v>22</v>
      </c>
      <c r="D23" s="433">
        <v>22</v>
      </c>
      <c r="E23" s="434" t="s">
        <v>2092</v>
      </c>
      <c r="F23" s="419">
        <v>1</v>
      </c>
      <c r="G23" s="419">
        <v>1540</v>
      </c>
      <c r="H23" s="419">
        <v>2</v>
      </c>
      <c r="I23" s="419" t="s">
        <v>2093</v>
      </c>
      <c r="J23" s="434" t="s">
        <v>1934</v>
      </c>
      <c r="K23" s="419">
        <v>2</v>
      </c>
      <c r="L23" s="419">
        <v>6</v>
      </c>
      <c r="M23" s="419">
        <v>1</v>
      </c>
      <c r="N23" s="419" t="s">
        <v>2040</v>
      </c>
      <c r="O23" s="435">
        <v>8648.7800000000007</v>
      </c>
      <c r="P23" s="435">
        <v>0</v>
      </c>
      <c r="Q23" s="438">
        <v>12</v>
      </c>
      <c r="R23" s="273">
        <v>0</v>
      </c>
      <c r="S23" s="440">
        <f t="shared" si="1"/>
        <v>103785.36000000002</v>
      </c>
    </row>
    <row r="24" spans="2:19" s="234" customFormat="1" x14ac:dyDescent="0.25">
      <c r="B24" s="273">
        <v>2</v>
      </c>
      <c r="C24" s="273">
        <v>22</v>
      </c>
      <c r="D24" s="433">
        <v>22</v>
      </c>
      <c r="E24" s="434" t="s">
        <v>2092</v>
      </c>
      <c r="F24" s="419">
        <v>1</v>
      </c>
      <c r="G24" s="419">
        <v>1540</v>
      </c>
      <c r="H24" s="419">
        <v>2</v>
      </c>
      <c r="I24" s="419" t="s">
        <v>2094</v>
      </c>
      <c r="J24" s="434" t="s">
        <v>2095</v>
      </c>
      <c r="K24" s="419">
        <v>2</v>
      </c>
      <c r="L24" s="419">
        <v>6</v>
      </c>
      <c r="M24" s="419">
        <v>1</v>
      </c>
      <c r="N24" s="419" t="s">
        <v>2040</v>
      </c>
      <c r="O24" s="435">
        <v>8648.7800000000007</v>
      </c>
      <c r="P24" s="435">
        <v>0</v>
      </c>
      <c r="Q24" s="438">
        <v>9</v>
      </c>
      <c r="R24" s="273">
        <v>0</v>
      </c>
      <c r="S24" s="440">
        <f t="shared" si="1"/>
        <v>77839.02</v>
      </c>
    </row>
    <row r="25" spans="2:19" s="234" customFormat="1" x14ac:dyDescent="0.25">
      <c r="B25" s="273">
        <v>2</v>
      </c>
      <c r="C25" s="273">
        <v>22</v>
      </c>
      <c r="D25" s="433">
        <v>22</v>
      </c>
      <c r="E25" s="434" t="s">
        <v>2092</v>
      </c>
      <c r="F25" s="419">
        <v>1</v>
      </c>
      <c r="G25" s="419">
        <v>1540</v>
      </c>
      <c r="H25" s="419">
        <v>2</v>
      </c>
      <c r="I25" s="419" t="s">
        <v>2096</v>
      </c>
      <c r="J25" s="434" t="s">
        <v>2067</v>
      </c>
      <c r="K25" s="419">
        <v>2</v>
      </c>
      <c r="L25" s="419">
        <v>6</v>
      </c>
      <c r="M25" s="419">
        <v>1</v>
      </c>
      <c r="N25" s="419" t="s">
        <v>2040</v>
      </c>
      <c r="O25" s="435">
        <v>8648.7800000000007</v>
      </c>
      <c r="P25" s="435">
        <v>0</v>
      </c>
      <c r="Q25" s="438">
        <v>15</v>
      </c>
      <c r="R25" s="273">
        <v>0</v>
      </c>
      <c r="S25" s="440">
        <f t="shared" si="1"/>
        <v>129731.70000000001</v>
      </c>
    </row>
    <row r="26" spans="2:19" s="234" customFormat="1" x14ac:dyDescent="0.25">
      <c r="B26" s="273">
        <v>2</v>
      </c>
      <c r="C26" s="273">
        <v>22</v>
      </c>
      <c r="D26" s="433">
        <v>22</v>
      </c>
      <c r="E26" s="434" t="s">
        <v>2092</v>
      </c>
      <c r="F26" s="419">
        <v>1</v>
      </c>
      <c r="G26" s="419">
        <v>1540</v>
      </c>
      <c r="H26" s="419">
        <v>2</v>
      </c>
      <c r="I26" s="419" t="s">
        <v>2097</v>
      </c>
      <c r="J26" s="434" t="s">
        <v>2098</v>
      </c>
      <c r="K26" s="419">
        <v>2</v>
      </c>
      <c r="L26" s="419">
        <v>7</v>
      </c>
      <c r="M26" s="419">
        <v>1</v>
      </c>
      <c r="N26" s="419" t="s">
        <v>2040</v>
      </c>
      <c r="O26" s="435">
        <v>8986.64</v>
      </c>
      <c r="P26" s="435">
        <v>0</v>
      </c>
      <c r="Q26" s="438">
        <v>14</v>
      </c>
      <c r="R26" s="273">
        <v>0</v>
      </c>
      <c r="S26" s="440">
        <f t="shared" si="1"/>
        <v>125812.95999999999</v>
      </c>
    </row>
    <row r="27" spans="2:19" s="234" customFormat="1" x14ac:dyDescent="0.25">
      <c r="B27" s="273">
        <v>2</v>
      </c>
      <c r="C27" s="273">
        <v>22</v>
      </c>
      <c r="D27" s="433">
        <v>22</v>
      </c>
      <c r="E27" s="434" t="s">
        <v>2092</v>
      </c>
      <c r="F27" s="419">
        <v>1</v>
      </c>
      <c r="G27" s="419">
        <v>1540</v>
      </c>
      <c r="H27" s="419">
        <v>2</v>
      </c>
      <c r="I27" s="419" t="s">
        <v>2099</v>
      </c>
      <c r="J27" s="434" t="s">
        <v>2069</v>
      </c>
      <c r="K27" s="419">
        <v>2</v>
      </c>
      <c r="L27" s="419">
        <v>7</v>
      </c>
      <c r="M27" s="419">
        <v>1</v>
      </c>
      <c r="N27" s="419" t="s">
        <v>2040</v>
      </c>
      <c r="O27" s="435">
        <v>8986.64</v>
      </c>
      <c r="P27" s="435">
        <v>0</v>
      </c>
      <c r="Q27" s="438">
        <v>14</v>
      </c>
      <c r="R27" s="273">
        <v>0</v>
      </c>
      <c r="S27" s="440">
        <f t="shared" si="1"/>
        <v>125812.95999999999</v>
      </c>
    </row>
    <row r="28" spans="2:19" s="234" customFormat="1" x14ac:dyDescent="0.25">
      <c r="B28" s="273">
        <v>2</v>
      </c>
      <c r="C28" s="273">
        <v>22</v>
      </c>
      <c r="D28" s="433">
        <v>22</v>
      </c>
      <c r="E28" s="434" t="s">
        <v>2092</v>
      </c>
      <c r="F28" s="419">
        <v>1</v>
      </c>
      <c r="G28" s="419">
        <v>1540</v>
      </c>
      <c r="H28" s="419">
        <v>2</v>
      </c>
      <c r="I28" s="419" t="s">
        <v>2100</v>
      </c>
      <c r="J28" s="434" t="s">
        <v>2101</v>
      </c>
      <c r="K28" s="419">
        <v>2</v>
      </c>
      <c r="L28" s="419">
        <v>8</v>
      </c>
      <c r="M28" s="419">
        <v>1</v>
      </c>
      <c r="N28" s="419" t="s">
        <v>2040</v>
      </c>
      <c r="O28" s="435">
        <v>9325.82</v>
      </c>
      <c r="P28" s="435">
        <v>0</v>
      </c>
      <c r="Q28" s="438">
        <v>5</v>
      </c>
      <c r="R28" s="273">
        <v>0</v>
      </c>
      <c r="S28" s="440">
        <f t="shared" si="1"/>
        <v>46629.1</v>
      </c>
    </row>
    <row r="29" spans="2:19" s="234" customFormat="1" x14ac:dyDescent="0.25">
      <c r="B29" s="273">
        <v>2</v>
      </c>
      <c r="C29" s="273">
        <v>22</v>
      </c>
      <c r="D29" s="433">
        <v>22</v>
      </c>
      <c r="E29" s="434" t="s">
        <v>2092</v>
      </c>
      <c r="F29" s="419">
        <v>1</v>
      </c>
      <c r="G29" s="419">
        <v>1540</v>
      </c>
      <c r="H29" s="419">
        <v>2</v>
      </c>
      <c r="I29" s="419" t="s">
        <v>2102</v>
      </c>
      <c r="J29" s="434" t="s">
        <v>2071</v>
      </c>
      <c r="K29" s="419">
        <v>2</v>
      </c>
      <c r="L29" s="419">
        <v>9</v>
      </c>
      <c r="M29" s="419">
        <v>1</v>
      </c>
      <c r="N29" s="419" t="s">
        <v>2040</v>
      </c>
      <c r="O29" s="435">
        <v>9670.2999999999993</v>
      </c>
      <c r="P29" s="435">
        <v>0</v>
      </c>
      <c r="Q29" s="438">
        <v>7</v>
      </c>
      <c r="R29" s="273">
        <v>0</v>
      </c>
      <c r="S29" s="440">
        <f t="shared" si="1"/>
        <v>67692.099999999991</v>
      </c>
    </row>
    <row r="30" spans="2:19" s="234" customFormat="1" x14ac:dyDescent="0.25">
      <c r="B30" s="273">
        <v>2</v>
      </c>
      <c r="C30" s="273">
        <v>22</v>
      </c>
      <c r="D30" s="433">
        <v>22</v>
      </c>
      <c r="E30" s="434" t="s">
        <v>2092</v>
      </c>
      <c r="F30" s="419">
        <v>1</v>
      </c>
      <c r="G30" s="419">
        <v>1540</v>
      </c>
      <c r="H30" s="419">
        <v>2</v>
      </c>
      <c r="I30" s="419" t="s">
        <v>2103</v>
      </c>
      <c r="J30" s="434" t="s">
        <v>1932</v>
      </c>
      <c r="K30" s="419">
        <v>2</v>
      </c>
      <c r="L30" s="419">
        <v>9</v>
      </c>
      <c r="M30" s="419">
        <v>1</v>
      </c>
      <c r="N30" s="419" t="s">
        <v>2040</v>
      </c>
      <c r="O30" s="435">
        <v>9670.2999999999993</v>
      </c>
      <c r="P30" s="435">
        <v>0</v>
      </c>
      <c r="Q30" s="438">
        <v>11</v>
      </c>
      <c r="R30" s="273">
        <v>0</v>
      </c>
      <c r="S30" s="440">
        <f t="shared" si="1"/>
        <v>106373.29999999999</v>
      </c>
    </row>
    <row r="31" spans="2:19" s="234" customFormat="1" x14ac:dyDescent="0.25">
      <c r="B31" s="273">
        <v>2</v>
      </c>
      <c r="C31" s="273">
        <v>22</v>
      </c>
      <c r="D31" s="433">
        <v>22</v>
      </c>
      <c r="E31" s="434" t="s">
        <v>2092</v>
      </c>
      <c r="F31" s="419">
        <v>1</v>
      </c>
      <c r="G31" s="419">
        <v>1540</v>
      </c>
      <c r="H31" s="419">
        <v>2</v>
      </c>
      <c r="I31" s="419" t="s">
        <v>2104</v>
      </c>
      <c r="J31" s="434" t="s">
        <v>2105</v>
      </c>
      <c r="K31" s="419">
        <v>2</v>
      </c>
      <c r="L31" s="419">
        <v>9</v>
      </c>
      <c r="M31" s="419">
        <v>1</v>
      </c>
      <c r="N31" s="419" t="s">
        <v>2040</v>
      </c>
      <c r="O31" s="435">
        <v>9670.2999999999993</v>
      </c>
      <c r="P31" s="435">
        <v>0</v>
      </c>
      <c r="Q31" s="438">
        <v>17</v>
      </c>
      <c r="R31" s="273">
        <v>0</v>
      </c>
      <c r="S31" s="440">
        <f t="shared" si="1"/>
        <v>164395.09999999998</v>
      </c>
    </row>
    <row r="32" spans="2:19" s="234" customFormat="1" x14ac:dyDescent="0.25">
      <c r="B32" s="273">
        <v>2</v>
      </c>
      <c r="C32" s="273">
        <v>22</v>
      </c>
      <c r="D32" s="433">
        <v>22</v>
      </c>
      <c r="E32" s="434" t="s">
        <v>2092</v>
      </c>
      <c r="F32" s="419">
        <v>1</v>
      </c>
      <c r="G32" s="419">
        <v>1540</v>
      </c>
      <c r="H32" s="419">
        <v>2</v>
      </c>
      <c r="I32" s="419" t="s">
        <v>2106</v>
      </c>
      <c r="J32" s="434" t="s">
        <v>2073</v>
      </c>
      <c r="K32" s="419">
        <v>2</v>
      </c>
      <c r="L32" s="419">
        <v>11</v>
      </c>
      <c r="M32" s="419">
        <v>1</v>
      </c>
      <c r="N32" s="419" t="s">
        <v>2040</v>
      </c>
      <c r="O32" s="435">
        <v>10369</v>
      </c>
      <c r="P32" s="435">
        <v>0</v>
      </c>
      <c r="Q32" s="438">
        <v>10</v>
      </c>
      <c r="R32" s="273">
        <v>0</v>
      </c>
      <c r="S32" s="440">
        <f t="shared" si="1"/>
        <v>103690</v>
      </c>
    </row>
    <row r="33" spans="2:19" s="234" customFormat="1" x14ac:dyDescent="0.25">
      <c r="B33" s="273">
        <v>2</v>
      </c>
      <c r="C33" s="273">
        <v>22</v>
      </c>
      <c r="D33" s="433">
        <v>22</v>
      </c>
      <c r="E33" s="434" t="s">
        <v>2092</v>
      </c>
      <c r="F33" s="419">
        <v>1</v>
      </c>
      <c r="G33" s="419">
        <v>1540</v>
      </c>
      <c r="H33" s="419">
        <v>2</v>
      </c>
      <c r="I33" s="419" t="s">
        <v>2107</v>
      </c>
      <c r="J33" s="434" t="s">
        <v>2108</v>
      </c>
      <c r="K33" s="419">
        <v>2</v>
      </c>
      <c r="L33" s="419">
        <v>13</v>
      </c>
      <c r="M33" s="419">
        <v>1</v>
      </c>
      <c r="N33" s="419" t="s">
        <v>2040</v>
      </c>
      <c r="O33" s="435">
        <v>17102.66</v>
      </c>
      <c r="P33" s="435">
        <v>0</v>
      </c>
      <c r="Q33" s="438">
        <v>60</v>
      </c>
      <c r="R33" s="273">
        <v>0</v>
      </c>
      <c r="S33" s="440">
        <f t="shared" si="1"/>
        <v>1026159.6</v>
      </c>
    </row>
    <row r="34" spans="2:19" s="234" customFormat="1" x14ac:dyDescent="0.25">
      <c r="B34" s="273">
        <v>3</v>
      </c>
      <c r="C34" s="273">
        <v>32</v>
      </c>
      <c r="D34" s="433">
        <v>31</v>
      </c>
      <c r="E34" s="434" t="s">
        <v>2074</v>
      </c>
      <c r="F34" s="419">
        <v>1</v>
      </c>
      <c r="G34" s="419">
        <v>1540</v>
      </c>
      <c r="H34" s="419">
        <v>2</v>
      </c>
      <c r="I34" s="419" t="s">
        <v>2109</v>
      </c>
      <c r="J34" s="434" t="s">
        <v>1890</v>
      </c>
      <c r="K34" s="419">
        <v>2</v>
      </c>
      <c r="L34" s="419">
        <v>15</v>
      </c>
      <c r="M34" s="419">
        <v>1</v>
      </c>
      <c r="N34" s="419" t="s">
        <v>2040</v>
      </c>
      <c r="O34" s="435">
        <v>26370.36</v>
      </c>
      <c r="P34" s="435">
        <v>0</v>
      </c>
      <c r="Q34" s="438">
        <v>82</v>
      </c>
      <c r="R34" s="273">
        <v>0</v>
      </c>
      <c r="S34" s="440">
        <f t="shared" si="1"/>
        <v>2162369.52</v>
      </c>
    </row>
    <row r="35" spans="2:19" s="234" customFormat="1" x14ac:dyDescent="0.25">
      <c r="B35" s="432">
        <v>3</v>
      </c>
      <c r="C35" s="432">
        <v>32</v>
      </c>
      <c r="D35" s="433">
        <v>31</v>
      </c>
      <c r="E35" s="434" t="s">
        <v>2074</v>
      </c>
      <c r="F35" s="419">
        <v>1</v>
      </c>
      <c r="G35" s="419">
        <v>1540</v>
      </c>
      <c r="H35" s="419">
        <v>5</v>
      </c>
      <c r="I35" s="419" t="s">
        <v>2110</v>
      </c>
      <c r="J35" s="434" t="s">
        <v>2111</v>
      </c>
      <c r="K35" s="419">
        <v>2</v>
      </c>
      <c r="L35" s="419">
        <v>21</v>
      </c>
      <c r="M35" s="419">
        <v>1</v>
      </c>
      <c r="N35" s="419" t="s">
        <v>2040</v>
      </c>
      <c r="O35" s="435">
        <v>25819.96</v>
      </c>
      <c r="P35" s="435">
        <v>0</v>
      </c>
      <c r="Q35" s="438">
        <v>10</v>
      </c>
      <c r="R35" s="273">
        <v>0</v>
      </c>
      <c r="S35" s="440">
        <f t="shared" si="1"/>
        <v>258199.59999999998</v>
      </c>
    </row>
    <row r="36" spans="2:19" s="234" customFormat="1" x14ac:dyDescent="0.25">
      <c r="B36" s="432">
        <v>3</v>
      </c>
      <c r="C36" s="432">
        <v>32</v>
      </c>
      <c r="D36" s="433">
        <v>31</v>
      </c>
      <c r="E36" s="434" t="s">
        <v>2074</v>
      </c>
      <c r="F36" s="419">
        <v>1</v>
      </c>
      <c r="G36" s="419">
        <v>1540</v>
      </c>
      <c r="H36" s="419">
        <v>5</v>
      </c>
      <c r="I36" s="419" t="s">
        <v>2112</v>
      </c>
      <c r="J36" s="434" t="s">
        <v>1927</v>
      </c>
      <c r="K36" s="419">
        <v>2</v>
      </c>
      <c r="L36" s="419">
        <v>22</v>
      </c>
      <c r="M36" s="419">
        <v>1</v>
      </c>
      <c r="N36" s="419" t="s">
        <v>2040</v>
      </c>
      <c r="O36" s="435">
        <v>29731.9</v>
      </c>
      <c r="P36" s="435">
        <v>0</v>
      </c>
      <c r="Q36" s="438">
        <v>6</v>
      </c>
      <c r="R36" s="273">
        <v>0</v>
      </c>
      <c r="S36" s="440">
        <f t="shared" si="1"/>
        <v>178391.40000000002</v>
      </c>
    </row>
    <row r="37" spans="2:19" s="234" customFormat="1" x14ac:dyDescent="0.25">
      <c r="B37" s="432">
        <v>3</v>
      </c>
      <c r="C37" s="432">
        <v>32</v>
      </c>
      <c r="D37" s="433">
        <v>31</v>
      </c>
      <c r="E37" s="434" t="s">
        <v>2074</v>
      </c>
      <c r="F37" s="419">
        <v>1</v>
      </c>
      <c r="G37" s="419">
        <v>1540</v>
      </c>
      <c r="H37" s="419">
        <v>5</v>
      </c>
      <c r="I37" s="419" t="s">
        <v>2113</v>
      </c>
      <c r="J37" s="434" t="s">
        <v>2042</v>
      </c>
      <c r="K37" s="419">
        <v>2</v>
      </c>
      <c r="L37" s="419">
        <v>24</v>
      </c>
      <c r="M37" s="419">
        <v>1</v>
      </c>
      <c r="N37" s="419" t="s">
        <v>2040</v>
      </c>
      <c r="O37" s="435">
        <v>38491.96</v>
      </c>
      <c r="P37" s="435">
        <v>0</v>
      </c>
      <c r="Q37" s="438">
        <v>1</v>
      </c>
      <c r="R37" s="273">
        <v>0</v>
      </c>
      <c r="S37" s="440">
        <f t="shared" si="1"/>
        <v>38491.96</v>
      </c>
    </row>
    <row r="38" spans="2:19" s="234" customFormat="1" x14ac:dyDescent="0.25">
      <c r="B38" s="432">
        <v>3</v>
      </c>
      <c r="C38" s="432">
        <v>32</v>
      </c>
      <c r="D38" s="433">
        <v>31</v>
      </c>
      <c r="E38" s="434" t="s">
        <v>2074</v>
      </c>
      <c r="F38" s="419">
        <v>1</v>
      </c>
      <c r="G38" s="419">
        <v>1540</v>
      </c>
      <c r="H38" s="419">
        <v>5</v>
      </c>
      <c r="I38" s="419" t="s">
        <v>2114</v>
      </c>
      <c r="J38" s="434" t="s">
        <v>2044</v>
      </c>
      <c r="K38" s="419">
        <v>2</v>
      </c>
      <c r="L38" s="419">
        <v>25</v>
      </c>
      <c r="M38" s="419">
        <v>1</v>
      </c>
      <c r="N38" s="419" t="s">
        <v>2040</v>
      </c>
      <c r="O38" s="435">
        <v>32161.02</v>
      </c>
      <c r="P38" s="435">
        <v>0</v>
      </c>
      <c r="Q38" s="438">
        <v>3</v>
      </c>
      <c r="R38" s="273">
        <v>0</v>
      </c>
      <c r="S38" s="440">
        <f t="shared" si="1"/>
        <v>96483.06</v>
      </c>
    </row>
    <row r="39" spans="2:19" s="234" customFormat="1" x14ac:dyDescent="0.25">
      <c r="B39" s="432">
        <v>3</v>
      </c>
      <c r="C39" s="432">
        <v>32</v>
      </c>
      <c r="D39" s="433">
        <v>31</v>
      </c>
      <c r="E39" s="434" t="s">
        <v>2074</v>
      </c>
      <c r="F39" s="419">
        <v>1</v>
      </c>
      <c r="G39" s="419">
        <v>1540</v>
      </c>
      <c r="H39" s="419">
        <v>5</v>
      </c>
      <c r="I39" s="419" t="s">
        <v>2115</v>
      </c>
      <c r="J39" s="434" t="s">
        <v>2045</v>
      </c>
      <c r="K39" s="419">
        <v>2</v>
      </c>
      <c r="L39" s="419">
        <v>26</v>
      </c>
      <c r="M39" s="419">
        <v>1</v>
      </c>
      <c r="N39" s="419" t="s">
        <v>2040</v>
      </c>
      <c r="O39" s="435">
        <v>29731.9</v>
      </c>
      <c r="P39" s="435">
        <v>0</v>
      </c>
      <c r="Q39" s="438">
        <v>5</v>
      </c>
      <c r="R39" s="273">
        <v>0</v>
      </c>
      <c r="S39" s="440">
        <f t="shared" si="1"/>
        <v>148659.5</v>
      </c>
    </row>
    <row r="40" spans="2:19" s="234" customFormat="1" x14ac:dyDescent="0.25">
      <c r="B40" s="432">
        <v>3</v>
      </c>
      <c r="C40" s="432">
        <v>32</v>
      </c>
      <c r="D40" s="433">
        <v>31</v>
      </c>
      <c r="E40" s="434" t="s">
        <v>2074</v>
      </c>
      <c r="F40" s="419">
        <v>1</v>
      </c>
      <c r="G40" s="419">
        <v>1540</v>
      </c>
      <c r="H40" s="419">
        <v>5</v>
      </c>
      <c r="I40" s="419" t="s">
        <v>2116</v>
      </c>
      <c r="J40" s="434" t="s">
        <v>1896</v>
      </c>
      <c r="K40" s="419">
        <v>2</v>
      </c>
      <c r="L40" s="419">
        <v>27</v>
      </c>
      <c r="M40" s="419">
        <v>1</v>
      </c>
      <c r="N40" s="419" t="s">
        <v>2040</v>
      </c>
      <c r="O40" s="435">
        <v>32666.84</v>
      </c>
      <c r="P40" s="435">
        <v>0</v>
      </c>
      <c r="Q40" s="438">
        <v>8</v>
      </c>
      <c r="R40" s="273">
        <v>0</v>
      </c>
      <c r="S40" s="440">
        <f t="shared" si="1"/>
        <v>261334.72</v>
      </c>
    </row>
    <row r="41" spans="2:19" s="234" customFormat="1" x14ac:dyDescent="0.25">
      <c r="B41" s="432">
        <v>3</v>
      </c>
      <c r="C41" s="432">
        <v>32</v>
      </c>
      <c r="D41" s="433">
        <v>31</v>
      </c>
      <c r="E41" s="434" t="s">
        <v>2074</v>
      </c>
      <c r="F41" s="419">
        <v>1</v>
      </c>
      <c r="G41" s="419">
        <v>1540</v>
      </c>
      <c r="H41" s="419">
        <v>5</v>
      </c>
      <c r="I41" s="419" t="s">
        <v>2117</v>
      </c>
      <c r="J41" s="434" t="s">
        <v>2047</v>
      </c>
      <c r="K41" s="419">
        <v>2</v>
      </c>
      <c r="L41" s="419">
        <v>28</v>
      </c>
      <c r="M41" s="419">
        <v>1</v>
      </c>
      <c r="N41" s="419" t="s">
        <v>2040</v>
      </c>
      <c r="O41" s="435">
        <v>38491.96</v>
      </c>
      <c r="P41" s="435">
        <v>0</v>
      </c>
      <c r="Q41" s="438">
        <v>1</v>
      </c>
      <c r="R41" s="273">
        <v>0</v>
      </c>
      <c r="S41" s="440">
        <f t="shared" si="1"/>
        <v>38491.96</v>
      </c>
    </row>
    <row r="42" spans="2:19" s="234" customFormat="1" x14ac:dyDescent="0.25">
      <c r="B42" s="432">
        <v>3</v>
      </c>
      <c r="C42" s="432">
        <v>32</v>
      </c>
      <c r="D42" s="433">
        <v>31</v>
      </c>
      <c r="E42" s="434" t="s">
        <v>2074</v>
      </c>
      <c r="F42" s="419">
        <v>1</v>
      </c>
      <c r="G42" s="419">
        <v>1540</v>
      </c>
      <c r="H42" s="419">
        <v>5</v>
      </c>
      <c r="I42" s="419" t="s">
        <v>2118</v>
      </c>
      <c r="J42" s="434" t="s">
        <v>2119</v>
      </c>
      <c r="K42" s="419">
        <v>2</v>
      </c>
      <c r="L42" s="419">
        <v>30</v>
      </c>
      <c r="M42" s="419">
        <v>1</v>
      </c>
      <c r="N42" s="419" t="s">
        <v>2040</v>
      </c>
      <c r="O42" s="437">
        <v>81033.960000000006</v>
      </c>
      <c r="P42" s="439">
        <v>0</v>
      </c>
      <c r="Q42" s="438">
        <v>1</v>
      </c>
      <c r="R42" s="273">
        <v>0</v>
      </c>
      <c r="S42" s="440">
        <f t="shared" si="1"/>
        <v>81033.960000000006</v>
      </c>
    </row>
    <row r="43" spans="2:19" x14ac:dyDescent="0.25">
      <c r="B43" s="127"/>
      <c r="C43" s="33"/>
      <c r="D43" s="33"/>
      <c r="E43" s="33"/>
      <c r="F43" s="33"/>
      <c r="G43" s="33"/>
      <c r="H43" s="33"/>
      <c r="I43" s="33"/>
      <c r="J43" s="33"/>
      <c r="K43" s="33"/>
      <c r="L43" s="33"/>
      <c r="M43" s="26"/>
      <c r="N43" s="65" t="s">
        <v>171</v>
      </c>
      <c r="O43" s="212">
        <f>SUM(O13:O42)</f>
        <v>490818.50000000012</v>
      </c>
      <c r="P43" s="274"/>
      <c r="Q43" s="503" t="s">
        <v>172</v>
      </c>
      <c r="R43" s="503"/>
      <c r="S43" s="259">
        <f>SUM(S13:S42)</f>
        <v>11147467.280000003</v>
      </c>
    </row>
    <row r="44" spans="2:19" x14ac:dyDescent="0.25">
      <c r="B44" s="30"/>
      <c r="C44" s="31"/>
      <c r="D44" s="31"/>
      <c r="E44" s="31"/>
      <c r="F44" s="31"/>
      <c r="G44" s="31"/>
      <c r="H44" s="31"/>
      <c r="I44" s="31"/>
      <c r="J44" s="31"/>
      <c r="K44" s="31"/>
      <c r="L44" s="31"/>
      <c r="M44" s="26"/>
      <c r="N44" s="65" t="s">
        <v>281</v>
      </c>
      <c r="O44" s="258">
        <v>0</v>
      </c>
      <c r="P44" s="109"/>
      <c r="Q44" s="26"/>
      <c r="R44" s="28"/>
      <c r="S44" s="29"/>
    </row>
    <row r="45" spans="2:19" x14ac:dyDescent="0.25">
      <c r="B45" s="35"/>
      <c r="C45" s="36"/>
      <c r="D45" s="36"/>
      <c r="E45" s="36"/>
      <c r="F45" s="36"/>
      <c r="G45" s="36"/>
      <c r="H45" s="36"/>
      <c r="I45" s="36"/>
      <c r="J45" s="36"/>
      <c r="K45" s="36"/>
      <c r="L45" s="36"/>
      <c r="M45" s="128"/>
      <c r="N45" s="128"/>
      <c r="O45" s="128"/>
      <c r="P45" s="128"/>
      <c r="Q45" s="128"/>
      <c r="R45" s="128"/>
      <c r="S45" s="129"/>
    </row>
    <row r="46" spans="2:19" x14ac:dyDescent="0.25">
      <c r="B46" s="39" t="s">
        <v>134</v>
      </c>
      <c r="C46" s="41"/>
      <c r="D46" s="41"/>
      <c r="E46" s="41"/>
      <c r="F46" s="112"/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</row>
    <row r="47" spans="2:19" x14ac:dyDescent="0.25">
      <c r="B47" s="41"/>
      <c r="C47" s="41"/>
      <c r="D47" s="41"/>
      <c r="E47" s="41"/>
      <c r="F47" s="41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</row>
    <row r="48" spans="2:19" x14ac:dyDescent="0.25">
      <c r="B48" s="8"/>
      <c r="C48" s="9"/>
      <c r="D48" s="9"/>
      <c r="E48" s="10"/>
    </row>
    <row r="49" spans="2:5" x14ac:dyDescent="0.25">
      <c r="B49" s="471" t="str">
        <f>+'II D) 6'!B34:D34</f>
        <v>C.P. MIGUEL ANGEL BARRON CONEJO</v>
      </c>
      <c r="C49" s="472"/>
      <c r="D49" s="472"/>
      <c r="E49" s="473"/>
    </row>
    <row r="50" spans="2:5" x14ac:dyDescent="0.25">
      <c r="B50" s="477" t="s">
        <v>37</v>
      </c>
      <c r="C50" s="478"/>
      <c r="D50" s="478"/>
      <c r="E50" s="479"/>
    </row>
    <row r="51" spans="2:5" x14ac:dyDescent="0.25">
      <c r="B51" s="206"/>
      <c r="C51" s="207"/>
      <c r="D51" s="207"/>
      <c r="E51" s="208"/>
    </row>
    <row r="52" spans="2:5" x14ac:dyDescent="0.25">
      <c r="B52" s="480" t="str">
        <f>+'II D) 6'!B37:D37</f>
        <v>ENCARGADO DE DESPACHO DE LA DIRECCIÓN DE ADMINISTRACIÓN</v>
      </c>
      <c r="C52" s="472"/>
      <c r="D52" s="472"/>
      <c r="E52" s="473"/>
    </row>
    <row r="53" spans="2:5" x14ac:dyDescent="0.25">
      <c r="B53" s="477" t="s">
        <v>38</v>
      </c>
      <c r="C53" s="478"/>
      <c r="D53" s="478"/>
      <c r="E53" s="479"/>
    </row>
    <row r="54" spans="2:5" x14ac:dyDescent="0.25">
      <c r="B54" s="206"/>
      <c r="C54" s="207"/>
      <c r="D54" s="207"/>
      <c r="E54" s="208"/>
    </row>
    <row r="55" spans="2:5" x14ac:dyDescent="0.25">
      <c r="B55" s="471"/>
      <c r="C55" s="472"/>
      <c r="D55" s="472"/>
      <c r="E55" s="473"/>
    </row>
    <row r="56" spans="2:5" x14ac:dyDescent="0.25">
      <c r="B56" s="477" t="s">
        <v>39</v>
      </c>
      <c r="C56" s="478"/>
      <c r="D56" s="478"/>
      <c r="E56" s="479"/>
    </row>
    <row r="57" spans="2:5" x14ac:dyDescent="0.25">
      <c r="B57" s="206"/>
      <c r="C57" s="207"/>
      <c r="D57" s="207"/>
      <c r="E57" s="208"/>
    </row>
    <row r="58" spans="2:5" x14ac:dyDescent="0.25">
      <c r="B58" s="480" t="str">
        <f>+'II D) 6'!B43:D43</f>
        <v>SILAO, GTO. A 11 DE ABRIL DEL 2022</v>
      </c>
      <c r="C58" s="495"/>
      <c r="D58" s="495"/>
      <c r="E58" s="496"/>
    </row>
    <row r="59" spans="2:5" x14ac:dyDescent="0.25">
      <c r="B59" s="477" t="s">
        <v>297</v>
      </c>
      <c r="C59" s="478"/>
      <c r="D59" s="478"/>
      <c r="E59" s="479"/>
    </row>
    <row r="60" spans="2:5" x14ac:dyDescent="0.25">
      <c r="B60" s="471"/>
      <c r="C60" s="472"/>
      <c r="D60" s="472"/>
      <c r="E60" s="473"/>
    </row>
  </sheetData>
  <sheetProtection insertRows="0" deleteRows="0" autoFilter="0"/>
  <mergeCells count="29">
    <mergeCell ref="B60:E60"/>
    <mergeCell ref="B49:E49"/>
    <mergeCell ref="B50:E50"/>
    <mergeCell ref="B52:E52"/>
    <mergeCell ref="B53:E53"/>
    <mergeCell ref="B55:E55"/>
    <mergeCell ref="B56:E56"/>
    <mergeCell ref="B58:E58"/>
    <mergeCell ref="B59:E59"/>
    <mergeCell ref="S11:S12"/>
    <mergeCell ref="B8:J8"/>
    <mergeCell ref="Q43:R43"/>
    <mergeCell ref="L11:L12"/>
    <mergeCell ref="M11:M12"/>
    <mergeCell ref="N11:N12"/>
    <mergeCell ref="O11:O12"/>
    <mergeCell ref="P11:P12"/>
    <mergeCell ref="Q11:Q12"/>
    <mergeCell ref="P8:R8"/>
    <mergeCell ref="P7:R7"/>
    <mergeCell ref="B11:B12"/>
    <mergeCell ref="C11:C12"/>
    <mergeCell ref="D11:D12"/>
    <mergeCell ref="E11:E12"/>
    <mergeCell ref="F11:F12"/>
    <mergeCell ref="G11:G12"/>
    <mergeCell ref="H11:J11"/>
    <mergeCell ref="K11:K12"/>
    <mergeCell ref="R11:R12"/>
  </mergeCells>
  <dataValidations count="10">
    <dataValidation allowBlank="1" showInputMessage="1" showErrorMessage="1" sqref="B8:J8"/>
    <dataValidation type="custom" allowBlank="1" showInputMessage="1" showErrorMessage="1" errorTitle="Error" error="Verifique el formato" promptTitle="Formato" prompt="Identificador de Nivel educativo" sqref="C42">
      <formula1>IF(AND(ISNUMBER(#REF!),LEN(#REF!)=2),"verdadero","falso")</formula1>
    </dataValidation>
    <dataValidation type="custom" allowBlank="1" showInputMessage="1" showErrorMessage="1" errorTitle="Error" error="Verifique el formato" promptTitle="Formato" prompt="Identificador de Tipo educativo" sqref="B13:B42">
      <formula1>IF(AND(ISNUMBER(B13),LEN(B13)=1),"verdadero","falso")</formula1>
    </dataValidation>
    <dataValidation type="custom" allowBlank="1" showInputMessage="1" showErrorMessage="1" errorTitle="Error" error="Verifique el formato" promptTitle="Formato" prompt="Identificador de Nivel educativo" sqref="C16">
      <formula1>IF(AND(ISNUMBER(#REF!),LEN(#REF!)=2),"verdadero","falso")</formula1>
    </dataValidation>
    <dataValidation type="custom" allowBlank="1" showInputMessage="1" showErrorMessage="1" errorTitle="Error" error="Verifique el formato" promptTitle="Formato" prompt="Identificador de Nivel educativo" sqref="C34">
      <formula1>IF(AND(ISNUMBER(#REF!),LEN(#REF!)=2),"verdadero","falso")</formula1>
    </dataValidation>
    <dataValidation type="custom" allowBlank="1" showInputMessage="1" showErrorMessage="1" errorTitle="Error" error="Verifique el formato" promptTitle="Formato" prompt="Identificador de Nivel educativo" sqref="C17:C25 C28:C33 C13:C15 C35:C41">
      <formula1>IF(AND(ISNUMBER(C14),LEN(C14)=2),"verdadero","falso")</formula1>
    </dataValidation>
    <dataValidation type="custom" allowBlank="1" showInputMessage="1" showErrorMessage="1" errorTitle="Error" error="Verifique el formato" promptTitle="Formato" prompt="Identificador de Nivel educativo" sqref="C26:C27">
      <formula1>IF(AND(ISNUMBER(C28),LEN(C28)=2),"verdadero","falso")</formula1>
    </dataValidation>
    <dataValidation allowBlank="1" showInputMessage="1" showErrorMessage="1" errorTitle="Error" error="Verifica el formato" promptTitle="Formato" prompt="Define el número total de plazas por jornada de la categoría siempre y cuando el tipo de contratación haya sido por jornada. _x000a_Formato: nnnnnn_x000a_En caso de ser plaza de HSM dejar en Ceros" sqref="Q13:Q42"/>
    <dataValidation allowBlank="1" showInputMessage="1" showErrorMessage="1" errorTitle="Error" error="Verifica el formato" promptTitle="Formato" prompt="Define el número total de plazas hora semana mes de la categoría siempre y cuando el tipo de contratación haya sido por hora/semana/mes._x000a_Formato: nnnnnnn_x000a_En caso de ser plaza jornada dejar en ceros" sqref="R13:R42"/>
    <dataValidation allowBlank="1" showInputMessage="1" showErrorMessage="1" errorTitle="Error" error="Verifique el formato" promptTitle="Formato" prompt="Define el monto mensual (considera dos decimales) correspondiente a tipo de contratación de jornada_x000a_Cantidad de 10 enteros, dos decimales e  incluye el punto. Formato: nnnnnnnnnn.nn_x000a_En caso de ser plaza de HSM dejar en ceros" sqref="O13:O16 P17:P42"/>
  </dataValidations>
  <printOptions horizontalCentered="1"/>
  <pageMargins left="0.43307086614173229" right="0.43307086614173229" top="0.74803149606299213" bottom="0.55118110236220474" header="0.31496062992125984" footer="0.31496062992125984"/>
  <pageSetup paperSize="5" scale="48" orientation="landscape" r:id="rId1"/>
  <headerFooter>
    <oddFooter xml:space="preserve">&amp;L
</oddFooter>
  </headerFooter>
  <ignoredErrors>
    <ignoredError sqref="B8" unlockedFormula="1"/>
  </ignoredErrors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61"/>
  <sheetViews>
    <sheetView showGridLines="0" zoomScale="70" zoomScaleNormal="70" workbookViewId="0">
      <pane ySplit="12" topLeftCell="A13" activePane="bottomLeft" state="frozen"/>
      <selection activeCell="G34" sqref="G34"/>
      <selection pane="bottomLeft" activeCell="A13" sqref="A13"/>
    </sheetView>
  </sheetViews>
  <sheetFormatPr baseColWidth="10" defaultRowHeight="15" x14ac:dyDescent="0.25"/>
  <cols>
    <col min="1" max="1" width="1.7109375" customWidth="1"/>
    <col min="2" max="2" width="15.7109375" customWidth="1"/>
    <col min="3" max="3" width="11" customWidth="1"/>
    <col min="4" max="4" width="67.28515625" customWidth="1"/>
    <col min="5" max="5" width="15.85546875" customWidth="1"/>
    <col min="6" max="6" width="12.5703125" customWidth="1"/>
    <col min="7" max="7" width="15.28515625" style="130" customWidth="1"/>
    <col min="8" max="8" width="13.5703125" customWidth="1"/>
    <col min="9" max="9" width="14.85546875" customWidth="1"/>
    <col min="10" max="10" width="12" customWidth="1"/>
    <col min="11" max="11" width="13.5703125" customWidth="1"/>
    <col min="12" max="12" width="13.7109375" customWidth="1"/>
    <col min="13" max="14" width="13.85546875" customWidth="1"/>
    <col min="15" max="15" width="17.140625" customWidth="1"/>
    <col min="16" max="16" width="11.85546875" customWidth="1"/>
    <col min="17" max="17" width="10.7109375" customWidth="1"/>
    <col min="18" max="18" width="24.5703125" customWidth="1"/>
  </cols>
  <sheetData>
    <row r="1" spans="2:18" ht="15" customHeight="1" x14ac:dyDescent="0.25"/>
    <row r="2" spans="2:18" ht="15" customHeight="1" x14ac:dyDescent="0.25"/>
    <row r="3" spans="2:18" ht="15" customHeight="1" x14ac:dyDescent="0.25"/>
    <row r="4" spans="2:18" ht="15" customHeight="1" x14ac:dyDescent="0.25"/>
    <row r="5" spans="2:18" ht="15" customHeight="1" x14ac:dyDescent="0.25"/>
    <row r="7" spans="2:18" x14ac:dyDescent="0.25">
      <c r="B7" s="288" t="s">
        <v>173</v>
      </c>
      <c r="C7" s="289"/>
      <c r="D7" s="289"/>
      <c r="E7" s="289"/>
      <c r="F7" s="289"/>
      <c r="G7" s="289"/>
      <c r="H7" s="289"/>
      <c r="I7" s="289"/>
      <c r="J7" s="289"/>
      <c r="K7" s="276"/>
      <c r="L7" s="276"/>
      <c r="M7" s="276"/>
      <c r="N7" s="276"/>
      <c r="O7" s="546" t="str">
        <f>'Caratula Resumen'!E16</f>
        <v xml:space="preserve"> GUANAJUATO </v>
      </c>
      <c r="P7" s="546"/>
      <c r="Q7" s="546"/>
      <c r="R7" s="285"/>
    </row>
    <row r="8" spans="2:18" x14ac:dyDescent="0.25">
      <c r="B8" s="551" t="str">
        <f>'Caratula Resumen'!E17</f>
        <v>Fondo de Aportaciones para la Educación Tecnológica y de Adultos/Colegio Nacional de Educación Profesional Técnica (FAETA/CONALEP)</v>
      </c>
      <c r="C8" s="552"/>
      <c r="D8" s="552"/>
      <c r="E8" s="552"/>
      <c r="F8" s="552"/>
      <c r="G8" s="552"/>
      <c r="H8" s="552"/>
      <c r="I8" s="552"/>
      <c r="J8" s="552"/>
      <c r="K8" s="279"/>
      <c r="L8" s="279"/>
      <c r="M8" s="279"/>
      <c r="N8" s="279"/>
      <c r="O8" s="548" t="str">
        <f>'Caratula Resumen'!E18</f>
        <v>1er. Trimestre 2022</v>
      </c>
      <c r="P8" s="548"/>
      <c r="Q8" s="548"/>
      <c r="R8" s="286"/>
    </row>
    <row r="9" spans="2:18" x14ac:dyDescent="0.25">
      <c r="B9" s="18"/>
      <c r="C9" s="19"/>
      <c r="D9" s="19"/>
      <c r="E9" s="19"/>
      <c r="F9" s="19"/>
      <c r="G9" s="19"/>
      <c r="H9" s="19"/>
      <c r="I9" s="19"/>
      <c r="J9" s="19"/>
      <c r="K9" s="19"/>
      <c r="L9" s="19"/>
      <c r="M9" s="19"/>
      <c r="N9" s="19"/>
      <c r="O9" s="19"/>
      <c r="P9" s="19"/>
      <c r="Q9" s="19"/>
      <c r="R9" s="20"/>
    </row>
    <row r="10" spans="2:18" ht="5.0999999999999996" customHeight="1" x14ac:dyDescent="0.25">
      <c r="B10" s="41"/>
      <c r="C10" s="41"/>
      <c r="D10" s="41"/>
      <c r="E10" s="41"/>
      <c r="F10" s="41"/>
      <c r="G10" s="41"/>
      <c r="H10" s="41"/>
      <c r="I10" s="41"/>
      <c r="J10" s="41"/>
      <c r="K10" s="41"/>
      <c r="L10" s="41"/>
      <c r="M10" s="41"/>
      <c r="N10" s="41"/>
      <c r="O10" s="41"/>
      <c r="P10" s="41"/>
      <c r="Q10" s="41"/>
      <c r="R10" s="41"/>
    </row>
    <row r="11" spans="2:18" ht="39.75" customHeight="1" x14ac:dyDescent="0.25">
      <c r="B11" s="549" t="s">
        <v>174</v>
      </c>
      <c r="C11" s="541" t="s">
        <v>175</v>
      </c>
      <c r="D11" s="541" t="s">
        <v>176</v>
      </c>
      <c r="E11" s="541" t="s">
        <v>177</v>
      </c>
      <c r="F11" s="541" t="s">
        <v>178</v>
      </c>
      <c r="G11" s="550" t="s">
        <v>179</v>
      </c>
      <c r="H11" s="541" t="s">
        <v>128</v>
      </c>
      <c r="I11" s="541" t="s">
        <v>129</v>
      </c>
      <c r="J11" s="542" t="s">
        <v>180</v>
      </c>
      <c r="K11" s="542"/>
      <c r="L11" s="542"/>
      <c r="M11" s="542"/>
      <c r="N11" s="542"/>
      <c r="O11" s="542" t="s">
        <v>181</v>
      </c>
      <c r="P11" s="542"/>
      <c r="Q11" s="542"/>
      <c r="R11" s="541" t="s">
        <v>182</v>
      </c>
    </row>
    <row r="12" spans="2:18" ht="82.5" customHeight="1" x14ac:dyDescent="0.25">
      <c r="B12" s="549"/>
      <c r="C12" s="541"/>
      <c r="D12" s="541"/>
      <c r="E12" s="541"/>
      <c r="F12" s="541"/>
      <c r="G12" s="550"/>
      <c r="H12" s="541"/>
      <c r="I12" s="541"/>
      <c r="J12" s="268" t="s">
        <v>183</v>
      </c>
      <c r="K12" s="268" t="s">
        <v>184</v>
      </c>
      <c r="L12" s="268" t="s">
        <v>185</v>
      </c>
      <c r="M12" s="268" t="s">
        <v>186</v>
      </c>
      <c r="N12" s="268" t="s">
        <v>187</v>
      </c>
      <c r="O12" s="268" t="s">
        <v>188</v>
      </c>
      <c r="P12" s="268" t="s">
        <v>189</v>
      </c>
      <c r="Q12" s="268" t="s">
        <v>190</v>
      </c>
      <c r="R12" s="541"/>
    </row>
    <row r="13" spans="2:18" s="234" customFormat="1" x14ac:dyDescent="0.25">
      <c r="B13" s="441" t="s">
        <v>304</v>
      </c>
      <c r="C13" s="441" t="s">
        <v>1815</v>
      </c>
      <c r="D13" s="441" t="s">
        <v>1892</v>
      </c>
      <c r="E13" s="441" t="s">
        <v>2040</v>
      </c>
      <c r="F13" s="441">
        <v>5</v>
      </c>
      <c r="G13" s="441">
        <v>1003</v>
      </c>
      <c r="H13" s="441">
        <v>21</v>
      </c>
      <c r="I13" s="441">
        <v>1</v>
      </c>
      <c r="J13" s="441">
        <v>202120</v>
      </c>
      <c r="K13" s="441">
        <v>999999</v>
      </c>
      <c r="L13" s="441">
        <v>0</v>
      </c>
      <c r="M13" s="441">
        <v>25819.96</v>
      </c>
      <c r="N13" s="441">
        <v>0</v>
      </c>
      <c r="O13" s="442" t="s">
        <v>1852</v>
      </c>
      <c r="P13" s="441">
        <v>0</v>
      </c>
      <c r="Q13" s="441" t="s">
        <v>1830</v>
      </c>
      <c r="R13" s="441">
        <v>20211016</v>
      </c>
    </row>
    <row r="14" spans="2:18" s="234" customFormat="1" x14ac:dyDescent="0.25">
      <c r="B14" s="441" t="s">
        <v>304</v>
      </c>
      <c r="C14" s="441" t="s">
        <v>1858</v>
      </c>
      <c r="D14" s="441" t="s">
        <v>1927</v>
      </c>
      <c r="E14" s="441" t="s">
        <v>2040</v>
      </c>
      <c r="F14" s="441">
        <v>5</v>
      </c>
      <c r="G14" s="441">
        <v>1003</v>
      </c>
      <c r="H14" s="441">
        <v>22</v>
      </c>
      <c r="I14" s="441">
        <v>1</v>
      </c>
      <c r="J14" s="441">
        <v>202120</v>
      </c>
      <c r="K14" s="441">
        <v>999999</v>
      </c>
      <c r="L14" s="441">
        <v>0</v>
      </c>
      <c r="M14" s="441">
        <v>29731.9</v>
      </c>
      <c r="N14" s="441">
        <v>0</v>
      </c>
      <c r="O14" s="442" t="s">
        <v>1852</v>
      </c>
      <c r="P14" s="441">
        <v>0</v>
      </c>
      <c r="Q14" s="441" t="s">
        <v>1830</v>
      </c>
      <c r="R14" s="441">
        <v>20211016</v>
      </c>
    </row>
    <row r="15" spans="2:18" s="234" customFormat="1" x14ac:dyDescent="0.25">
      <c r="B15" s="441" t="s">
        <v>304</v>
      </c>
      <c r="C15" s="441" t="s">
        <v>2041</v>
      </c>
      <c r="D15" s="441" t="s">
        <v>2042</v>
      </c>
      <c r="E15" s="441" t="s">
        <v>2040</v>
      </c>
      <c r="F15" s="441">
        <v>5</v>
      </c>
      <c r="G15" s="441">
        <v>1003</v>
      </c>
      <c r="H15" s="441">
        <v>24</v>
      </c>
      <c r="I15" s="441">
        <v>1</v>
      </c>
      <c r="J15" s="441">
        <v>202120</v>
      </c>
      <c r="K15" s="441">
        <v>999999</v>
      </c>
      <c r="L15" s="441">
        <v>0</v>
      </c>
      <c r="M15" s="441">
        <v>38491.96</v>
      </c>
      <c r="N15" s="441">
        <v>0</v>
      </c>
      <c r="O15" s="442" t="s">
        <v>1852</v>
      </c>
      <c r="P15" s="441">
        <v>0</v>
      </c>
      <c r="Q15" s="441" t="s">
        <v>1830</v>
      </c>
      <c r="R15" s="441">
        <v>20211016</v>
      </c>
    </row>
    <row r="16" spans="2:18" s="234" customFormat="1" x14ac:dyDescent="0.25">
      <c r="B16" s="441" t="s">
        <v>304</v>
      </c>
      <c r="C16" s="441" t="s">
        <v>2043</v>
      </c>
      <c r="D16" s="441" t="s">
        <v>2044</v>
      </c>
      <c r="E16" s="441" t="s">
        <v>2040</v>
      </c>
      <c r="F16" s="441">
        <v>5</v>
      </c>
      <c r="G16" s="441">
        <v>1003</v>
      </c>
      <c r="H16" s="441">
        <v>25</v>
      </c>
      <c r="I16" s="441">
        <v>1</v>
      </c>
      <c r="J16" s="441">
        <v>202120</v>
      </c>
      <c r="K16" s="441">
        <v>999999</v>
      </c>
      <c r="L16" s="441">
        <v>0</v>
      </c>
      <c r="M16" s="441">
        <v>32161.02</v>
      </c>
      <c r="N16" s="441">
        <v>0</v>
      </c>
      <c r="O16" s="442" t="s">
        <v>1852</v>
      </c>
      <c r="P16" s="441">
        <v>0</v>
      </c>
      <c r="Q16" s="441" t="s">
        <v>1830</v>
      </c>
      <c r="R16" s="441">
        <v>20211016</v>
      </c>
    </row>
    <row r="17" spans="2:18" s="234" customFormat="1" x14ac:dyDescent="0.25">
      <c r="B17" s="441" t="s">
        <v>304</v>
      </c>
      <c r="C17" s="441" t="s">
        <v>1814</v>
      </c>
      <c r="D17" s="441" t="s">
        <v>2045</v>
      </c>
      <c r="E17" s="441" t="s">
        <v>2040</v>
      </c>
      <c r="F17" s="441">
        <v>5</v>
      </c>
      <c r="G17" s="441">
        <v>1003</v>
      </c>
      <c r="H17" s="441">
        <v>26</v>
      </c>
      <c r="I17" s="441">
        <v>1</v>
      </c>
      <c r="J17" s="441">
        <v>202120</v>
      </c>
      <c r="K17" s="441">
        <v>999999</v>
      </c>
      <c r="L17" s="441">
        <v>0</v>
      </c>
      <c r="M17" s="441">
        <v>29731.9</v>
      </c>
      <c r="N17" s="441">
        <v>0</v>
      </c>
      <c r="O17" s="442" t="s">
        <v>1852</v>
      </c>
      <c r="P17" s="441">
        <v>0</v>
      </c>
      <c r="Q17" s="441" t="s">
        <v>1830</v>
      </c>
      <c r="R17" s="441">
        <v>20211016</v>
      </c>
    </row>
    <row r="18" spans="2:18" s="234" customFormat="1" x14ac:dyDescent="0.25">
      <c r="B18" s="441" t="s">
        <v>304</v>
      </c>
      <c r="C18" s="441" t="s">
        <v>1833</v>
      </c>
      <c r="D18" s="441" t="s">
        <v>1896</v>
      </c>
      <c r="E18" s="441" t="s">
        <v>2040</v>
      </c>
      <c r="F18" s="441">
        <v>5</v>
      </c>
      <c r="G18" s="441">
        <v>1003</v>
      </c>
      <c r="H18" s="441">
        <v>27</v>
      </c>
      <c r="I18" s="441">
        <v>1</v>
      </c>
      <c r="J18" s="441">
        <v>202120</v>
      </c>
      <c r="K18" s="441">
        <v>999999</v>
      </c>
      <c r="L18" s="441">
        <v>0</v>
      </c>
      <c r="M18" s="441">
        <v>32666.84</v>
      </c>
      <c r="N18" s="441">
        <v>0</v>
      </c>
      <c r="O18" s="442" t="s">
        <v>1852</v>
      </c>
      <c r="P18" s="441">
        <v>0</v>
      </c>
      <c r="Q18" s="441" t="s">
        <v>1830</v>
      </c>
      <c r="R18" s="441">
        <v>20211016</v>
      </c>
    </row>
    <row r="19" spans="2:18" s="234" customFormat="1" x14ac:dyDescent="0.25">
      <c r="B19" s="441" t="s">
        <v>304</v>
      </c>
      <c r="C19" s="441" t="s">
        <v>2046</v>
      </c>
      <c r="D19" s="441" t="s">
        <v>2047</v>
      </c>
      <c r="E19" s="441" t="s">
        <v>2040</v>
      </c>
      <c r="F19" s="441">
        <v>5</v>
      </c>
      <c r="G19" s="441">
        <v>1003</v>
      </c>
      <c r="H19" s="441">
        <v>28</v>
      </c>
      <c r="I19" s="441">
        <v>1</v>
      </c>
      <c r="J19" s="441">
        <v>202120</v>
      </c>
      <c r="K19" s="441">
        <v>999999</v>
      </c>
      <c r="L19" s="441">
        <v>0</v>
      </c>
      <c r="M19" s="441">
        <v>38491.96</v>
      </c>
      <c r="N19" s="441">
        <v>0</v>
      </c>
      <c r="O19" s="442" t="s">
        <v>1852</v>
      </c>
      <c r="P19" s="441">
        <v>0</v>
      </c>
      <c r="Q19" s="441" t="s">
        <v>1830</v>
      </c>
      <c r="R19" s="441">
        <v>20211016</v>
      </c>
    </row>
    <row r="20" spans="2:18" s="234" customFormat="1" x14ac:dyDescent="0.25">
      <c r="B20" s="441" t="s">
        <v>304</v>
      </c>
      <c r="C20" s="441" t="s">
        <v>2048</v>
      </c>
      <c r="D20" s="441" t="s">
        <v>2049</v>
      </c>
      <c r="E20" s="441" t="s">
        <v>2040</v>
      </c>
      <c r="F20" s="441">
        <v>5</v>
      </c>
      <c r="G20" s="441">
        <v>1003</v>
      </c>
      <c r="H20" s="441">
        <v>30</v>
      </c>
      <c r="I20" s="441">
        <v>1</v>
      </c>
      <c r="J20" s="441">
        <v>202120</v>
      </c>
      <c r="K20" s="441">
        <v>999999</v>
      </c>
      <c r="L20" s="441">
        <v>0</v>
      </c>
      <c r="M20" s="441">
        <v>81033.960000000006</v>
      </c>
      <c r="N20" s="441">
        <v>0</v>
      </c>
      <c r="O20" s="442" t="s">
        <v>1852</v>
      </c>
      <c r="P20" s="441">
        <v>0</v>
      </c>
      <c r="Q20" s="441" t="s">
        <v>1830</v>
      </c>
      <c r="R20" s="441">
        <v>20211016</v>
      </c>
    </row>
    <row r="21" spans="2:18" s="234" customFormat="1" x14ac:dyDescent="0.25">
      <c r="B21" s="441" t="s">
        <v>304</v>
      </c>
      <c r="C21" s="441" t="s">
        <v>2050</v>
      </c>
      <c r="D21" s="441" t="s">
        <v>2051</v>
      </c>
      <c r="E21" s="441" t="s">
        <v>2052</v>
      </c>
      <c r="F21" s="441">
        <v>3</v>
      </c>
      <c r="G21" s="441">
        <v>1003</v>
      </c>
      <c r="H21" s="441" t="s">
        <v>2053</v>
      </c>
      <c r="I21" s="441">
        <v>1</v>
      </c>
      <c r="J21" s="441">
        <v>202120</v>
      </c>
      <c r="K21" s="441">
        <v>999999</v>
      </c>
      <c r="L21" s="441">
        <v>0</v>
      </c>
      <c r="M21" s="441">
        <v>306.04000000000002</v>
      </c>
      <c r="N21" s="441">
        <v>0</v>
      </c>
      <c r="O21" s="443">
        <v>0</v>
      </c>
      <c r="P21" s="441">
        <v>0</v>
      </c>
      <c r="Q21" s="444" t="s">
        <v>2010</v>
      </c>
      <c r="R21" s="441">
        <v>20211016</v>
      </c>
    </row>
    <row r="22" spans="2:18" s="234" customFormat="1" x14ac:dyDescent="0.25">
      <c r="B22" s="441" t="s">
        <v>304</v>
      </c>
      <c r="C22" s="441" t="s">
        <v>2054</v>
      </c>
      <c r="D22" s="441" t="s">
        <v>2055</v>
      </c>
      <c r="E22" s="441" t="s">
        <v>2052</v>
      </c>
      <c r="F22" s="441">
        <v>3</v>
      </c>
      <c r="G22" s="441">
        <v>1003</v>
      </c>
      <c r="H22" s="441" t="s">
        <v>2056</v>
      </c>
      <c r="I22" s="441">
        <v>1</v>
      </c>
      <c r="J22" s="441">
        <v>202120</v>
      </c>
      <c r="K22" s="441">
        <v>999999</v>
      </c>
      <c r="L22" s="441">
        <v>0</v>
      </c>
      <c r="M22" s="441">
        <v>416.32</v>
      </c>
      <c r="N22" s="441">
        <v>0</v>
      </c>
      <c r="O22" s="443">
        <v>0</v>
      </c>
      <c r="P22" s="441">
        <v>0</v>
      </c>
      <c r="Q22" s="444" t="s">
        <v>2010</v>
      </c>
      <c r="R22" s="441">
        <v>20211016</v>
      </c>
    </row>
    <row r="23" spans="2:18" s="234" customFormat="1" x14ac:dyDescent="0.25">
      <c r="B23" s="441" t="s">
        <v>304</v>
      </c>
      <c r="C23" s="441" t="s">
        <v>2057</v>
      </c>
      <c r="D23" s="441" t="s">
        <v>2058</v>
      </c>
      <c r="E23" s="441" t="s">
        <v>2052</v>
      </c>
      <c r="F23" s="441">
        <v>3</v>
      </c>
      <c r="G23" s="441">
        <v>1003</v>
      </c>
      <c r="H23" s="441" t="s">
        <v>2059</v>
      </c>
      <c r="I23" s="441">
        <v>1</v>
      </c>
      <c r="J23" s="441">
        <v>202120</v>
      </c>
      <c r="K23" s="441">
        <v>999999</v>
      </c>
      <c r="L23" s="441">
        <v>0</v>
      </c>
      <c r="M23" s="441">
        <v>467.88</v>
      </c>
      <c r="N23" s="441">
        <v>0</v>
      </c>
      <c r="O23" s="443">
        <v>0</v>
      </c>
      <c r="P23" s="441">
        <v>0</v>
      </c>
      <c r="Q23" s="444" t="s">
        <v>2010</v>
      </c>
      <c r="R23" s="441">
        <v>20211016</v>
      </c>
    </row>
    <row r="24" spans="2:18" s="234" customFormat="1" x14ac:dyDescent="0.25">
      <c r="B24" s="441" t="s">
        <v>304</v>
      </c>
      <c r="C24" s="441" t="s">
        <v>2060</v>
      </c>
      <c r="D24" s="441" t="s">
        <v>2061</v>
      </c>
      <c r="E24" s="441" t="s">
        <v>2052</v>
      </c>
      <c r="F24" s="441">
        <v>3</v>
      </c>
      <c r="G24" s="441">
        <v>1003</v>
      </c>
      <c r="H24" s="441" t="s">
        <v>2062</v>
      </c>
      <c r="I24" s="441">
        <v>1</v>
      </c>
      <c r="J24" s="441">
        <v>202120</v>
      </c>
      <c r="K24" s="441">
        <v>999999</v>
      </c>
      <c r="L24" s="441">
        <v>0</v>
      </c>
      <c r="M24" s="441">
        <v>539.96</v>
      </c>
      <c r="N24" s="441">
        <v>0</v>
      </c>
      <c r="O24" s="443">
        <v>0</v>
      </c>
      <c r="P24" s="441">
        <v>0</v>
      </c>
      <c r="Q24" s="444" t="s">
        <v>2010</v>
      </c>
      <c r="R24" s="441">
        <v>20211016</v>
      </c>
    </row>
    <row r="25" spans="2:18" s="234" customFormat="1" x14ac:dyDescent="0.25">
      <c r="B25" s="441" t="s">
        <v>304</v>
      </c>
      <c r="C25" s="441" t="s">
        <v>1743</v>
      </c>
      <c r="D25" s="441" t="s">
        <v>1926</v>
      </c>
      <c r="E25" s="441" t="s">
        <v>2040</v>
      </c>
      <c r="F25" s="441">
        <v>2</v>
      </c>
      <c r="G25" s="441">
        <v>1003</v>
      </c>
      <c r="H25" s="441">
        <v>2</v>
      </c>
      <c r="I25" s="441">
        <v>1</v>
      </c>
      <c r="J25" s="441">
        <v>202120</v>
      </c>
      <c r="K25" s="441">
        <v>999999</v>
      </c>
      <c r="L25" s="441">
        <v>0</v>
      </c>
      <c r="M25" s="441">
        <v>7325.96</v>
      </c>
      <c r="N25" s="441">
        <v>0</v>
      </c>
      <c r="O25" s="442" t="s">
        <v>1852</v>
      </c>
      <c r="P25" s="441">
        <v>0</v>
      </c>
      <c r="Q25" s="441" t="s">
        <v>1830</v>
      </c>
      <c r="R25" s="441">
        <v>20211016</v>
      </c>
    </row>
    <row r="26" spans="2:18" s="234" customFormat="1" x14ac:dyDescent="0.25">
      <c r="B26" s="441" t="s">
        <v>304</v>
      </c>
      <c r="C26" s="441" t="s">
        <v>1757</v>
      </c>
      <c r="D26" s="441" t="s">
        <v>2063</v>
      </c>
      <c r="E26" s="441" t="s">
        <v>2040</v>
      </c>
      <c r="F26" s="441">
        <v>2</v>
      </c>
      <c r="G26" s="441">
        <v>1003</v>
      </c>
      <c r="H26" s="441">
        <v>2</v>
      </c>
      <c r="I26" s="441">
        <v>1</v>
      </c>
      <c r="J26" s="441">
        <v>202120</v>
      </c>
      <c r="K26" s="441">
        <v>999999</v>
      </c>
      <c r="L26" s="441">
        <v>0</v>
      </c>
      <c r="M26" s="441">
        <v>7325.96</v>
      </c>
      <c r="N26" s="441">
        <v>0</v>
      </c>
      <c r="O26" s="442" t="s">
        <v>1852</v>
      </c>
      <c r="P26" s="441">
        <v>0</v>
      </c>
      <c r="Q26" s="441" t="s">
        <v>1830</v>
      </c>
      <c r="R26" s="441">
        <v>20211016</v>
      </c>
    </row>
    <row r="27" spans="2:18" s="234" customFormat="1" x14ac:dyDescent="0.25">
      <c r="B27" s="441" t="s">
        <v>304</v>
      </c>
      <c r="C27" s="441" t="s">
        <v>1802</v>
      </c>
      <c r="D27" s="441" t="s">
        <v>2064</v>
      </c>
      <c r="E27" s="441" t="s">
        <v>2040</v>
      </c>
      <c r="F27" s="441">
        <v>2</v>
      </c>
      <c r="G27" s="441">
        <v>1003</v>
      </c>
      <c r="H27" s="441">
        <v>2</v>
      </c>
      <c r="I27" s="441">
        <v>1</v>
      </c>
      <c r="J27" s="441">
        <v>202120</v>
      </c>
      <c r="K27" s="441">
        <v>999999</v>
      </c>
      <c r="L27" s="441">
        <v>0</v>
      </c>
      <c r="M27" s="441">
        <v>7325.96</v>
      </c>
      <c r="N27" s="441">
        <v>0</v>
      </c>
      <c r="O27" s="442" t="s">
        <v>1852</v>
      </c>
      <c r="P27" s="441">
        <v>0</v>
      </c>
      <c r="Q27" s="441" t="s">
        <v>1830</v>
      </c>
      <c r="R27" s="441">
        <v>20211016</v>
      </c>
    </row>
    <row r="28" spans="2:18" s="234" customFormat="1" x14ac:dyDescent="0.25">
      <c r="B28" s="441" t="s">
        <v>304</v>
      </c>
      <c r="C28" s="441" t="s">
        <v>1741</v>
      </c>
      <c r="D28" s="441" t="s">
        <v>1936</v>
      </c>
      <c r="E28" s="441" t="s">
        <v>2040</v>
      </c>
      <c r="F28" s="441">
        <v>2</v>
      </c>
      <c r="G28" s="441">
        <v>1003</v>
      </c>
      <c r="H28" s="441">
        <v>4</v>
      </c>
      <c r="I28" s="441">
        <v>1</v>
      </c>
      <c r="J28" s="441">
        <v>202120</v>
      </c>
      <c r="K28" s="441">
        <v>999999</v>
      </c>
      <c r="L28" s="441">
        <v>0</v>
      </c>
      <c r="M28" s="441">
        <v>7983.4</v>
      </c>
      <c r="N28" s="441">
        <v>0</v>
      </c>
      <c r="O28" s="442" t="s">
        <v>1852</v>
      </c>
      <c r="P28" s="441">
        <v>0</v>
      </c>
      <c r="Q28" s="441" t="s">
        <v>1830</v>
      </c>
      <c r="R28" s="441">
        <v>20211016</v>
      </c>
    </row>
    <row r="29" spans="2:18" s="234" customFormat="1" x14ac:dyDescent="0.25">
      <c r="B29" s="441" t="s">
        <v>304</v>
      </c>
      <c r="C29" s="441" t="s">
        <v>1751</v>
      </c>
      <c r="D29" s="441" t="s">
        <v>1925</v>
      </c>
      <c r="E29" s="441" t="s">
        <v>2040</v>
      </c>
      <c r="F29" s="441">
        <v>2</v>
      </c>
      <c r="G29" s="441">
        <v>1003</v>
      </c>
      <c r="H29" s="441">
        <v>5</v>
      </c>
      <c r="I29" s="441">
        <v>1</v>
      </c>
      <c r="J29" s="441">
        <v>202120</v>
      </c>
      <c r="K29" s="441">
        <v>999999</v>
      </c>
      <c r="L29" s="441">
        <v>0</v>
      </c>
      <c r="M29" s="441">
        <v>8314.68</v>
      </c>
      <c r="N29" s="441">
        <v>0</v>
      </c>
      <c r="O29" s="442" t="s">
        <v>1852</v>
      </c>
      <c r="P29" s="441">
        <v>0</v>
      </c>
      <c r="Q29" s="441" t="s">
        <v>1830</v>
      </c>
      <c r="R29" s="441">
        <v>20211016</v>
      </c>
    </row>
    <row r="30" spans="2:18" s="234" customFormat="1" x14ac:dyDescent="0.25">
      <c r="B30" s="441" t="s">
        <v>304</v>
      </c>
      <c r="C30" s="441" t="s">
        <v>1738</v>
      </c>
      <c r="D30" s="441" t="s">
        <v>2065</v>
      </c>
      <c r="E30" s="441" t="s">
        <v>2040</v>
      </c>
      <c r="F30" s="441">
        <v>2</v>
      </c>
      <c r="G30" s="441">
        <v>1003</v>
      </c>
      <c r="H30" s="441">
        <v>5</v>
      </c>
      <c r="I30" s="441">
        <v>1</v>
      </c>
      <c r="J30" s="441">
        <v>202120</v>
      </c>
      <c r="K30" s="441">
        <v>999999</v>
      </c>
      <c r="L30" s="441">
        <v>0</v>
      </c>
      <c r="M30" s="441">
        <v>8314.68</v>
      </c>
      <c r="N30" s="441">
        <v>0</v>
      </c>
      <c r="O30" s="442" t="s">
        <v>1852</v>
      </c>
      <c r="P30" s="441">
        <v>0</v>
      </c>
      <c r="Q30" s="441" t="s">
        <v>1830</v>
      </c>
      <c r="R30" s="441">
        <v>20211016</v>
      </c>
    </row>
    <row r="31" spans="2:18" s="234" customFormat="1" x14ac:dyDescent="0.25">
      <c r="B31" s="441" t="s">
        <v>304</v>
      </c>
      <c r="C31" s="441" t="s">
        <v>1748</v>
      </c>
      <c r="D31" s="441" t="s">
        <v>1934</v>
      </c>
      <c r="E31" s="441" t="s">
        <v>2040</v>
      </c>
      <c r="F31" s="441">
        <v>2</v>
      </c>
      <c r="G31" s="441">
        <v>1003</v>
      </c>
      <c r="H31" s="441">
        <v>6</v>
      </c>
      <c r="I31" s="441">
        <v>1</v>
      </c>
      <c r="J31" s="441">
        <v>202120</v>
      </c>
      <c r="K31" s="441">
        <v>999999</v>
      </c>
      <c r="L31" s="441">
        <v>0</v>
      </c>
      <c r="M31" s="441">
        <v>8648.7800000000007</v>
      </c>
      <c r="N31" s="441">
        <v>0</v>
      </c>
      <c r="O31" s="442" t="s">
        <v>1852</v>
      </c>
      <c r="P31" s="441">
        <v>0</v>
      </c>
      <c r="Q31" s="441" t="s">
        <v>1830</v>
      </c>
      <c r="R31" s="441">
        <v>20211016</v>
      </c>
    </row>
    <row r="32" spans="2:18" s="234" customFormat="1" x14ac:dyDescent="0.25">
      <c r="B32" s="441" t="s">
        <v>304</v>
      </c>
      <c r="C32" s="441" t="s">
        <v>1745</v>
      </c>
      <c r="D32" s="441" t="s">
        <v>2066</v>
      </c>
      <c r="E32" s="441" t="s">
        <v>2040</v>
      </c>
      <c r="F32" s="441">
        <v>2</v>
      </c>
      <c r="G32" s="441">
        <v>1003</v>
      </c>
      <c r="H32" s="441">
        <v>6</v>
      </c>
      <c r="I32" s="441">
        <v>1</v>
      </c>
      <c r="J32" s="441">
        <v>202120</v>
      </c>
      <c r="K32" s="441">
        <v>999999</v>
      </c>
      <c r="L32" s="441">
        <v>0</v>
      </c>
      <c r="M32" s="441">
        <v>8648.7800000000007</v>
      </c>
      <c r="N32" s="441">
        <v>0</v>
      </c>
      <c r="O32" s="442" t="s">
        <v>1852</v>
      </c>
      <c r="P32" s="441">
        <v>0</v>
      </c>
      <c r="Q32" s="441" t="s">
        <v>1830</v>
      </c>
      <c r="R32" s="441">
        <v>20211016</v>
      </c>
    </row>
    <row r="33" spans="2:18" s="234" customFormat="1" x14ac:dyDescent="0.25">
      <c r="B33" s="441" t="s">
        <v>304</v>
      </c>
      <c r="C33" s="441" t="s">
        <v>1739</v>
      </c>
      <c r="D33" s="441" t="s">
        <v>2067</v>
      </c>
      <c r="E33" s="441" t="s">
        <v>2040</v>
      </c>
      <c r="F33" s="441">
        <v>2</v>
      </c>
      <c r="G33" s="441">
        <v>1003</v>
      </c>
      <c r="H33" s="441">
        <v>6</v>
      </c>
      <c r="I33" s="441">
        <v>1</v>
      </c>
      <c r="J33" s="441">
        <v>202120</v>
      </c>
      <c r="K33" s="441">
        <v>999999</v>
      </c>
      <c r="L33" s="441">
        <v>0</v>
      </c>
      <c r="M33" s="441">
        <v>8648.7800000000007</v>
      </c>
      <c r="N33" s="441">
        <v>0</v>
      </c>
      <c r="O33" s="442" t="s">
        <v>1852</v>
      </c>
      <c r="P33" s="441">
        <v>0</v>
      </c>
      <c r="Q33" s="441" t="s">
        <v>1830</v>
      </c>
      <c r="R33" s="441">
        <v>20211016</v>
      </c>
    </row>
    <row r="34" spans="2:18" s="234" customFormat="1" x14ac:dyDescent="0.25">
      <c r="B34" s="441" t="s">
        <v>304</v>
      </c>
      <c r="C34" s="441" t="s">
        <v>1746</v>
      </c>
      <c r="D34" s="441" t="s">
        <v>2068</v>
      </c>
      <c r="E34" s="441" t="s">
        <v>2040</v>
      </c>
      <c r="F34" s="441">
        <v>2</v>
      </c>
      <c r="G34" s="441">
        <v>1003</v>
      </c>
      <c r="H34" s="441">
        <v>7</v>
      </c>
      <c r="I34" s="441">
        <v>1</v>
      </c>
      <c r="J34" s="441">
        <v>202120</v>
      </c>
      <c r="K34" s="441">
        <v>999999</v>
      </c>
      <c r="L34" s="441">
        <v>0</v>
      </c>
      <c r="M34" s="441">
        <v>8986.64</v>
      </c>
      <c r="N34" s="441">
        <v>0</v>
      </c>
      <c r="O34" s="442" t="s">
        <v>1852</v>
      </c>
      <c r="P34" s="441">
        <v>0</v>
      </c>
      <c r="Q34" s="441" t="s">
        <v>1830</v>
      </c>
      <c r="R34" s="441">
        <v>20211016</v>
      </c>
    </row>
    <row r="35" spans="2:18" s="234" customFormat="1" x14ac:dyDescent="0.25">
      <c r="B35" s="441" t="s">
        <v>304</v>
      </c>
      <c r="C35" s="441" t="s">
        <v>1754</v>
      </c>
      <c r="D35" s="441" t="s">
        <v>2069</v>
      </c>
      <c r="E35" s="441" t="s">
        <v>2040</v>
      </c>
      <c r="F35" s="441">
        <v>2</v>
      </c>
      <c r="G35" s="441">
        <v>1003</v>
      </c>
      <c r="H35" s="441">
        <v>7</v>
      </c>
      <c r="I35" s="441">
        <v>1</v>
      </c>
      <c r="J35" s="441">
        <v>202120</v>
      </c>
      <c r="K35" s="441">
        <v>999999</v>
      </c>
      <c r="L35" s="441">
        <v>0</v>
      </c>
      <c r="M35" s="441">
        <v>8986.64</v>
      </c>
      <c r="N35" s="441">
        <v>0</v>
      </c>
      <c r="O35" s="442" t="s">
        <v>1852</v>
      </c>
      <c r="P35" s="441">
        <v>0</v>
      </c>
      <c r="Q35" s="441" t="s">
        <v>1830</v>
      </c>
      <c r="R35" s="441">
        <v>20211016</v>
      </c>
    </row>
    <row r="36" spans="2:18" s="234" customFormat="1" x14ac:dyDescent="0.25">
      <c r="B36" s="441" t="s">
        <v>304</v>
      </c>
      <c r="C36" s="441" t="s">
        <v>1753</v>
      </c>
      <c r="D36" s="441" t="s">
        <v>2070</v>
      </c>
      <c r="E36" s="441" t="s">
        <v>2040</v>
      </c>
      <c r="F36" s="441">
        <v>2</v>
      </c>
      <c r="G36" s="441">
        <v>1003</v>
      </c>
      <c r="H36" s="441">
        <v>8</v>
      </c>
      <c r="I36" s="441">
        <v>1</v>
      </c>
      <c r="J36" s="441">
        <v>202120</v>
      </c>
      <c r="K36" s="441">
        <v>999999</v>
      </c>
      <c r="L36" s="441">
        <v>0</v>
      </c>
      <c r="M36" s="441">
        <v>9325.82</v>
      </c>
      <c r="N36" s="441">
        <v>0</v>
      </c>
      <c r="O36" s="442" t="s">
        <v>1852</v>
      </c>
      <c r="P36" s="441">
        <v>0</v>
      </c>
      <c r="Q36" s="441" t="s">
        <v>1830</v>
      </c>
      <c r="R36" s="441">
        <v>20211016</v>
      </c>
    </row>
    <row r="37" spans="2:18" s="234" customFormat="1" x14ac:dyDescent="0.25">
      <c r="B37" s="441" t="s">
        <v>304</v>
      </c>
      <c r="C37" s="441" t="s">
        <v>1744</v>
      </c>
      <c r="D37" s="441" t="s">
        <v>2071</v>
      </c>
      <c r="E37" s="441" t="s">
        <v>2040</v>
      </c>
      <c r="F37" s="441">
        <v>2</v>
      </c>
      <c r="G37" s="441">
        <v>1003</v>
      </c>
      <c r="H37" s="441">
        <v>9</v>
      </c>
      <c r="I37" s="441">
        <v>1</v>
      </c>
      <c r="J37" s="441">
        <v>202120</v>
      </c>
      <c r="K37" s="441">
        <v>999999</v>
      </c>
      <c r="L37" s="441">
        <v>0</v>
      </c>
      <c r="M37" s="441">
        <v>9670.2999999999993</v>
      </c>
      <c r="N37" s="441">
        <v>0</v>
      </c>
      <c r="O37" s="442" t="s">
        <v>1852</v>
      </c>
      <c r="P37" s="441">
        <v>0</v>
      </c>
      <c r="Q37" s="441" t="s">
        <v>1830</v>
      </c>
      <c r="R37" s="441">
        <v>20211016</v>
      </c>
    </row>
    <row r="38" spans="2:18" s="234" customFormat="1" x14ac:dyDescent="0.25">
      <c r="B38" s="441" t="s">
        <v>304</v>
      </c>
      <c r="C38" s="441" t="s">
        <v>1756</v>
      </c>
      <c r="D38" s="441" t="s">
        <v>1932</v>
      </c>
      <c r="E38" s="441" t="s">
        <v>2040</v>
      </c>
      <c r="F38" s="441">
        <v>2</v>
      </c>
      <c r="G38" s="441">
        <v>1003</v>
      </c>
      <c r="H38" s="441">
        <v>9</v>
      </c>
      <c r="I38" s="441">
        <v>1</v>
      </c>
      <c r="J38" s="441">
        <v>202120</v>
      </c>
      <c r="K38" s="441">
        <v>999999</v>
      </c>
      <c r="L38" s="441">
        <v>0</v>
      </c>
      <c r="M38" s="441">
        <v>9670.2999999999993</v>
      </c>
      <c r="N38" s="441">
        <v>0</v>
      </c>
      <c r="O38" s="442" t="s">
        <v>1852</v>
      </c>
      <c r="P38" s="441">
        <v>0</v>
      </c>
      <c r="Q38" s="441" t="s">
        <v>1830</v>
      </c>
      <c r="R38" s="441">
        <v>20211016</v>
      </c>
    </row>
    <row r="39" spans="2:18" s="234" customFormat="1" x14ac:dyDescent="0.25">
      <c r="B39" s="441" t="s">
        <v>304</v>
      </c>
      <c r="C39" s="441" t="s">
        <v>1750</v>
      </c>
      <c r="D39" s="441" t="s">
        <v>2072</v>
      </c>
      <c r="E39" s="441" t="s">
        <v>2040</v>
      </c>
      <c r="F39" s="441">
        <v>2</v>
      </c>
      <c r="G39" s="441">
        <v>1003</v>
      </c>
      <c r="H39" s="441">
        <v>9</v>
      </c>
      <c r="I39" s="441">
        <v>1</v>
      </c>
      <c r="J39" s="441">
        <v>202120</v>
      </c>
      <c r="K39" s="441">
        <v>999999</v>
      </c>
      <c r="L39" s="441">
        <v>0</v>
      </c>
      <c r="M39" s="441">
        <v>9670.2999999999993</v>
      </c>
      <c r="N39" s="441">
        <v>0</v>
      </c>
      <c r="O39" s="442" t="s">
        <v>1852</v>
      </c>
      <c r="P39" s="441">
        <v>0</v>
      </c>
      <c r="Q39" s="441" t="s">
        <v>1830</v>
      </c>
      <c r="R39" s="441">
        <v>20211016</v>
      </c>
    </row>
    <row r="40" spans="2:18" s="234" customFormat="1" x14ac:dyDescent="0.25">
      <c r="B40" s="441" t="s">
        <v>304</v>
      </c>
      <c r="C40" s="441" t="s">
        <v>1760</v>
      </c>
      <c r="D40" s="441" t="s">
        <v>2073</v>
      </c>
      <c r="E40" s="441" t="s">
        <v>2040</v>
      </c>
      <c r="F40" s="441">
        <v>2</v>
      </c>
      <c r="G40" s="441">
        <v>1003</v>
      </c>
      <c r="H40" s="441">
        <v>11</v>
      </c>
      <c r="I40" s="441">
        <v>1</v>
      </c>
      <c r="J40" s="441">
        <v>202120</v>
      </c>
      <c r="K40" s="441">
        <v>999999</v>
      </c>
      <c r="L40" s="441">
        <v>0</v>
      </c>
      <c r="M40" s="441">
        <v>10369</v>
      </c>
      <c r="N40" s="441">
        <v>0</v>
      </c>
      <c r="O40" s="442" t="s">
        <v>1852</v>
      </c>
      <c r="P40" s="441">
        <v>0</v>
      </c>
      <c r="Q40" s="441" t="s">
        <v>1830</v>
      </c>
      <c r="R40" s="441">
        <v>20211016</v>
      </c>
    </row>
    <row r="41" spans="2:18" s="234" customFormat="1" x14ac:dyDescent="0.25">
      <c r="B41" s="441" t="s">
        <v>304</v>
      </c>
      <c r="C41" s="441" t="s">
        <v>1747</v>
      </c>
      <c r="D41" s="441" t="s">
        <v>1886</v>
      </c>
      <c r="E41" s="441" t="s">
        <v>2040</v>
      </c>
      <c r="F41" s="441">
        <v>2</v>
      </c>
      <c r="G41" s="441">
        <v>1003</v>
      </c>
      <c r="H41" s="441">
        <v>13</v>
      </c>
      <c r="I41" s="441">
        <v>1</v>
      </c>
      <c r="J41" s="441">
        <v>202120</v>
      </c>
      <c r="K41" s="441">
        <v>999999</v>
      </c>
      <c r="L41" s="441">
        <v>0</v>
      </c>
      <c r="M41" s="441">
        <v>17102.66</v>
      </c>
      <c r="N41" s="441">
        <v>0</v>
      </c>
      <c r="O41" s="442" t="s">
        <v>1852</v>
      </c>
      <c r="P41" s="441">
        <v>0</v>
      </c>
      <c r="Q41" s="441" t="s">
        <v>1830</v>
      </c>
      <c r="R41" s="441">
        <v>20211016</v>
      </c>
    </row>
    <row r="42" spans="2:18" s="234" customFormat="1" x14ac:dyDescent="0.25">
      <c r="B42" s="441" t="s">
        <v>304</v>
      </c>
      <c r="C42" s="441" t="s">
        <v>1749</v>
      </c>
      <c r="D42" s="441" t="s">
        <v>1890</v>
      </c>
      <c r="E42" s="441" t="s">
        <v>2040</v>
      </c>
      <c r="F42" s="441">
        <v>2</v>
      </c>
      <c r="G42" s="441">
        <v>1003</v>
      </c>
      <c r="H42" s="441">
        <v>15</v>
      </c>
      <c r="I42" s="441">
        <v>1</v>
      </c>
      <c r="J42" s="441">
        <v>202120</v>
      </c>
      <c r="K42" s="441">
        <v>999999</v>
      </c>
      <c r="L42" s="441">
        <v>0</v>
      </c>
      <c r="M42" s="441">
        <v>26370.36</v>
      </c>
      <c r="N42" s="441">
        <v>0</v>
      </c>
      <c r="O42" s="442" t="s">
        <v>1852</v>
      </c>
      <c r="P42" s="441">
        <v>0</v>
      </c>
      <c r="Q42" s="441" t="s">
        <v>1830</v>
      </c>
      <c r="R42" s="441">
        <v>20211016</v>
      </c>
    </row>
    <row r="43" spans="2:18" x14ac:dyDescent="0.25">
      <c r="B43" s="131"/>
      <c r="C43" s="132"/>
      <c r="D43" s="133"/>
      <c r="E43" s="132"/>
      <c r="F43" s="132"/>
      <c r="G43" s="132"/>
      <c r="H43" s="132"/>
      <c r="I43" s="132"/>
      <c r="K43" s="134" t="s">
        <v>191</v>
      </c>
      <c r="L43" s="287">
        <v>0</v>
      </c>
      <c r="M43" s="135"/>
      <c r="N43" s="135"/>
      <c r="O43" s="132"/>
      <c r="P43" s="132"/>
      <c r="Q43" s="132"/>
      <c r="R43" s="136"/>
    </row>
    <row r="44" spans="2:18" x14ac:dyDescent="0.25">
      <c r="B44" s="131"/>
      <c r="C44" s="132"/>
      <c r="D44" s="133"/>
      <c r="E44" s="132"/>
      <c r="F44" s="132"/>
      <c r="G44" s="132"/>
      <c r="H44" s="132"/>
      <c r="I44" s="132"/>
      <c r="L44" s="134" t="s">
        <v>192</v>
      </c>
      <c r="M44" s="287">
        <f>SUM(M13:M43)</f>
        <v>492548.70000000013</v>
      </c>
      <c r="N44" s="135"/>
      <c r="O44" s="132"/>
      <c r="P44" s="132"/>
      <c r="Q44" s="132"/>
      <c r="R44" s="136"/>
    </row>
    <row r="45" spans="2:18" x14ac:dyDescent="0.25">
      <c r="B45" s="131"/>
      <c r="C45" s="132"/>
      <c r="D45" s="133"/>
      <c r="E45" s="132"/>
      <c r="F45" s="132"/>
      <c r="G45" s="132"/>
      <c r="H45" s="132"/>
      <c r="I45" s="132"/>
      <c r="M45" s="134" t="s">
        <v>193</v>
      </c>
      <c r="N45" s="287">
        <v>0</v>
      </c>
      <c r="O45" s="132"/>
      <c r="P45" s="132"/>
      <c r="Q45" s="132"/>
      <c r="R45" s="136"/>
    </row>
    <row r="46" spans="2:18" x14ac:dyDescent="0.25">
      <c r="B46" s="137"/>
      <c r="C46" s="138"/>
      <c r="D46" s="139"/>
      <c r="E46" s="138"/>
      <c r="F46" s="138"/>
      <c r="G46" s="138"/>
      <c r="H46" s="138"/>
      <c r="I46" s="138"/>
      <c r="J46" s="138"/>
      <c r="K46" s="138"/>
      <c r="L46" s="140"/>
      <c r="M46" s="140"/>
      <c r="N46" s="140"/>
      <c r="O46" s="138"/>
      <c r="P46" s="138"/>
      <c r="Q46" s="138"/>
      <c r="R46" s="141"/>
    </row>
    <row r="47" spans="2:18" x14ac:dyDescent="0.25">
      <c r="B47" s="39" t="s">
        <v>134</v>
      </c>
      <c r="C47" s="41"/>
      <c r="D47" s="41"/>
      <c r="E47" s="112"/>
      <c r="F47" s="41"/>
      <c r="G47" s="142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</row>
    <row r="48" spans="2:18" x14ac:dyDescent="0.25">
      <c r="B48" s="41"/>
      <c r="C48" s="41"/>
      <c r="D48" s="41"/>
      <c r="E48" s="41"/>
      <c r="F48" s="41"/>
      <c r="G48" s="142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</row>
    <row r="49" spans="2:4" x14ac:dyDescent="0.25">
      <c r="B49" s="213"/>
      <c r="C49" s="214"/>
      <c r="D49" s="215"/>
    </row>
    <row r="50" spans="2:4" x14ac:dyDescent="0.25">
      <c r="B50" s="471" t="str">
        <f>+'II D) 7 1'!B49:E49</f>
        <v>C.P. MIGUEL ANGEL BARRON CONEJO</v>
      </c>
      <c r="C50" s="472"/>
      <c r="D50" s="473"/>
    </row>
    <row r="51" spans="2:4" x14ac:dyDescent="0.25">
      <c r="B51" s="477" t="s">
        <v>37</v>
      </c>
      <c r="C51" s="478"/>
      <c r="D51" s="479"/>
    </row>
    <row r="52" spans="2:4" x14ac:dyDescent="0.25">
      <c r="B52" s="206"/>
      <c r="C52" s="207"/>
      <c r="D52" s="208"/>
    </row>
    <row r="53" spans="2:4" x14ac:dyDescent="0.25">
      <c r="B53" s="480" t="str">
        <f>+'II D) 7 1'!B52:E52</f>
        <v>ENCARGADO DE DESPACHO DE LA DIRECCIÓN DE ADMINISTRACIÓN</v>
      </c>
      <c r="C53" s="472"/>
      <c r="D53" s="473"/>
    </row>
    <row r="54" spans="2:4" x14ac:dyDescent="0.25">
      <c r="B54" s="477" t="s">
        <v>38</v>
      </c>
      <c r="C54" s="478"/>
      <c r="D54" s="479"/>
    </row>
    <row r="55" spans="2:4" x14ac:dyDescent="0.25">
      <c r="B55" s="206"/>
      <c r="C55" s="207"/>
      <c r="D55" s="208"/>
    </row>
    <row r="56" spans="2:4" x14ac:dyDescent="0.25">
      <c r="B56" s="471"/>
      <c r="C56" s="472"/>
      <c r="D56" s="473"/>
    </row>
    <row r="57" spans="2:4" x14ac:dyDescent="0.25">
      <c r="B57" s="477" t="s">
        <v>39</v>
      </c>
      <c r="C57" s="478"/>
      <c r="D57" s="479"/>
    </row>
    <row r="58" spans="2:4" x14ac:dyDescent="0.25">
      <c r="B58" s="206"/>
      <c r="C58" s="207"/>
      <c r="D58" s="208"/>
    </row>
    <row r="59" spans="2:4" x14ac:dyDescent="0.25">
      <c r="B59" s="480" t="str">
        <f>+'II D) 7 1'!B58:E58</f>
        <v>SILAO, GTO. A 11 DE ABRIL DEL 2022</v>
      </c>
      <c r="C59" s="495"/>
      <c r="D59" s="496"/>
    </row>
    <row r="60" spans="2:4" x14ac:dyDescent="0.25">
      <c r="B60" s="477" t="s">
        <v>297</v>
      </c>
      <c r="C60" s="478"/>
      <c r="D60" s="479"/>
    </row>
    <row r="61" spans="2:4" x14ac:dyDescent="0.25">
      <c r="B61" s="209"/>
      <c r="C61" s="210"/>
      <c r="D61" s="211"/>
    </row>
  </sheetData>
  <sheetProtection insertRows="0" deleteRows="0" autoFilter="0"/>
  <mergeCells count="22">
    <mergeCell ref="B57:D57"/>
    <mergeCell ref="B59:D59"/>
    <mergeCell ref="B60:D60"/>
    <mergeCell ref="B50:D50"/>
    <mergeCell ref="B51:D51"/>
    <mergeCell ref="B53:D53"/>
    <mergeCell ref="B54:D54"/>
    <mergeCell ref="B56:D56"/>
    <mergeCell ref="O7:Q7"/>
    <mergeCell ref="B8:J8"/>
    <mergeCell ref="O8:Q8"/>
    <mergeCell ref="J11:N11"/>
    <mergeCell ref="O11:Q11"/>
    <mergeCell ref="R11:R12"/>
    <mergeCell ref="B11:B12"/>
    <mergeCell ref="C11:C12"/>
    <mergeCell ref="D11:D12"/>
    <mergeCell ref="E11:E12"/>
    <mergeCell ref="F11:F12"/>
    <mergeCell ref="G11:G12"/>
    <mergeCell ref="H11:H12"/>
    <mergeCell ref="I11:I12"/>
  </mergeCells>
  <dataValidations disablePrompts="1" count="1">
    <dataValidation allowBlank="1" showInputMessage="1" showErrorMessage="1" sqref="O8 B8:J8"/>
  </dataValidations>
  <printOptions horizontalCentered="1"/>
  <pageMargins left="0.43307086614173229" right="0.43307086614173229" top="0.55118110236220474" bottom="0.47244094488188981" header="0.31496062992125984" footer="0.31496062992125984"/>
  <pageSetup paperSize="5" scale="55" fitToHeight="0" orientation="landscape" r:id="rId1"/>
  <headerFooter>
    <oddFooter xml:space="preserve">&amp;L
</oddFooter>
  </headerFooter>
  <ignoredErrors>
    <ignoredError sqref="B8" unlockedFormula="1"/>
  </ignoredErrors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P170"/>
  <sheetViews>
    <sheetView showGridLines="0" zoomScale="80" zoomScaleNormal="80" workbookViewId="0">
      <pane ySplit="11" topLeftCell="A12" activePane="bottomLeft" state="frozen"/>
      <selection activeCell="G34" sqref="G34"/>
      <selection pane="bottomLeft" activeCell="A12" sqref="A12"/>
    </sheetView>
  </sheetViews>
  <sheetFormatPr baseColWidth="10" defaultColWidth="13.5703125" defaultRowHeight="15" x14ac:dyDescent="0.25"/>
  <cols>
    <col min="1" max="1" width="1" customWidth="1"/>
    <col min="2" max="2" width="13.85546875" customWidth="1"/>
    <col min="3" max="3" width="12.5703125" customWidth="1"/>
    <col min="4" max="4" width="15.5703125" customWidth="1"/>
    <col min="5" max="5" width="17.42578125" bestFit="1" customWidth="1"/>
    <col min="6" max="6" width="18.5703125" customWidth="1"/>
    <col min="7" max="7" width="12.140625" bestFit="1" customWidth="1"/>
    <col min="8" max="8" width="85.7109375" customWidth="1"/>
    <col min="9" max="10" width="16.85546875" customWidth="1"/>
    <col min="11" max="11" width="17.42578125" customWidth="1"/>
    <col min="12" max="13" width="11.42578125" hidden="1" customWidth="1"/>
    <col min="14" max="14" width="5.28515625" hidden="1" customWidth="1"/>
    <col min="15" max="16" width="11.42578125" hidden="1" customWidth="1"/>
    <col min="17" max="245" width="11.42578125" customWidth="1"/>
    <col min="246" max="246" width="2.85546875" customWidth="1"/>
    <col min="247" max="247" width="2.28515625" customWidth="1"/>
    <col min="248" max="248" width="12.85546875" customWidth="1"/>
    <col min="249" max="249" width="2.28515625" customWidth="1"/>
    <col min="250" max="250" width="11.42578125" customWidth="1"/>
    <col min="251" max="251" width="2.28515625" customWidth="1"/>
    <col min="252" max="252" width="15.42578125" customWidth="1"/>
    <col min="253" max="253" width="2.28515625" customWidth="1"/>
    <col min="254" max="254" width="13.28515625" customWidth="1"/>
    <col min="255" max="255" width="2.28515625" customWidth="1"/>
  </cols>
  <sheetData>
    <row r="1" spans="2:16" ht="15" customHeight="1" x14ac:dyDescent="0.25"/>
    <row r="2" spans="2:16" ht="15" customHeight="1" x14ac:dyDescent="0.25"/>
    <row r="3" spans="2:16" ht="15" customHeight="1" x14ac:dyDescent="0.25"/>
    <row r="4" spans="2:16" ht="15" customHeight="1" x14ac:dyDescent="0.25"/>
    <row r="5" spans="2:16" ht="15" customHeight="1" x14ac:dyDescent="0.25"/>
    <row r="6" spans="2:16" ht="15" customHeight="1" x14ac:dyDescent="0.25"/>
    <row r="7" spans="2:16" x14ac:dyDescent="0.25">
      <c r="B7" s="275" t="s">
        <v>194</v>
      </c>
      <c r="C7" s="276"/>
      <c r="D7" s="276"/>
      <c r="E7" s="276"/>
      <c r="F7" s="276"/>
      <c r="G7" s="276"/>
      <c r="H7" s="276"/>
      <c r="I7" s="546" t="str">
        <f>'Caratula Resumen'!E16</f>
        <v xml:space="preserve"> GUANAJUATO </v>
      </c>
      <c r="J7" s="546"/>
      <c r="K7" s="283"/>
      <c r="L7" s="200"/>
      <c r="M7" s="200"/>
      <c r="N7" s="200"/>
      <c r="O7" s="200"/>
      <c r="P7" s="200"/>
    </row>
    <row r="8" spans="2:16" ht="18.75" x14ac:dyDescent="0.3">
      <c r="B8" s="544" t="str">
        <f>'Caratula Resumen'!E17</f>
        <v>Fondo de Aportaciones para la Educación Tecnológica y de Adultos/Colegio Nacional de Educación Profesional Técnica (FAETA/CONALEP)</v>
      </c>
      <c r="C8" s="545"/>
      <c r="D8" s="545"/>
      <c r="E8" s="545"/>
      <c r="F8" s="545"/>
      <c r="G8" s="545"/>
      <c r="H8" s="545"/>
      <c r="I8" s="553" t="str">
        <f>'Caratula Resumen'!E18</f>
        <v>1er. Trimestre 2022</v>
      </c>
      <c r="J8" s="553"/>
      <c r="K8" s="281"/>
      <c r="L8" s="202"/>
      <c r="M8" s="202"/>
      <c r="N8" s="202"/>
      <c r="O8" s="202"/>
      <c r="P8" s="202"/>
    </row>
    <row r="9" spans="2:16" x14ac:dyDescent="0.25">
      <c r="B9" s="18"/>
      <c r="C9" s="19"/>
      <c r="D9" s="19"/>
      <c r="E9" s="19"/>
      <c r="F9" s="19"/>
      <c r="G9" s="19"/>
      <c r="H9" s="19"/>
      <c r="I9" s="19"/>
      <c r="J9" s="19"/>
      <c r="K9" s="20"/>
    </row>
    <row r="10" spans="2:16" ht="5.0999999999999996" customHeight="1" x14ac:dyDescent="0.25">
      <c r="B10" s="41"/>
      <c r="C10" s="41"/>
      <c r="D10" s="41"/>
      <c r="E10" s="41"/>
      <c r="F10" s="41"/>
      <c r="G10" s="41"/>
      <c r="H10" s="41"/>
      <c r="I10" s="41"/>
      <c r="J10" s="41"/>
      <c r="K10" s="41"/>
    </row>
    <row r="11" spans="2:16" ht="68.25" customHeight="1" x14ac:dyDescent="0.25">
      <c r="B11" s="268" t="s">
        <v>174</v>
      </c>
      <c r="C11" s="268" t="s">
        <v>195</v>
      </c>
      <c r="D11" s="268" t="s">
        <v>196</v>
      </c>
      <c r="E11" s="268" t="s">
        <v>197</v>
      </c>
      <c r="F11" s="268" t="s">
        <v>198</v>
      </c>
      <c r="G11" s="268" t="s">
        <v>179</v>
      </c>
      <c r="H11" s="268" t="s">
        <v>199</v>
      </c>
      <c r="I11" s="268" t="s">
        <v>200</v>
      </c>
      <c r="J11" s="268" t="s">
        <v>201</v>
      </c>
      <c r="K11" s="268" t="s">
        <v>202</v>
      </c>
    </row>
    <row r="12" spans="2:16" s="234" customFormat="1" x14ac:dyDescent="0.25">
      <c r="B12" s="441">
        <v>1</v>
      </c>
      <c r="C12" s="441" t="s">
        <v>2040</v>
      </c>
      <c r="D12" s="441" t="s">
        <v>2120</v>
      </c>
      <c r="E12" s="441">
        <v>100</v>
      </c>
      <c r="F12" s="441" t="s">
        <v>2121</v>
      </c>
      <c r="G12" s="441">
        <v>2830</v>
      </c>
      <c r="H12" s="441" t="s">
        <v>2122</v>
      </c>
      <c r="I12" s="441"/>
      <c r="J12" s="441">
        <v>20220101</v>
      </c>
      <c r="K12" s="441">
        <v>99999999</v>
      </c>
    </row>
    <row r="13" spans="2:16" s="234" customFormat="1" x14ac:dyDescent="0.25">
      <c r="B13" s="441">
        <v>1</v>
      </c>
      <c r="C13" s="441" t="s">
        <v>2040</v>
      </c>
      <c r="D13" s="441" t="s">
        <v>2120</v>
      </c>
      <c r="E13" s="441">
        <v>100</v>
      </c>
      <c r="F13" s="441" t="s">
        <v>2121</v>
      </c>
      <c r="G13" s="441">
        <v>1003</v>
      </c>
      <c r="H13" s="441" t="s">
        <v>2123</v>
      </c>
      <c r="I13" s="441">
        <v>11311</v>
      </c>
      <c r="J13" s="441">
        <v>20220101</v>
      </c>
      <c r="K13" s="441">
        <v>99999999</v>
      </c>
    </row>
    <row r="14" spans="2:16" s="234" customFormat="1" x14ac:dyDescent="0.25">
      <c r="B14" s="441">
        <v>1</v>
      </c>
      <c r="C14" s="441" t="s">
        <v>2040</v>
      </c>
      <c r="D14" s="441" t="s">
        <v>2120</v>
      </c>
      <c r="E14" s="441">
        <v>100</v>
      </c>
      <c r="F14" s="441" t="s">
        <v>2121</v>
      </c>
      <c r="G14" s="441">
        <v>1003</v>
      </c>
      <c r="H14" s="441" t="s">
        <v>2124</v>
      </c>
      <c r="I14" s="441">
        <v>11311</v>
      </c>
      <c r="J14" s="441">
        <v>20220101</v>
      </c>
      <c r="K14" s="441">
        <v>99999999</v>
      </c>
    </row>
    <row r="15" spans="2:16" s="234" customFormat="1" x14ac:dyDescent="0.25">
      <c r="B15" s="441">
        <v>1</v>
      </c>
      <c r="C15" s="441" t="s">
        <v>2040</v>
      </c>
      <c r="D15" s="441" t="s">
        <v>2125</v>
      </c>
      <c r="E15" s="441">
        <v>100</v>
      </c>
      <c r="F15" s="441" t="s">
        <v>2121</v>
      </c>
      <c r="G15" s="441">
        <v>1003</v>
      </c>
      <c r="H15" s="441" t="s">
        <v>2126</v>
      </c>
      <c r="I15" s="441">
        <v>11311</v>
      </c>
      <c r="J15" s="441">
        <v>20220101</v>
      </c>
      <c r="K15" s="441">
        <v>99999999</v>
      </c>
    </row>
    <row r="16" spans="2:16" s="234" customFormat="1" x14ac:dyDescent="0.25">
      <c r="B16" s="441">
        <v>1</v>
      </c>
      <c r="C16" s="441" t="s">
        <v>2040</v>
      </c>
      <c r="D16" s="441" t="s">
        <v>2120</v>
      </c>
      <c r="E16" s="441">
        <v>100</v>
      </c>
      <c r="F16" s="441" t="s">
        <v>2121</v>
      </c>
      <c r="G16" s="441">
        <v>1003</v>
      </c>
      <c r="H16" s="441" t="s">
        <v>2127</v>
      </c>
      <c r="I16" s="441">
        <v>11311</v>
      </c>
      <c r="J16" s="441">
        <v>20220101</v>
      </c>
      <c r="K16" s="441">
        <v>99999999</v>
      </c>
    </row>
    <row r="17" spans="2:11" s="234" customFormat="1" x14ac:dyDescent="0.25">
      <c r="B17" s="441">
        <v>1</v>
      </c>
      <c r="C17" s="441" t="s">
        <v>2040</v>
      </c>
      <c r="D17" s="441" t="s">
        <v>2120</v>
      </c>
      <c r="E17" s="441">
        <v>100</v>
      </c>
      <c r="F17" s="441" t="s">
        <v>2121</v>
      </c>
      <c r="G17" s="441">
        <v>1003</v>
      </c>
      <c r="H17" s="441" t="s">
        <v>2128</v>
      </c>
      <c r="I17" s="441">
        <v>11311</v>
      </c>
      <c r="J17" s="441">
        <v>20220101</v>
      </c>
      <c r="K17" s="441">
        <v>99999999</v>
      </c>
    </row>
    <row r="18" spans="2:11" s="234" customFormat="1" x14ac:dyDescent="0.25">
      <c r="B18" s="441">
        <v>1</v>
      </c>
      <c r="C18" s="441" t="s">
        <v>2040</v>
      </c>
      <c r="D18" s="441" t="s">
        <v>2120</v>
      </c>
      <c r="E18" s="441">
        <v>100</v>
      </c>
      <c r="F18" s="441" t="s">
        <v>2121</v>
      </c>
      <c r="G18" s="441">
        <v>1003</v>
      </c>
      <c r="H18" s="441" t="s">
        <v>2129</v>
      </c>
      <c r="I18" s="441">
        <v>11311</v>
      </c>
      <c r="J18" s="441">
        <v>20220101</v>
      </c>
      <c r="K18" s="441">
        <v>99999999</v>
      </c>
    </row>
    <row r="19" spans="2:11" s="234" customFormat="1" x14ac:dyDescent="0.25">
      <c r="B19" s="441">
        <v>4</v>
      </c>
      <c r="C19" s="441" t="s">
        <v>2040</v>
      </c>
      <c r="D19" s="441" t="s">
        <v>2125</v>
      </c>
      <c r="E19" s="441">
        <v>100</v>
      </c>
      <c r="F19" s="441" t="s">
        <v>2121</v>
      </c>
      <c r="G19" s="441">
        <v>1003</v>
      </c>
      <c r="H19" s="441" t="s">
        <v>2130</v>
      </c>
      <c r="I19" s="441">
        <v>11311</v>
      </c>
      <c r="J19" s="441">
        <v>20220101</v>
      </c>
      <c r="K19" s="441">
        <v>99999999</v>
      </c>
    </row>
    <row r="20" spans="2:11" s="234" customFormat="1" x14ac:dyDescent="0.25">
      <c r="B20" s="441">
        <v>1</v>
      </c>
      <c r="C20" s="441" t="s">
        <v>2040</v>
      </c>
      <c r="D20" s="441" t="s">
        <v>2120</v>
      </c>
      <c r="E20" s="441">
        <v>100</v>
      </c>
      <c r="F20" s="441" t="s">
        <v>2121</v>
      </c>
      <c r="G20" s="441">
        <v>1601</v>
      </c>
      <c r="H20" s="441" t="s">
        <v>2131</v>
      </c>
      <c r="I20" s="441">
        <v>17102</v>
      </c>
      <c r="J20" s="441">
        <v>20220101</v>
      </c>
      <c r="K20" s="441">
        <v>99999999</v>
      </c>
    </row>
    <row r="21" spans="2:11" s="234" customFormat="1" x14ac:dyDescent="0.25">
      <c r="B21" s="441">
        <v>1</v>
      </c>
      <c r="C21" s="441" t="s">
        <v>2040</v>
      </c>
      <c r="D21" s="441" t="s">
        <v>2120</v>
      </c>
      <c r="E21" s="441">
        <v>100</v>
      </c>
      <c r="F21" s="441" t="s">
        <v>2121</v>
      </c>
      <c r="G21" s="441">
        <v>1602</v>
      </c>
      <c r="H21" s="441" t="s">
        <v>2132</v>
      </c>
      <c r="I21" s="441">
        <v>17102</v>
      </c>
      <c r="J21" s="441">
        <v>20220101</v>
      </c>
      <c r="K21" s="441">
        <v>99999999</v>
      </c>
    </row>
    <row r="22" spans="2:11" s="234" customFormat="1" x14ac:dyDescent="0.25">
      <c r="B22" s="441">
        <v>1</v>
      </c>
      <c r="C22" s="441" t="s">
        <v>2040</v>
      </c>
      <c r="D22" s="441" t="s">
        <v>2125</v>
      </c>
      <c r="E22" s="441">
        <v>100</v>
      </c>
      <c r="F22" s="441" t="s">
        <v>2121</v>
      </c>
      <c r="G22" s="441">
        <v>1602</v>
      </c>
      <c r="H22" s="441" t="s">
        <v>2133</v>
      </c>
      <c r="I22" s="441">
        <v>17102</v>
      </c>
      <c r="J22" s="441">
        <v>20220101</v>
      </c>
      <c r="K22" s="441">
        <v>99999999</v>
      </c>
    </row>
    <row r="23" spans="2:11" s="234" customFormat="1" x14ac:dyDescent="0.25">
      <c r="B23" s="441">
        <v>1</v>
      </c>
      <c r="C23" s="441" t="s">
        <v>2040</v>
      </c>
      <c r="D23" s="441" t="s">
        <v>2120</v>
      </c>
      <c r="E23" s="441">
        <v>100</v>
      </c>
      <c r="F23" s="441" t="s">
        <v>2121</v>
      </c>
      <c r="G23" s="441">
        <v>1602</v>
      </c>
      <c r="H23" s="441" t="s">
        <v>2134</v>
      </c>
      <c r="I23" s="441">
        <v>17102</v>
      </c>
      <c r="J23" s="441">
        <v>20220101</v>
      </c>
      <c r="K23" s="441">
        <v>99999999</v>
      </c>
    </row>
    <row r="24" spans="2:11" s="234" customFormat="1" x14ac:dyDescent="0.25">
      <c r="B24" s="441">
        <v>1</v>
      </c>
      <c r="C24" s="441" t="s">
        <v>2040</v>
      </c>
      <c r="D24" s="441" t="s">
        <v>2120</v>
      </c>
      <c r="E24" s="441">
        <v>100</v>
      </c>
      <c r="F24" s="441" t="s">
        <v>2121</v>
      </c>
      <c r="G24" s="441">
        <v>2517</v>
      </c>
      <c r="H24" s="441" t="s">
        <v>2135</v>
      </c>
      <c r="I24" s="441">
        <v>17102</v>
      </c>
      <c r="J24" s="441">
        <v>20220101</v>
      </c>
      <c r="K24" s="441">
        <v>99999999</v>
      </c>
    </row>
    <row r="25" spans="2:11" s="234" customFormat="1" x14ac:dyDescent="0.25">
      <c r="B25" s="441">
        <v>1</v>
      </c>
      <c r="C25" s="441" t="s">
        <v>2040</v>
      </c>
      <c r="D25" s="441" t="s">
        <v>2125</v>
      </c>
      <c r="E25" s="441">
        <v>100</v>
      </c>
      <c r="F25" s="441" t="s">
        <v>2121</v>
      </c>
      <c r="G25" s="441">
        <v>2517</v>
      </c>
      <c r="H25" s="441" t="s">
        <v>2136</v>
      </c>
      <c r="I25" s="441">
        <v>17102</v>
      </c>
      <c r="J25" s="441">
        <v>20220101</v>
      </c>
      <c r="K25" s="441">
        <v>99999999</v>
      </c>
    </row>
    <row r="26" spans="2:11" s="234" customFormat="1" x14ac:dyDescent="0.25">
      <c r="B26" s="441">
        <v>1</v>
      </c>
      <c r="C26" s="441" t="s">
        <v>2040</v>
      </c>
      <c r="D26" s="441" t="s">
        <v>2120</v>
      </c>
      <c r="E26" s="441">
        <v>100</v>
      </c>
      <c r="F26" s="441" t="s">
        <v>2121</v>
      </c>
      <c r="G26" s="441">
        <v>2518</v>
      </c>
      <c r="H26" s="441" t="s">
        <v>2137</v>
      </c>
      <c r="I26" s="441">
        <v>13422</v>
      </c>
      <c r="J26" s="441">
        <v>20220101</v>
      </c>
      <c r="K26" s="441">
        <v>99999999</v>
      </c>
    </row>
    <row r="27" spans="2:11" s="234" customFormat="1" x14ac:dyDescent="0.25">
      <c r="B27" s="441">
        <v>1</v>
      </c>
      <c r="C27" s="441" t="s">
        <v>2040</v>
      </c>
      <c r="D27" s="441" t="s">
        <v>2125</v>
      </c>
      <c r="E27" s="441">
        <v>100</v>
      </c>
      <c r="F27" s="441" t="s">
        <v>2121</v>
      </c>
      <c r="G27" s="441">
        <v>2518</v>
      </c>
      <c r="H27" s="441" t="s">
        <v>2138</v>
      </c>
      <c r="I27" s="441">
        <v>13422</v>
      </c>
      <c r="J27" s="441">
        <v>20220101</v>
      </c>
      <c r="K27" s="441">
        <v>99999999</v>
      </c>
    </row>
    <row r="28" spans="2:11" s="234" customFormat="1" x14ac:dyDescent="0.25">
      <c r="B28" s="441">
        <v>1</v>
      </c>
      <c r="C28" s="441" t="s">
        <v>2040</v>
      </c>
      <c r="D28" s="441" t="s">
        <v>2120</v>
      </c>
      <c r="E28" s="441">
        <v>100</v>
      </c>
      <c r="F28" s="441" t="s">
        <v>2121</v>
      </c>
      <c r="G28" s="441">
        <v>2553</v>
      </c>
      <c r="H28" s="441" t="s">
        <v>2139</v>
      </c>
      <c r="I28" s="441">
        <v>15409</v>
      </c>
      <c r="J28" s="441">
        <v>20220101</v>
      </c>
      <c r="K28" s="441">
        <v>99999999</v>
      </c>
    </row>
    <row r="29" spans="2:11" s="234" customFormat="1" x14ac:dyDescent="0.25">
      <c r="B29" s="441">
        <v>1</v>
      </c>
      <c r="C29" s="441" t="s">
        <v>2040</v>
      </c>
      <c r="D29" s="441" t="s">
        <v>2125</v>
      </c>
      <c r="E29" s="441">
        <v>100</v>
      </c>
      <c r="F29" s="441" t="s">
        <v>2121</v>
      </c>
      <c r="G29" s="441">
        <v>2553</v>
      </c>
      <c r="H29" s="441" t="s">
        <v>2140</v>
      </c>
      <c r="I29" s="441">
        <v>15409</v>
      </c>
      <c r="J29" s="441">
        <v>20220101</v>
      </c>
      <c r="K29" s="441">
        <v>99999999</v>
      </c>
    </row>
    <row r="30" spans="2:11" s="234" customFormat="1" x14ac:dyDescent="0.25">
      <c r="B30" s="441">
        <v>1</v>
      </c>
      <c r="C30" s="441" t="s">
        <v>2040</v>
      </c>
      <c r="D30" s="441" t="s">
        <v>2120</v>
      </c>
      <c r="E30" s="441">
        <v>100</v>
      </c>
      <c r="F30" s="441" t="s">
        <v>2121</v>
      </c>
      <c r="G30" s="441">
        <v>2553</v>
      </c>
      <c r="H30" s="441" t="s">
        <v>2141</v>
      </c>
      <c r="I30" s="441">
        <v>15409</v>
      </c>
      <c r="J30" s="441">
        <v>20220101</v>
      </c>
      <c r="K30" s="441">
        <v>99999999</v>
      </c>
    </row>
    <row r="31" spans="2:11" s="234" customFormat="1" x14ac:dyDescent="0.25">
      <c r="B31" s="441">
        <v>1</v>
      </c>
      <c r="C31" s="441" t="s">
        <v>2040</v>
      </c>
      <c r="D31" s="441" t="s">
        <v>2120</v>
      </c>
      <c r="E31" s="441">
        <v>100</v>
      </c>
      <c r="F31" s="441" t="s">
        <v>2121</v>
      </c>
      <c r="G31" s="441">
        <v>2565</v>
      </c>
      <c r="H31" s="441" t="s">
        <v>2142</v>
      </c>
      <c r="I31" s="441">
        <v>13425</v>
      </c>
      <c r="J31" s="441">
        <v>20220101</v>
      </c>
      <c r="K31" s="441">
        <v>99999999</v>
      </c>
    </row>
    <row r="32" spans="2:11" s="234" customFormat="1" x14ac:dyDescent="0.25">
      <c r="B32" s="441">
        <v>1</v>
      </c>
      <c r="C32" s="441" t="s">
        <v>2040</v>
      </c>
      <c r="D32" s="441" t="s">
        <v>2125</v>
      </c>
      <c r="E32" s="441">
        <v>100</v>
      </c>
      <c r="F32" s="441" t="s">
        <v>2121</v>
      </c>
      <c r="G32" s="441">
        <v>2565</v>
      </c>
      <c r="H32" s="441" t="s">
        <v>2143</v>
      </c>
      <c r="I32" s="441">
        <v>13425</v>
      </c>
      <c r="J32" s="441">
        <v>20220101</v>
      </c>
      <c r="K32" s="441">
        <v>99999999</v>
      </c>
    </row>
    <row r="33" spans="2:11" s="234" customFormat="1" x14ac:dyDescent="0.25">
      <c r="B33" s="441">
        <v>1</v>
      </c>
      <c r="C33" s="441" t="s">
        <v>2040</v>
      </c>
      <c r="D33" s="441" t="s">
        <v>2120</v>
      </c>
      <c r="E33" s="441">
        <v>100</v>
      </c>
      <c r="F33" s="441" t="s">
        <v>2121</v>
      </c>
      <c r="G33" s="441">
        <v>2565</v>
      </c>
      <c r="H33" s="441" t="s">
        <v>2144</v>
      </c>
      <c r="I33" s="441">
        <v>13425</v>
      </c>
      <c r="J33" s="441">
        <v>20220101</v>
      </c>
      <c r="K33" s="441">
        <v>99999999</v>
      </c>
    </row>
    <row r="34" spans="2:11" s="234" customFormat="1" x14ac:dyDescent="0.25">
      <c r="B34" s="441">
        <v>1</v>
      </c>
      <c r="C34" s="441" t="s">
        <v>2040</v>
      </c>
      <c r="D34" s="441" t="s">
        <v>2120</v>
      </c>
      <c r="E34" s="441">
        <v>100</v>
      </c>
      <c r="F34" s="441" t="s">
        <v>2121</v>
      </c>
      <c r="G34" s="441">
        <v>2567</v>
      </c>
      <c r="H34" s="441" t="s">
        <v>2145</v>
      </c>
      <c r="I34" s="441">
        <v>15413</v>
      </c>
      <c r="J34" s="441">
        <v>20220101</v>
      </c>
      <c r="K34" s="441">
        <v>99999999</v>
      </c>
    </row>
    <row r="35" spans="2:11" s="234" customFormat="1" x14ac:dyDescent="0.25">
      <c r="B35" s="441">
        <v>1</v>
      </c>
      <c r="C35" s="441" t="s">
        <v>2040</v>
      </c>
      <c r="D35" s="441" t="s">
        <v>2125</v>
      </c>
      <c r="E35" s="441">
        <v>100</v>
      </c>
      <c r="F35" s="441" t="s">
        <v>2121</v>
      </c>
      <c r="G35" s="441">
        <v>2567</v>
      </c>
      <c r="H35" s="441" t="s">
        <v>2146</v>
      </c>
      <c r="I35" s="441">
        <v>15413</v>
      </c>
      <c r="J35" s="441">
        <v>20220101</v>
      </c>
      <c r="K35" s="441">
        <v>99999999</v>
      </c>
    </row>
    <row r="36" spans="2:11" s="234" customFormat="1" x14ac:dyDescent="0.25">
      <c r="B36" s="441">
        <v>1</v>
      </c>
      <c r="C36" s="441" t="s">
        <v>2040</v>
      </c>
      <c r="D36" s="441" t="s">
        <v>2120</v>
      </c>
      <c r="E36" s="441">
        <v>100</v>
      </c>
      <c r="F36" s="441" t="s">
        <v>2121</v>
      </c>
      <c r="G36" s="441">
        <v>2567</v>
      </c>
      <c r="H36" s="441" t="s">
        <v>2147</v>
      </c>
      <c r="I36" s="441">
        <v>15413</v>
      </c>
      <c r="J36" s="441">
        <v>20220101</v>
      </c>
      <c r="K36" s="441">
        <v>99999999</v>
      </c>
    </row>
    <row r="37" spans="2:11" s="234" customFormat="1" x14ac:dyDescent="0.25">
      <c r="B37" s="441">
        <v>1</v>
      </c>
      <c r="C37" s="441" t="s">
        <v>2040</v>
      </c>
      <c r="D37" s="441" t="s">
        <v>2120</v>
      </c>
      <c r="E37" s="441">
        <v>100</v>
      </c>
      <c r="F37" s="441" t="s">
        <v>2121</v>
      </c>
      <c r="G37" s="441">
        <v>2600</v>
      </c>
      <c r="H37" s="441" t="s">
        <v>2148</v>
      </c>
      <c r="I37" s="441">
        <v>17111</v>
      </c>
      <c r="J37" s="441">
        <v>20220101</v>
      </c>
      <c r="K37" s="441">
        <v>99999999</v>
      </c>
    </row>
    <row r="38" spans="2:11" s="234" customFormat="1" x14ac:dyDescent="0.25">
      <c r="B38" s="441">
        <v>1</v>
      </c>
      <c r="C38" s="441" t="s">
        <v>2040</v>
      </c>
      <c r="D38" s="441" t="s">
        <v>2125</v>
      </c>
      <c r="E38" s="441">
        <v>100</v>
      </c>
      <c r="F38" s="441" t="s">
        <v>2121</v>
      </c>
      <c r="G38" s="441">
        <v>2600</v>
      </c>
      <c r="H38" s="441" t="s">
        <v>2149</v>
      </c>
      <c r="I38" s="441">
        <v>17111</v>
      </c>
      <c r="J38" s="441">
        <v>20220101</v>
      </c>
      <c r="K38" s="441">
        <v>99999999</v>
      </c>
    </row>
    <row r="39" spans="2:11" s="234" customFormat="1" x14ac:dyDescent="0.25">
      <c r="B39" s="441">
        <v>1</v>
      </c>
      <c r="C39" s="441" t="s">
        <v>2040</v>
      </c>
      <c r="D39" s="441" t="s">
        <v>2120</v>
      </c>
      <c r="E39" s="441">
        <v>100</v>
      </c>
      <c r="F39" s="441" t="s">
        <v>2121</v>
      </c>
      <c r="G39" s="441">
        <v>2600</v>
      </c>
      <c r="H39" s="441" t="s">
        <v>2150</v>
      </c>
      <c r="I39" s="441">
        <v>17111</v>
      </c>
      <c r="J39" s="441">
        <v>20220101</v>
      </c>
      <c r="K39" s="441">
        <v>99999999</v>
      </c>
    </row>
    <row r="40" spans="2:11" s="234" customFormat="1" x14ac:dyDescent="0.25">
      <c r="B40" s="441">
        <v>1</v>
      </c>
      <c r="C40" s="441" t="s">
        <v>2040</v>
      </c>
      <c r="D40" s="441" t="s">
        <v>2120</v>
      </c>
      <c r="E40" s="441">
        <v>100</v>
      </c>
      <c r="F40" s="441" t="s">
        <v>2121</v>
      </c>
      <c r="G40" s="441">
        <v>2615</v>
      </c>
      <c r="H40" s="441" t="s">
        <v>2151</v>
      </c>
      <c r="I40" s="441">
        <v>15410</v>
      </c>
      <c r="J40" s="441">
        <v>20220101</v>
      </c>
      <c r="K40" s="441">
        <v>99999999</v>
      </c>
    </row>
    <row r="41" spans="2:11" s="234" customFormat="1" x14ac:dyDescent="0.25">
      <c r="B41" s="441">
        <v>1</v>
      </c>
      <c r="C41" s="441" t="s">
        <v>2040</v>
      </c>
      <c r="D41" s="441" t="s">
        <v>2120</v>
      </c>
      <c r="E41" s="441">
        <v>100</v>
      </c>
      <c r="F41" s="441" t="s">
        <v>2121</v>
      </c>
      <c r="G41" s="441">
        <v>2627</v>
      </c>
      <c r="H41" s="441" t="s">
        <v>2152</v>
      </c>
      <c r="I41" s="441">
        <v>17102</v>
      </c>
      <c r="J41" s="441">
        <v>20220101</v>
      </c>
      <c r="K41" s="441">
        <v>99999999</v>
      </c>
    </row>
    <row r="42" spans="2:11" s="234" customFormat="1" x14ac:dyDescent="0.25">
      <c r="B42" s="441">
        <v>1</v>
      </c>
      <c r="C42" s="441" t="s">
        <v>2040</v>
      </c>
      <c r="D42" s="441" t="s">
        <v>2120</v>
      </c>
      <c r="E42" s="441">
        <v>100</v>
      </c>
      <c r="F42" s="441" t="s">
        <v>2121</v>
      </c>
      <c r="G42" s="441">
        <v>2655</v>
      </c>
      <c r="H42" s="441" t="s">
        <v>2153</v>
      </c>
      <c r="I42" s="441">
        <v>17102</v>
      </c>
      <c r="J42" s="441">
        <v>20220101</v>
      </c>
      <c r="K42" s="441">
        <v>99999999</v>
      </c>
    </row>
    <row r="43" spans="2:11" s="234" customFormat="1" x14ac:dyDescent="0.25">
      <c r="B43" s="441">
        <v>1</v>
      </c>
      <c r="C43" s="441" t="s">
        <v>2040</v>
      </c>
      <c r="D43" s="441" t="s">
        <v>2120</v>
      </c>
      <c r="E43" s="441">
        <v>100</v>
      </c>
      <c r="F43" s="441" t="s">
        <v>2121</v>
      </c>
      <c r="G43" s="441">
        <v>2680</v>
      </c>
      <c r="H43" s="441" t="s">
        <v>2154</v>
      </c>
      <c r="I43" s="441">
        <v>17102</v>
      </c>
      <c r="J43" s="441">
        <v>20220101</v>
      </c>
      <c r="K43" s="441">
        <v>99999999</v>
      </c>
    </row>
    <row r="44" spans="2:11" s="234" customFormat="1" x14ac:dyDescent="0.25">
      <c r="B44" s="441">
        <v>1</v>
      </c>
      <c r="C44" s="441" t="s">
        <v>2040</v>
      </c>
      <c r="D44" s="441" t="s">
        <v>2120</v>
      </c>
      <c r="E44" s="441">
        <v>100</v>
      </c>
      <c r="F44" s="441" t="s">
        <v>2121</v>
      </c>
      <c r="G44" s="441">
        <v>2703</v>
      </c>
      <c r="H44" s="441" t="s">
        <v>2155</v>
      </c>
      <c r="I44" s="441">
        <v>13101</v>
      </c>
      <c r="J44" s="441">
        <v>20220101</v>
      </c>
      <c r="K44" s="441">
        <v>99999999</v>
      </c>
    </row>
    <row r="45" spans="2:11" s="234" customFormat="1" x14ac:dyDescent="0.25">
      <c r="B45" s="441">
        <v>1</v>
      </c>
      <c r="C45" s="441" t="s">
        <v>2040</v>
      </c>
      <c r="D45" s="441" t="s">
        <v>2120</v>
      </c>
      <c r="E45" s="441">
        <v>100</v>
      </c>
      <c r="F45" s="441" t="s">
        <v>2121</v>
      </c>
      <c r="G45" s="441">
        <v>2754</v>
      </c>
      <c r="H45" s="441" t="s">
        <v>2156</v>
      </c>
      <c r="I45" s="441">
        <v>17102</v>
      </c>
      <c r="J45" s="441">
        <v>20220101</v>
      </c>
      <c r="K45" s="441">
        <v>99999999</v>
      </c>
    </row>
    <row r="46" spans="2:11" s="234" customFormat="1" x14ac:dyDescent="0.25">
      <c r="B46" s="441">
        <v>1</v>
      </c>
      <c r="C46" s="441" t="s">
        <v>2040</v>
      </c>
      <c r="D46" s="441" t="s">
        <v>2120</v>
      </c>
      <c r="E46" s="441">
        <v>100</v>
      </c>
      <c r="F46" s="441" t="s">
        <v>2121</v>
      </c>
      <c r="G46" s="441">
        <v>2766</v>
      </c>
      <c r="H46" s="441" t="s">
        <v>2157</v>
      </c>
      <c r="I46" s="441">
        <v>13101</v>
      </c>
      <c r="J46" s="441">
        <v>20220101</v>
      </c>
      <c r="K46" s="441">
        <v>99999999</v>
      </c>
    </row>
    <row r="47" spans="2:11" s="234" customFormat="1" x14ac:dyDescent="0.25">
      <c r="B47" s="441">
        <v>1</v>
      </c>
      <c r="C47" s="441" t="s">
        <v>2040</v>
      </c>
      <c r="D47" s="441" t="s">
        <v>2125</v>
      </c>
      <c r="E47" s="441">
        <v>100</v>
      </c>
      <c r="F47" s="441" t="s">
        <v>2121</v>
      </c>
      <c r="G47" s="441">
        <v>2766</v>
      </c>
      <c r="H47" s="441" t="s">
        <v>2158</v>
      </c>
      <c r="I47" s="441">
        <v>13101</v>
      </c>
      <c r="J47" s="441">
        <v>20220101</v>
      </c>
      <c r="K47" s="441">
        <v>99999999</v>
      </c>
    </row>
    <row r="48" spans="2:11" s="234" customFormat="1" x14ac:dyDescent="0.25">
      <c r="B48" s="441">
        <v>1</v>
      </c>
      <c r="C48" s="441" t="s">
        <v>2040</v>
      </c>
      <c r="D48" s="441" t="s">
        <v>2120</v>
      </c>
      <c r="E48" s="441">
        <v>100</v>
      </c>
      <c r="F48" s="441" t="s">
        <v>2121</v>
      </c>
      <c r="G48" s="441">
        <v>2766</v>
      </c>
      <c r="H48" s="441" t="s">
        <v>2159</v>
      </c>
      <c r="I48" s="441">
        <v>13101</v>
      </c>
      <c r="J48" s="441">
        <v>20220101</v>
      </c>
      <c r="K48" s="441">
        <v>99999999</v>
      </c>
    </row>
    <row r="49" spans="2:11" s="234" customFormat="1" x14ac:dyDescent="0.25">
      <c r="B49" s="441">
        <v>1</v>
      </c>
      <c r="C49" s="441" t="s">
        <v>2040</v>
      </c>
      <c r="D49" s="441" t="s">
        <v>2120</v>
      </c>
      <c r="E49" s="441">
        <v>100</v>
      </c>
      <c r="F49" s="441" t="s">
        <v>2121</v>
      </c>
      <c r="G49" s="441">
        <v>2800</v>
      </c>
      <c r="H49" s="441" t="s">
        <v>2160</v>
      </c>
      <c r="I49" s="441">
        <v>15907</v>
      </c>
      <c r="J49" s="441">
        <v>20220101</v>
      </c>
      <c r="K49" s="441">
        <v>99999999</v>
      </c>
    </row>
    <row r="50" spans="2:11" s="234" customFormat="1" x14ac:dyDescent="0.25">
      <c r="B50" s="441">
        <v>1</v>
      </c>
      <c r="C50" s="441" t="s">
        <v>2040</v>
      </c>
      <c r="D50" s="441" t="s">
        <v>2120</v>
      </c>
      <c r="E50" s="441">
        <v>100</v>
      </c>
      <c r="F50" s="441" t="s">
        <v>2121</v>
      </c>
      <c r="G50" s="441">
        <v>2800</v>
      </c>
      <c r="H50" s="441" t="s">
        <v>2161</v>
      </c>
      <c r="I50" s="441">
        <v>15907</v>
      </c>
      <c r="J50" s="441">
        <v>20220101</v>
      </c>
      <c r="K50" s="441">
        <v>99999999</v>
      </c>
    </row>
    <row r="51" spans="2:11" s="234" customFormat="1" x14ac:dyDescent="0.25">
      <c r="B51" s="441">
        <v>1</v>
      </c>
      <c r="C51" s="441" t="s">
        <v>2040</v>
      </c>
      <c r="D51" s="441" t="s">
        <v>2125</v>
      </c>
      <c r="E51" s="441">
        <v>100</v>
      </c>
      <c r="F51" s="441" t="s">
        <v>2121</v>
      </c>
      <c r="G51" s="441">
        <v>2800</v>
      </c>
      <c r="H51" s="441" t="s">
        <v>2162</v>
      </c>
      <c r="I51" s="441">
        <v>15907</v>
      </c>
      <c r="J51" s="441">
        <v>20220101</v>
      </c>
      <c r="K51" s="441">
        <v>99999999</v>
      </c>
    </row>
    <row r="52" spans="2:11" s="234" customFormat="1" x14ac:dyDescent="0.25">
      <c r="B52" s="441">
        <v>1</v>
      </c>
      <c r="C52" s="441" t="s">
        <v>2040</v>
      </c>
      <c r="D52" s="441" t="s">
        <v>2120</v>
      </c>
      <c r="E52" s="441">
        <v>100</v>
      </c>
      <c r="F52" s="441" t="s">
        <v>2121</v>
      </c>
      <c r="G52" s="441">
        <v>2805</v>
      </c>
      <c r="H52" s="441" t="s">
        <v>2163</v>
      </c>
      <c r="I52" s="441">
        <v>15906</v>
      </c>
      <c r="J52" s="441">
        <v>20220101</v>
      </c>
      <c r="K52" s="441">
        <v>99999999</v>
      </c>
    </row>
    <row r="53" spans="2:11" s="234" customFormat="1" x14ac:dyDescent="0.25">
      <c r="B53" s="441">
        <v>1</v>
      </c>
      <c r="C53" s="441" t="s">
        <v>2040</v>
      </c>
      <c r="D53" s="441" t="s">
        <v>2125</v>
      </c>
      <c r="E53" s="441">
        <v>100</v>
      </c>
      <c r="F53" s="441" t="s">
        <v>2121</v>
      </c>
      <c r="G53" s="441">
        <v>2805</v>
      </c>
      <c r="H53" s="441" t="s">
        <v>2164</v>
      </c>
      <c r="I53" s="441">
        <v>15906</v>
      </c>
      <c r="J53" s="441">
        <v>20220101</v>
      </c>
      <c r="K53" s="441">
        <v>99999999</v>
      </c>
    </row>
    <row r="54" spans="2:11" s="234" customFormat="1" x14ac:dyDescent="0.25">
      <c r="B54" s="441">
        <v>1</v>
      </c>
      <c r="C54" s="441" t="s">
        <v>2040</v>
      </c>
      <c r="D54" s="441" t="s">
        <v>2165</v>
      </c>
      <c r="E54" s="441">
        <v>100</v>
      </c>
      <c r="F54" s="441" t="s">
        <v>2121</v>
      </c>
      <c r="G54" s="441">
        <v>2814</v>
      </c>
      <c r="H54" s="441" t="s">
        <v>2166</v>
      </c>
      <c r="I54" s="441">
        <v>15207</v>
      </c>
      <c r="J54" s="441">
        <v>20220101</v>
      </c>
      <c r="K54" s="441">
        <v>99999999</v>
      </c>
    </row>
    <row r="55" spans="2:11" s="234" customFormat="1" x14ac:dyDescent="0.25">
      <c r="B55" s="441">
        <v>1</v>
      </c>
      <c r="C55" s="441" t="s">
        <v>2040</v>
      </c>
      <c r="D55" s="441" t="s">
        <v>2120</v>
      </c>
      <c r="E55" s="441">
        <v>100</v>
      </c>
      <c r="F55" s="441" t="s">
        <v>2121</v>
      </c>
      <c r="G55" s="441">
        <v>2815</v>
      </c>
      <c r="H55" s="441" t="s">
        <v>2167</v>
      </c>
      <c r="I55" s="441">
        <v>15207</v>
      </c>
      <c r="J55" s="441">
        <v>20220101</v>
      </c>
      <c r="K55" s="441">
        <v>99999999</v>
      </c>
    </row>
    <row r="56" spans="2:11" s="234" customFormat="1" x14ac:dyDescent="0.25">
      <c r="B56" s="441">
        <v>1</v>
      </c>
      <c r="C56" s="441" t="s">
        <v>2040</v>
      </c>
      <c r="D56" s="441" t="s">
        <v>2120</v>
      </c>
      <c r="E56" s="441">
        <v>100</v>
      </c>
      <c r="F56" s="441" t="s">
        <v>2121</v>
      </c>
      <c r="G56" s="441">
        <v>2850</v>
      </c>
      <c r="H56" s="441" t="s">
        <v>2168</v>
      </c>
      <c r="I56" s="441">
        <v>17102</v>
      </c>
      <c r="J56" s="441">
        <v>20220101</v>
      </c>
      <c r="K56" s="441">
        <v>99999999</v>
      </c>
    </row>
    <row r="57" spans="2:11" s="234" customFormat="1" x14ac:dyDescent="0.25">
      <c r="B57" s="441">
        <v>1</v>
      </c>
      <c r="C57" s="441" t="s">
        <v>2040</v>
      </c>
      <c r="D57" s="441" t="s">
        <v>2165</v>
      </c>
      <c r="E57" s="441">
        <v>100</v>
      </c>
      <c r="F57" s="441" t="s">
        <v>2121</v>
      </c>
      <c r="G57" s="441">
        <v>2960</v>
      </c>
      <c r="H57" s="441" t="s">
        <v>2169</v>
      </c>
      <c r="I57" s="441">
        <v>17102</v>
      </c>
      <c r="J57" s="441">
        <v>20220101</v>
      </c>
      <c r="K57" s="441">
        <v>99999999</v>
      </c>
    </row>
    <row r="58" spans="2:11" s="234" customFormat="1" x14ac:dyDescent="0.25">
      <c r="B58" s="441">
        <v>4</v>
      </c>
      <c r="C58" s="441" t="s">
        <v>2040</v>
      </c>
      <c r="D58" s="441" t="s">
        <v>2125</v>
      </c>
      <c r="E58" s="441">
        <v>100</v>
      </c>
      <c r="F58" s="441" t="s">
        <v>2121</v>
      </c>
      <c r="G58" s="441">
        <v>3613</v>
      </c>
      <c r="H58" s="441" t="s">
        <v>2170</v>
      </c>
      <c r="I58" s="441">
        <v>13202</v>
      </c>
      <c r="J58" s="441">
        <v>20220101</v>
      </c>
      <c r="K58" s="441">
        <v>99999999</v>
      </c>
    </row>
    <row r="59" spans="2:11" s="234" customFormat="1" x14ac:dyDescent="0.25">
      <c r="B59" s="441">
        <v>4</v>
      </c>
      <c r="C59" s="441" t="s">
        <v>2040</v>
      </c>
      <c r="D59" s="441" t="s">
        <v>2125</v>
      </c>
      <c r="E59" s="441">
        <v>100</v>
      </c>
      <c r="F59" s="441" t="s">
        <v>2121</v>
      </c>
      <c r="G59" s="441">
        <v>3623</v>
      </c>
      <c r="H59" s="441" t="s">
        <v>2171</v>
      </c>
      <c r="I59" s="441">
        <v>13201</v>
      </c>
      <c r="J59" s="441">
        <v>20220101</v>
      </c>
      <c r="K59" s="441">
        <v>99999999</v>
      </c>
    </row>
    <row r="60" spans="2:11" s="234" customFormat="1" x14ac:dyDescent="0.25">
      <c r="B60" s="441">
        <v>1</v>
      </c>
      <c r="C60" s="441" t="s">
        <v>2040</v>
      </c>
      <c r="D60" s="441" t="s">
        <v>2120</v>
      </c>
      <c r="E60" s="441">
        <v>100</v>
      </c>
      <c r="F60" s="441" t="s">
        <v>2121</v>
      </c>
      <c r="G60" s="441">
        <v>3701</v>
      </c>
      <c r="H60" s="441" t="s">
        <v>2172</v>
      </c>
      <c r="I60" s="441">
        <v>17102</v>
      </c>
      <c r="J60" s="441">
        <v>20220101</v>
      </c>
      <c r="K60" s="441">
        <v>99999999</v>
      </c>
    </row>
    <row r="61" spans="2:11" s="234" customFormat="1" x14ac:dyDescent="0.25">
      <c r="B61" s="441">
        <v>1</v>
      </c>
      <c r="C61" s="441" t="s">
        <v>2040</v>
      </c>
      <c r="D61" s="441" t="s">
        <v>2120</v>
      </c>
      <c r="E61" s="441">
        <v>100</v>
      </c>
      <c r="F61" s="441" t="s">
        <v>2121</v>
      </c>
      <c r="G61" s="441">
        <v>3701</v>
      </c>
      <c r="H61" s="441" t="s">
        <v>2173</v>
      </c>
      <c r="I61" s="441">
        <v>17102</v>
      </c>
      <c r="J61" s="441">
        <v>20220101</v>
      </c>
      <c r="K61" s="441">
        <v>99999999</v>
      </c>
    </row>
    <row r="62" spans="2:11" s="234" customFormat="1" x14ac:dyDescent="0.25">
      <c r="B62" s="441">
        <v>1</v>
      </c>
      <c r="C62" s="441" t="s">
        <v>2174</v>
      </c>
      <c r="D62" s="441" t="s">
        <v>2120</v>
      </c>
      <c r="E62" s="441">
        <v>0</v>
      </c>
      <c r="F62" s="441" t="s">
        <v>2175</v>
      </c>
      <c r="G62" s="441">
        <v>38</v>
      </c>
      <c r="H62" s="441" t="s">
        <v>2176</v>
      </c>
      <c r="I62" s="441"/>
      <c r="J62" s="441">
        <v>20220101</v>
      </c>
      <c r="K62" s="441">
        <v>99999999</v>
      </c>
    </row>
    <row r="63" spans="2:11" s="234" customFormat="1" x14ac:dyDescent="0.25">
      <c r="B63" s="441">
        <v>1</v>
      </c>
      <c r="C63" s="441" t="s">
        <v>2174</v>
      </c>
      <c r="D63" s="441" t="s">
        <v>2120</v>
      </c>
      <c r="E63" s="441">
        <v>0</v>
      </c>
      <c r="F63" s="441" t="s">
        <v>2175</v>
      </c>
      <c r="G63" s="441">
        <v>1927</v>
      </c>
      <c r="H63" s="441" t="s">
        <v>2177</v>
      </c>
      <c r="I63" s="441"/>
      <c r="J63" s="441">
        <v>20220101</v>
      </c>
      <c r="K63" s="441">
        <v>99999999</v>
      </c>
    </row>
    <row r="64" spans="2:11" s="234" customFormat="1" x14ac:dyDescent="0.25">
      <c r="B64" s="441">
        <v>4</v>
      </c>
      <c r="C64" s="441" t="s">
        <v>2174</v>
      </c>
      <c r="D64" s="441" t="s">
        <v>2120</v>
      </c>
      <c r="E64" s="441">
        <v>0</v>
      </c>
      <c r="F64" s="441" t="s">
        <v>2175</v>
      </c>
      <c r="G64" s="441">
        <v>2014</v>
      </c>
      <c r="H64" s="441" t="s">
        <v>2178</v>
      </c>
      <c r="I64" s="441"/>
      <c r="J64" s="441">
        <v>20220101</v>
      </c>
      <c r="K64" s="441">
        <v>99999999</v>
      </c>
    </row>
    <row r="65" spans="2:11" s="234" customFormat="1" x14ac:dyDescent="0.25">
      <c r="B65" s="441">
        <v>1</v>
      </c>
      <c r="C65" s="441" t="s">
        <v>2174</v>
      </c>
      <c r="D65" s="441" t="s">
        <v>2120</v>
      </c>
      <c r="E65" s="441">
        <v>0</v>
      </c>
      <c r="F65" s="441" t="s">
        <v>2175</v>
      </c>
      <c r="G65" s="441">
        <v>2735</v>
      </c>
      <c r="H65" s="441" t="s">
        <v>2179</v>
      </c>
      <c r="I65" s="441"/>
      <c r="J65" s="441">
        <v>20220101</v>
      </c>
      <c r="K65" s="441">
        <v>99999999</v>
      </c>
    </row>
    <row r="66" spans="2:11" s="234" customFormat="1" x14ac:dyDescent="0.25">
      <c r="B66" s="441">
        <v>1</v>
      </c>
      <c r="C66" s="441" t="s">
        <v>2174</v>
      </c>
      <c r="D66" s="441" t="s">
        <v>2120</v>
      </c>
      <c r="E66" s="441">
        <v>0</v>
      </c>
      <c r="F66" s="441" t="s">
        <v>2175</v>
      </c>
      <c r="G66" s="441">
        <v>2735</v>
      </c>
      <c r="H66" s="441" t="s">
        <v>2180</v>
      </c>
      <c r="I66" s="441"/>
      <c r="J66" s="441">
        <v>20220101</v>
      </c>
      <c r="K66" s="441">
        <v>99999999</v>
      </c>
    </row>
    <row r="67" spans="2:11" s="234" customFormat="1" x14ac:dyDescent="0.25">
      <c r="B67" s="441">
        <v>1</v>
      </c>
      <c r="C67" s="441" t="s">
        <v>2174</v>
      </c>
      <c r="D67" s="441" t="s">
        <v>2120</v>
      </c>
      <c r="E67" s="441">
        <v>0</v>
      </c>
      <c r="F67" s="441" t="s">
        <v>2175</v>
      </c>
      <c r="G67" s="441">
        <v>2737</v>
      </c>
      <c r="H67" s="441" t="s">
        <v>2181</v>
      </c>
      <c r="I67" s="441"/>
      <c r="J67" s="441">
        <v>20220101</v>
      </c>
      <c r="K67" s="441">
        <v>99999999</v>
      </c>
    </row>
    <row r="68" spans="2:11" s="234" customFormat="1" x14ac:dyDescent="0.25">
      <c r="B68" s="441">
        <v>1</v>
      </c>
      <c r="C68" s="441" t="s">
        <v>2174</v>
      </c>
      <c r="D68" s="441" t="s">
        <v>2120</v>
      </c>
      <c r="E68" s="441">
        <v>0</v>
      </c>
      <c r="F68" s="441" t="s">
        <v>2175</v>
      </c>
      <c r="G68" s="441">
        <v>2920</v>
      </c>
      <c r="H68" s="441" t="s">
        <v>2182</v>
      </c>
      <c r="I68" s="441"/>
      <c r="J68" s="441">
        <v>20220101</v>
      </c>
      <c r="K68" s="441">
        <v>99999999</v>
      </c>
    </row>
    <row r="69" spans="2:11" s="234" customFormat="1" x14ac:dyDescent="0.25">
      <c r="B69" s="441">
        <v>1</v>
      </c>
      <c r="C69" s="441" t="s">
        <v>2174</v>
      </c>
      <c r="D69" s="441" t="s">
        <v>2120</v>
      </c>
      <c r="E69" s="441">
        <v>0</v>
      </c>
      <c r="F69" s="441" t="s">
        <v>2175</v>
      </c>
      <c r="G69" s="441">
        <v>2920</v>
      </c>
      <c r="H69" s="441" t="s">
        <v>2183</v>
      </c>
      <c r="I69" s="441"/>
      <c r="J69" s="441">
        <v>20220101</v>
      </c>
      <c r="K69" s="441">
        <v>99999999</v>
      </c>
    </row>
    <row r="70" spans="2:11" s="234" customFormat="1" x14ac:dyDescent="0.25">
      <c r="B70" s="441">
        <v>1</v>
      </c>
      <c r="C70" s="441" t="s">
        <v>2174</v>
      </c>
      <c r="D70" s="441" t="s">
        <v>2120</v>
      </c>
      <c r="E70" s="441">
        <v>0</v>
      </c>
      <c r="F70" s="441" t="s">
        <v>2175</v>
      </c>
      <c r="G70" s="441">
        <v>2960</v>
      </c>
      <c r="H70" s="441" t="s">
        <v>2184</v>
      </c>
      <c r="I70" s="441"/>
      <c r="J70" s="441">
        <v>20220101</v>
      </c>
      <c r="K70" s="441">
        <v>99999999</v>
      </c>
    </row>
    <row r="71" spans="2:11" s="234" customFormat="1" x14ac:dyDescent="0.25">
      <c r="B71" s="441">
        <v>1</v>
      </c>
      <c r="C71" s="441" t="s">
        <v>2174</v>
      </c>
      <c r="D71" s="441" t="s">
        <v>2120</v>
      </c>
      <c r="E71" s="441">
        <v>0</v>
      </c>
      <c r="F71" s="441" t="s">
        <v>2175</v>
      </c>
      <c r="G71" s="441">
        <v>3701</v>
      </c>
      <c r="H71" s="441" t="s">
        <v>2185</v>
      </c>
      <c r="I71" s="441"/>
      <c r="J71" s="441">
        <v>20220101</v>
      </c>
      <c r="K71" s="441">
        <v>99999999</v>
      </c>
    </row>
    <row r="72" spans="2:11" s="234" customFormat="1" x14ac:dyDescent="0.25">
      <c r="B72" s="441">
        <v>4</v>
      </c>
      <c r="C72" s="441" t="s">
        <v>2174</v>
      </c>
      <c r="D72" s="441" t="s">
        <v>2120</v>
      </c>
      <c r="E72" s="441">
        <v>0</v>
      </c>
      <c r="F72" s="441" t="s">
        <v>2175</v>
      </c>
      <c r="G72" s="441">
        <v>5045</v>
      </c>
      <c r="H72" s="441" t="s">
        <v>2186</v>
      </c>
      <c r="I72" s="441"/>
      <c r="J72" s="441">
        <v>20220101</v>
      </c>
      <c r="K72" s="441">
        <v>99999999</v>
      </c>
    </row>
    <row r="73" spans="2:11" s="234" customFormat="1" x14ac:dyDescent="0.25">
      <c r="B73" s="441">
        <v>1</v>
      </c>
      <c r="C73" s="441" t="s">
        <v>2174</v>
      </c>
      <c r="D73" s="441" t="s">
        <v>2120</v>
      </c>
      <c r="E73" s="441">
        <v>0</v>
      </c>
      <c r="F73" s="441" t="s">
        <v>2175</v>
      </c>
      <c r="G73" s="441">
        <v>6250</v>
      </c>
      <c r="H73" s="441" t="s">
        <v>2187</v>
      </c>
      <c r="I73" s="441"/>
      <c r="J73" s="441">
        <v>20220101</v>
      </c>
      <c r="K73" s="441">
        <v>99999999</v>
      </c>
    </row>
    <row r="74" spans="2:11" s="234" customFormat="1" x14ac:dyDescent="0.25">
      <c r="B74" s="441">
        <v>1</v>
      </c>
      <c r="C74" s="441" t="s">
        <v>2174</v>
      </c>
      <c r="D74" s="441" t="s">
        <v>2120</v>
      </c>
      <c r="E74" s="441">
        <v>0</v>
      </c>
      <c r="F74" s="441" t="s">
        <v>2175</v>
      </c>
      <c r="G74" s="441">
        <v>6251</v>
      </c>
      <c r="H74" s="441" t="s">
        <v>2188</v>
      </c>
      <c r="I74" s="441"/>
      <c r="J74" s="441">
        <v>20220101</v>
      </c>
      <c r="K74" s="441">
        <v>99999999</v>
      </c>
    </row>
    <row r="75" spans="2:11" s="234" customFormat="1" x14ac:dyDescent="0.25">
      <c r="B75" s="441">
        <v>1</v>
      </c>
      <c r="C75" s="441" t="s">
        <v>2174</v>
      </c>
      <c r="D75" s="441" t="s">
        <v>2120</v>
      </c>
      <c r="E75" s="441">
        <v>0</v>
      </c>
      <c r="F75" s="441" t="s">
        <v>2175</v>
      </c>
      <c r="G75" s="441">
        <v>6252</v>
      </c>
      <c r="H75" s="441" t="s">
        <v>2189</v>
      </c>
      <c r="I75" s="441"/>
      <c r="J75" s="441">
        <v>20220101</v>
      </c>
      <c r="K75" s="441">
        <v>99999999</v>
      </c>
    </row>
    <row r="76" spans="2:11" s="234" customFormat="1" x14ac:dyDescent="0.25">
      <c r="B76" s="441">
        <v>1</v>
      </c>
      <c r="C76" s="441" t="s">
        <v>2174</v>
      </c>
      <c r="D76" s="441" t="s">
        <v>2120</v>
      </c>
      <c r="E76" s="441">
        <v>0</v>
      </c>
      <c r="F76" s="441" t="s">
        <v>2175</v>
      </c>
      <c r="G76" s="441">
        <v>6253</v>
      </c>
      <c r="H76" s="441" t="s">
        <v>2190</v>
      </c>
      <c r="I76" s="441"/>
      <c r="J76" s="441">
        <v>20220101</v>
      </c>
      <c r="K76" s="441">
        <v>99999999</v>
      </c>
    </row>
    <row r="77" spans="2:11" s="234" customFormat="1" x14ac:dyDescent="0.25">
      <c r="B77" s="441">
        <v>1</v>
      </c>
      <c r="C77" s="441" t="s">
        <v>2174</v>
      </c>
      <c r="D77" s="441" t="s">
        <v>2120</v>
      </c>
      <c r="E77" s="441">
        <v>0</v>
      </c>
      <c r="F77" s="441" t="s">
        <v>2175</v>
      </c>
      <c r="G77" s="441">
        <v>6254</v>
      </c>
      <c r="H77" s="441" t="s">
        <v>2191</v>
      </c>
      <c r="I77" s="441"/>
      <c r="J77" s="441">
        <v>20220101</v>
      </c>
      <c r="K77" s="441">
        <v>99999999</v>
      </c>
    </row>
    <row r="78" spans="2:11" s="234" customFormat="1" x14ac:dyDescent="0.25">
      <c r="B78" s="441">
        <v>1</v>
      </c>
      <c r="C78" s="441" t="s">
        <v>2174</v>
      </c>
      <c r="D78" s="441" t="s">
        <v>2120</v>
      </c>
      <c r="E78" s="441">
        <v>0</v>
      </c>
      <c r="F78" s="441" t="s">
        <v>2175</v>
      </c>
      <c r="G78" s="441">
        <v>8095</v>
      </c>
      <c r="H78" s="441" t="s">
        <v>2192</v>
      </c>
      <c r="I78" s="441"/>
      <c r="J78" s="441">
        <v>20220101</v>
      </c>
      <c r="K78" s="441">
        <v>99999999</v>
      </c>
    </row>
    <row r="79" spans="2:11" s="234" customFormat="1" x14ac:dyDescent="0.25">
      <c r="B79" s="441">
        <v>1</v>
      </c>
      <c r="C79" s="441" t="s">
        <v>2174</v>
      </c>
      <c r="D79" s="441" t="s">
        <v>2120</v>
      </c>
      <c r="E79" s="441">
        <v>0</v>
      </c>
      <c r="F79" s="441" t="s">
        <v>2175</v>
      </c>
      <c r="G79" s="441">
        <v>8135</v>
      </c>
      <c r="H79" s="441" t="s">
        <v>2193</v>
      </c>
      <c r="I79" s="441"/>
      <c r="J79" s="441">
        <v>20220101</v>
      </c>
      <c r="K79" s="441">
        <v>99999999</v>
      </c>
    </row>
    <row r="80" spans="2:11" s="234" customFormat="1" x14ac:dyDescent="0.25">
      <c r="B80" s="441">
        <v>1</v>
      </c>
      <c r="C80" s="441" t="s">
        <v>2174</v>
      </c>
      <c r="D80" s="441" t="s">
        <v>2120</v>
      </c>
      <c r="E80" s="441">
        <v>0</v>
      </c>
      <c r="F80" s="441" t="s">
        <v>2175</v>
      </c>
      <c r="G80" s="441">
        <v>8523</v>
      </c>
      <c r="H80" s="441" t="s">
        <v>2194</v>
      </c>
      <c r="I80" s="441"/>
      <c r="J80" s="441">
        <v>20220101</v>
      </c>
      <c r="K80" s="441">
        <v>99999999</v>
      </c>
    </row>
    <row r="81" spans="2:11" s="234" customFormat="1" x14ac:dyDescent="0.25">
      <c r="B81" s="441">
        <v>4</v>
      </c>
      <c r="C81" s="441" t="s">
        <v>2040</v>
      </c>
      <c r="D81" s="441" t="s">
        <v>2120</v>
      </c>
      <c r="E81" s="441">
        <v>100</v>
      </c>
      <c r="F81" s="441" t="s">
        <v>2121</v>
      </c>
      <c r="G81" s="441">
        <v>1001</v>
      </c>
      <c r="H81" s="441" t="s">
        <v>2195</v>
      </c>
      <c r="I81" s="441">
        <v>11302</v>
      </c>
      <c r="J81" s="441">
        <v>20220101</v>
      </c>
      <c r="K81" s="441">
        <v>99999999</v>
      </c>
    </row>
    <row r="82" spans="2:11" s="234" customFormat="1" x14ac:dyDescent="0.25">
      <c r="B82" s="441">
        <v>4</v>
      </c>
      <c r="C82" s="441" t="s">
        <v>2040</v>
      </c>
      <c r="D82" s="441" t="s">
        <v>2125</v>
      </c>
      <c r="E82" s="441">
        <v>100</v>
      </c>
      <c r="F82" s="441" t="s">
        <v>2121</v>
      </c>
      <c r="G82" s="441">
        <v>1001</v>
      </c>
      <c r="H82" s="441" t="s">
        <v>2196</v>
      </c>
      <c r="I82" s="441">
        <v>11302</v>
      </c>
      <c r="J82" s="441">
        <v>20220101</v>
      </c>
      <c r="K82" s="441">
        <v>99999999</v>
      </c>
    </row>
    <row r="83" spans="2:11" s="234" customFormat="1" x14ac:dyDescent="0.25">
      <c r="B83" s="441">
        <v>4</v>
      </c>
      <c r="C83" s="441" t="s">
        <v>2040</v>
      </c>
      <c r="D83" s="441" t="s">
        <v>2125</v>
      </c>
      <c r="E83" s="441">
        <v>100</v>
      </c>
      <c r="F83" s="441" t="s">
        <v>2121</v>
      </c>
      <c r="G83" s="441">
        <v>1001</v>
      </c>
      <c r="H83" s="441" t="s">
        <v>2197</v>
      </c>
      <c r="I83" s="441">
        <v>11302</v>
      </c>
      <c r="J83" s="441">
        <v>20220101</v>
      </c>
      <c r="K83" s="441">
        <v>99999999</v>
      </c>
    </row>
    <row r="84" spans="2:11" s="234" customFormat="1" x14ac:dyDescent="0.25">
      <c r="B84" s="441">
        <v>4</v>
      </c>
      <c r="C84" s="441" t="s">
        <v>2040</v>
      </c>
      <c r="D84" s="441" t="s">
        <v>2125</v>
      </c>
      <c r="E84" s="441">
        <v>100</v>
      </c>
      <c r="F84" s="441" t="s">
        <v>2121</v>
      </c>
      <c r="G84" s="441">
        <v>1001</v>
      </c>
      <c r="H84" s="441" t="s">
        <v>2198</v>
      </c>
      <c r="I84" s="441">
        <v>11302</v>
      </c>
      <c r="J84" s="441">
        <v>20220101</v>
      </c>
      <c r="K84" s="441">
        <v>99999999</v>
      </c>
    </row>
    <row r="85" spans="2:11" s="234" customFormat="1" x14ac:dyDescent="0.25">
      <c r="B85" s="441">
        <v>4</v>
      </c>
      <c r="C85" s="441" t="s">
        <v>2040</v>
      </c>
      <c r="D85" s="441" t="s">
        <v>2125</v>
      </c>
      <c r="E85" s="441">
        <v>100</v>
      </c>
      <c r="F85" s="441" t="s">
        <v>2121</v>
      </c>
      <c r="G85" s="441">
        <v>1001</v>
      </c>
      <c r="H85" s="441" t="s">
        <v>2199</v>
      </c>
      <c r="I85" s="441">
        <v>11302</v>
      </c>
      <c r="J85" s="441">
        <v>20220101</v>
      </c>
      <c r="K85" s="441">
        <v>99999999</v>
      </c>
    </row>
    <row r="86" spans="2:11" s="234" customFormat="1" x14ac:dyDescent="0.25">
      <c r="B86" s="441">
        <v>4</v>
      </c>
      <c r="C86" s="441" t="s">
        <v>2040</v>
      </c>
      <c r="D86" s="441" t="s">
        <v>2125</v>
      </c>
      <c r="E86" s="441">
        <v>100</v>
      </c>
      <c r="F86" s="441" t="s">
        <v>2121</v>
      </c>
      <c r="G86" s="441">
        <v>1001</v>
      </c>
      <c r="H86" s="441" t="s">
        <v>2200</v>
      </c>
      <c r="I86" s="441">
        <v>11302</v>
      </c>
      <c r="J86" s="441">
        <v>20220101</v>
      </c>
      <c r="K86" s="441">
        <v>99999999</v>
      </c>
    </row>
    <row r="87" spans="2:11" s="234" customFormat="1" x14ac:dyDescent="0.25">
      <c r="B87" s="441">
        <v>4</v>
      </c>
      <c r="C87" s="441" t="s">
        <v>2040</v>
      </c>
      <c r="D87" s="441" t="s">
        <v>2125</v>
      </c>
      <c r="E87" s="441">
        <v>100</v>
      </c>
      <c r="F87" s="441" t="s">
        <v>2121</v>
      </c>
      <c r="G87" s="441">
        <v>1001</v>
      </c>
      <c r="H87" s="441" t="s">
        <v>2201</v>
      </c>
      <c r="I87" s="441">
        <v>11302</v>
      </c>
      <c r="J87" s="441">
        <v>20220101</v>
      </c>
      <c r="K87" s="441">
        <v>99999999</v>
      </c>
    </row>
    <row r="88" spans="2:11" s="234" customFormat="1" x14ac:dyDescent="0.25">
      <c r="B88" s="441">
        <v>4</v>
      </c>
      <c r="C88" s="441" t="s">
        <v>2040</v>
      </c>
      <c r="D88" s="441" t="s">
        <v>2120</v>
      </c>
      <c r="E88" s="441">
        <v>100</v>
      </c>
      <c r="F88" s="441" t="s">
        <v>2121</v>
      </c>
      <c r="G88" s="441">
        <v>1001</v>
      </c>
      <c r="H88" s="441" t="s">
        <v>2202</v>
      </c>
      <c r="I88" s="441">
        <v>11302</v>
      </c>
      <c r="J88" s="441">
        <v>20220101</v>
      </c>
      <c r="K88" s="441">
        <v>99999999</v>
      </c>
    </row>
    <row r="89" spans="2:11" s="234" customFormat="1" x14ac:dyDescent="0.25">
      <c r="B89" s="441">
        <v>4</v>
      </c>
      <c r="C89" s="441" t="s">
        <v>2040</v>
      </c>
      <c r="D89" s="441" t="s">
        <v>2120</v>
      </c>
      <c r="E89" s="441">
        <v>100</v>
      </c>
      <c r="F89" s="441" t="s">
        <v>2121</v>
      </c>
      <c r="G89" s="441">
        <v>1001</v>
      </c>
      <c r="H89" s="441" t="s">
        <v>2203</v>
      </c>
      <c r="I89" s="441">
        <v>11302</v>
      </c>
      <c r="J89" s="441">
        <v>20220101</v>
      </c>
      <c r="K89" s="441">
        <v>99999999</v>
      </c>
    </row>
    <row r="90" spans="2:11" s="234" customFormat="1" x14ac:dyDescent="0.25">
      <c r="B90" s="441">
        <v>4</v>
      </c>
      <c r="C90" s="441" t="s">
        <v>2040</v>
      </c>
      <c r="D90" s="441" t="s">
        <v>2120</v>
      </c>
      <c r="E90" s="441">
        <v>100</v>
      </c>
      <c r="F90" s="441" t="s">
        <v>2121</v>
      </c>
      <c r="G90" s="441">
        <v>1001</v>
      </c>
      <c r="H90" s="441" t="s">
        <v>2204</v>
      </c>
      <c r="I90" s="441">
        <v>11302</v>
      </c>
      <c r="J90" s="441">
        <v>20220101</v>
      </c>
      <c r="K90" s="441">
        <v>99999999</v>
      </c>
    </row>
    <row r="91" spans="2:11" s="234" customFormat="1" x14ac:dyDescent="0.25">
      <c r="B91" s="441">
        <v>4</v>
      </c>
      <c r="C91" s="441" t="s">
        <v>2040</v>
      </c>
      <c r="D91" s="441" t="s">
        <v>2120</v>
      </c>
      <c r="E91" s="441">
        <v>100</v>
      </c>
      <c r="F91" s="441" t="s">
        <v>2121</v>
      </c>
      <c r="G91" s="441">
        <v>1001</v>
      </c>
      <c r="H91" s="441" t="s">
        <v>2205</v>
      </c>
      <c r="I91" s="441">
        <v>11302</v>
      </c>
      <c r="J91" s="441">
        <v>20220101</v>
      </c>
      <c r="K91" s="441">
        <v>99999999</v>
      </c>
    </row>
    <row r="92" spans="2:11" s="234" customFormat="1" x14ac:dyDescent="0.25">
      <c r="B92" s="441">
        <v>4</v>
      </c>
      <c r="C92" s="441" t="s">
        <v>2040</v>
      </c>
      <c r="D92" s="441" t="s">
        <v>2125</v>
      </c>
      <c r="E92" s="441">
        <v>100</v>
      </c>
      <c r="F92" s="441" t="s">
        <v>2121</v>
      </c>
      <c r="G92" s="441">
        <v>1001</v>
      </c>
      <c r="H92" s="441" t="s">
        <v>2206</v>
      </c>
      <c r="I92" s="441">
        <v>11302</v>
      </c>
      <c r="J92" s="441">
        <v>20220101</v>
      </c>
      <c r="K92" s="441">
        <v>99999999</v>
      </c>
    </row>
    <row r="93" spans="2:11" s="234" customFormat="1" x14ac:dyDescent="0.25">
      <c r="B93" s="441">
        <v>4</v>
      </c>
      <c r="C93" s="441" t="s">
        <v>2040</v>
      </c>
      <c r="D93" s="441" t="s">
        <v>2125</v>
      </c>
      <c r="E93" s="441">
        <v>100</v>
      </c>
      <c r="F93" s="441" t="s">
        <v>2121</v>
      </c>
      <c r="G93" s="441">
        <v>1001</v>
      </c>
      <c r="H93" s="441" t="s">
        <v>2207</v>
      </c>
      <c r="I93" s="441">
        <v>11302</v>
      </c>
      <c r="J93" s="441">
        <v>20220101</v>
      </c>
      <c r="K93" s="441">
        <v>99999999</v>
      </c>
    </row>
    <row r="94" spans="2:11" s="234" customFormat="1" x14ac:dyDescent="0.25">
      <c r="B94" s="441">
        <v>4</v>
      </c>
      <c r="C94" s="441" t="s">
        <v>2040</v>
      </c>
      <c r="D94" s="441" t="s">
        <v>2120</v>
      </c>
      <c r="E94" s="441">
        <v>100</v>
      </c>
      <c r="F94" s="441" t="s">
        <v>2121</v>
      </c>
      <c r="G94" s="441">
        <v>1005</v>
      </c>
      <c r="H94" s="441" t="s">
        <v>2208</v>
      </c>
      <c r="I94" s="441">
        <v>17104</v>
      </c>
      <c r="J94" s="441">
        <v>20220101</v>
      </c>
      <c r="K94" s="441">
        <v>99999999</v>
      </c>
    </row>
    <row r="95" spans="2:11" s="234" customFormat="1" x14ac:dyDescent="0.25">
      <c r="B95" s="441">
        <v>4</v>
      </c>
      <c r="C95" s="441" t="s">
        <v>2040</v>
      </c>
      <c r="D95" s="441" t="s">
        <v>2120</v>
      </c>
      <c r="E95" s="441">
        <v>100</v>
      </c>
      <c r="F95" s="441" t="s">
        <v>2121</v>
      </c>
      <c r="G95" s="441">
        <v>1005</v>
      </c>
      <c r="H95" s="441" t="s">
        <v>2209</v>
      </c>
      <c r="I95" s="441">
        <v>17104</v>
      </c>
      <c r="J95" s="441">
        <v>20220101</v>
      </c>
      <c r="K95" s="441">
        <v>99999999</v>
      </c>
    </row>
    <row r="96" spans="2:11" s="234" customFormat="1" x14ac:dyDescent="0.25">
      <c r="B96" s="441">
        <v>4</v>
      </c>
      <c r="C96" s="441" t="s">
        <v>2040</v>
      </c>
      <c r="D96" s="441" t="s">
        <v>2125</v>
      </c>
      <c r="E96" s="441">
        <v>100</v>
      </c>
      <c r="F96" s="441" t="s">
        <v>2121</v>
      </c>
      <c r="G96" s="441">
        <v>2008</v>
      </c>
      <c r="H96" s="441" t="s">
        <v>2210</v>
      </c>
      <c r="I96" s="441">
        <v>11302</v>
      </c>
      <c r="J96" s="441">
        <v>20220101</v>
      </c>
      <c r="K96" s="441">
        <v>99999999</v>
      </c>
    </row>
    <row r="97" spans="2:11" s="234" customFormat="1" x14ac:dyDescent="0.25">
      <c r="B97" s="441">
        <v>4</v>
      </c>
      <c r="C97" s="441" t="s">
        <v>2040</v>
      </c>
      <c r="D97" s="441" t="s">
        <v>2120</v>
      </c>
      <c r="E97" s="441">
        <v>100</v>
      </c>
      <c r="F97" s="441" t="s">
        <v>2121</v>
      </c>
      <c r="G97" s="441">
        <v>2008</v>
      </c>
      <c r="H97" s="441" t="s">
        <v>2211</v>
      </c>
      <c r="I97" s="441">
        <v>11302</v>
      </c>
      <c r="J97" s="441">
        <v>20220101</v>
      </c>
      <c r="K97" s="441">
        <v>99999999</v>
      </c>
    </row>
    <row r="98" spans="2:11" s="234" customFormat="1" x14ac:dyDescent="0.25">
      <c r="B98" s="441">
        <v>4</v>
      </c>
      <c r="C98" s="441" t="s">
        <v>2040</v>
      </c>
      <c r="D98" s="441" t="s">
        <v>2125</v>
      </c>
      <c r="E98" s="441">
        <v>100</v>
      </c>
      <c r="F98" s="441" t="s">
        <v>2121</v>
      </c>
      <c r="G98" s="441">
        <v>2008</v>
      </c>
      <c r="H98" s="441" t="s">
        <v>2212</v>
      </c>
      <c r="I98" s="441">
        <v>11302</v>
      </c>
      <c r="J98" s="441">
        <v>20220101</v>
      </c>
      <c r="K98" s="441">
        <v>99999999</v>
      </c>
    </row>
    <row r="99" spans="2:11" s="234" customFormat="1" x14ac:dyDescent="0.25">
      <c r="B99" s="441">
        <v>4</v>
      </c>
      <c r="C99" s="441" t="s">
        <v>2040</v>
      </c>
      <c r="D99" s="441" t="s">
        <v>2120</v>
      </c>
      <c r="E99" s="441">
        <v>100</v>
      </c>
      <c r="F99" s="441" t="s">
        <v>2121</v>
      </c>
      <c r="G99" s="441">
        <v>2008</v>
      </c>
      <c r="H99" s="441" t="s">
        <v>2213</v>
      </c>
      <c r="I99" s="441">
        <v>11302</v>
      </c>
      <c r="J99" s="441">
        <v>20220101</v>
      </c>
      <c r="K99" s="441">
        <v>99999999</v>
      </c>
    </row>
    <row r="100" spans="2:11" s="234" customFormat="1" x14ac:dyDescent="0.25">
      <c r="B100" s="441">
        <v>4</v>
      </c>
      <c r="C100" s="441" t="s">
        <v>2040</v>
      </c>
      <c r="D100" s="441" t="s">
        <v>2125</v>
      </c>
      <c r="E100" s="441">
        <v>100</v>
      </c>
      <c r="F100" s="441" t="s">
        <v>2121</v>
      </c>
      <c r="G100" s="441">
        <v>2011</v>
      </c>
      <c r="H100" s="441" t="s">
        <v>2214</v>
      </c>
      <c r="I100" s="441">
        <v>11302</v>
      </c>
      <c r="J100" s="441">
        <v>20220101</v>
      </c>
      <c r="K100" s="441">
        <v>99999999</v>
      </c>
    </row>
    <row r="101" spans="2:11" s="234" customFormat="1" x14ac:dyDescent="0.25">
      <c r="B101" s="441">
        <v>4</v>
      </c>
      <c r="C101" s="441" t="s">
        <v>2040</v>
      </c>
      <c r="D101" s="441" t="s">
        <v>2120</v>
      </c>
      <c r="E101" s="441">
        <v>100</v>
      </c>
      <c r="F101" s="441" t="s">
        <v>2121</v>
      </c>
      <c r="G101" s="441">
        <v>2011</v>
      </c>
      <c r="H101" s="441" t="s">
        <v>2215</v>
      </c>
      <c r="I101" s="441">
        <v>11302</v>
      </c>
      <c r="J101" s="441">
        <v>20220101</v>
      </c>
      <c r="K101" s="441">
        <v>99999999</v>
      </c>
    </row>
    <row r="102" spans="2:11" s="234" customFormat="1" x14ac:dyDescent="0.25">
      <c r="B102" s="441">
        <v>4</v>
      </c>
      <c r="C102" s="441" t="s">
        <v>2040</v>
      </c>
      <c r="D102" s="441" t="s">
        <v>2165</v>
      </c>
      <c r="E102" s="441">
        <v>100</v>
      </c>
      <c r="F102" s="441" t="s">
        <v>2121</v>
      </c>
      <c r="G102" s="441">
        <v>2553</v>
      </c>
      <c r="H102" s="441" t="s">
        <v>2216</v>
      </c>
      <c r="I102" s="441">
        <v>15409</v>
      </c>
      <c r="J102" s="441">
        <v>20220101</v>
      </c>
      <c r="K102" s="441">
        <v>99999999</v>
      </c>
    </row>
    <row r="103" spans="2:11" s="234" customFormat="1" x14ac:dyDescent="0.25">
      <c r="B103" s="441">
        <v>4</v>
      </c>
      <c r="C103" s="441" t="s">
        <v>2040</v>
      </c>
      <c r="D103" s="441" t="s">
        <v>2165</v>
      </c>
      <c r="E103" s="441">
        <v>100</v>
      </c>
      <c r="F103" s="441" t="s">
        <v>2121</v>
      </c>
      <c r="G103" s="441">
        <v>2553</v>
      </c>
      <c r="H103" s="441" t="s">
        <v>2217</v>
      </c>
      <c r="I103" s="441">
        <v>15409</v>
      </c>
      <c r="J103" s="441">
        <v>20220101</v>
      </c>
      <c r="K103" s="441">
        <v>99999999</v>
      </c>
    </row>
    <row r="104" spans="2:11" s="234" customFormat="1" x14ac:dyDescent="0.25">
      <c r="B104" s="441">
        <v>4</v>
      </c>
      <c r="C104" s="441" t="s">
        <v>2040</v>
      </c>
      <c r="D104" s="441" t="s">
        <v>2165</v>
      </c>
      <c r="E104" s="441">
        <v>100</v>
      </c>
      <c r="F104" s="441" t="s">
        <v>2121</v>
      </c>
      <c r="G104" s="441">
        <v>2630</v>
      </c>
      <c r="H104" s="441" t="s">
        <v>2218</v>
      </c>
      <c r="I104" s="441">
        <v>13409</v>
      </c>
      <c r="J104" s="441">
        <v>20220101</v>
      </c>
      <c r="K104" s="441">
        <v>99999999</v>
      </c>
    </row>
    <row r="105" spans="2:11" s="234" customFormat="1" x14ac:dyDescent="0.25">
      <c r="B105" s="441">
        <v>1</v>
      </c>
      <c r="C105" s="441" t="s">
        <v>2040</v>
      </c>
      <c r="D105" s="441" t="s">
        <v>2165</v>
      </c>
      <c r="E105" s="441">
        <v>100</v>
      </c>
      <c r="F105" s="441" t="s">
        <v>2121</v>
      </c>
      <c r="G105" s="441">
        <v>2814</v>
      </c>
      <c r="H105" s="441" t="s">
        <v>2219</v>
      </c>
      <c r="I105" s="441">
        <v>15207</v>
      </c>
      <c r="J105" s="441">
        <v>20220101</v>
      </c>
      <c r="K105" s="441">
        <v>99999999</v>
      </c>
    </row>
    <row r="106" spans="2:11" s="234" customFormat="1" x14ac:dyDescent="0.25">
      <c r="B106" s="441">
        <v>4</v>
      </c>
      <c r="C106" s="441" t="s">
        <v>2040</v>
      </c>
      <c r="D106" s="441" t="s">
        <v>2165</v>
      </c>
      <c r="E106" s="441">
        <v>100</v>
      </c>
      <c r="F106" s="441" t="s">
        <v>2121</v>
      </c>
      <c r="G106" s="441">
        <v>3701</v>
      </c>
      <c r="H106" s="441" t="s">
        <v>2220</v>
      </c>
      <c r="I106" s="441">
        <v>15419</v>
      </c>
      <c r="J106" s="441">
        <v>20220101</v>
      </c>
      <c r="K106" s="441">
        <v>99999999</v>
      </c>
    </row>
    <row r="107" spans="2:11" s="234" customFormat="1" x14ac:dyDescent="0.25">
      <c r="B107" s="441">
        <v>4</v>
      </c>
      <c r="C107" s="441" t="s">
        <v>2174</v>
      </c>
      <c r="D107" s="441" t="s">
        <v>2120</v>
      </c>
      <c r="E107" s="441">
        <v>0</v>
      </c>
      <c r="F107" s="441" t="s">
        <v>2175</v>
      </c>
      <c r="G107" s="441">
        <v>2017</v>
      </c>
      <c r="H107" s="441" t="s">
        <v>2221</v>
      </c>
      <c r="I107" s="441"/>
      <c r="J107" s="441">
        <v>20220101</v>
      </c>
      <c r="K107" s="441">
        <v>99999999</v>
      </c>
    </row>
    <row r="108" spans="2:11" s="234" customFormat="1" x14ac:dyDescent="0.25">
      <c r="B108" s="441">
        <v>4</v>
      </c>
      <c r="C108" s="441" t="s">
        <v>2174</v>
      </c>
      <c r="D108" s="441" t="s">
        <v>2120</v>
      </c>
      <c r="E108" s="441">
        <v>0</v>
      </c>
      <c r="F108" s="441" t="s">
        <v>2175</v>
      </c>
      <c r="G108" s="441">
        <v>8523</v>
      </c>
      <c r="H108" s="441" t="s">
        <v>2222</v>
      </c>
      <c r="I108" s="441"/>
      <c r="J108" s="441">
        <v>20220101</v>
      </c>
      <c r="K108" s="441">
        <v>99999999</v>
      </c>
    </row>
    <row r="109" spans="2:11" s="234" customFormat="1" x14ac:dyDescent="0.25">
      <c r="B109" s="441">
        <v>4</v>
      </c>
      <c r="C109" s="441" t="s">
        <v>2040</v>
      </c>
      <c r="D109" s="441" t="s">
        <v>2125</v>
      </c>
      <c r="E109" s="441">
        <v>100</v>
      </c>
      <c r="F109" s="441" t="s">
        <v>2121</v>
      </c>
      <c r="G109" s="441">
        <v>2008</v>
      </c>
      <c r="H109" s="441" t="s">
        <v>2223</v>
      </c>
      <c r="I109" s="441">
        <v>11302</v>
      </c>
      <c r="J109" s="441">
        <v>20220101</v>
      </c>
      <c r="K109" s="441">
        <v>99999999</v>
      </c>
    </row>
    <row r="110" spans="2:11" s="234" customFormat="1" x14ac:dyDescent="0.25">
      <c r="B110" s="441">
        <v>4</v>
      </c>
      <c r="C110" s="441" t="s">
        <v>2040</v>
      </c>
      <c r="D110" s="441" t="s">
        <v>2125</v>
      </c>
      <c r="E110" s="441">
        <v>100</v>
      </c>
      <c r="F110" s="441" t="s">
        <v>2121</v>
      </c>
      <c r="G110" s="441">
        <v>2008</v>
      </c>
      <c r="H110" s="441" t="s">
        <v>2224</v>
      </c>
      <c r="I110" s="441">
        <v>11302</v>
      </c>
      <c r="J110" s="441">
        <v>20220101</v>
      </c>
      <c r="K110" s="441">
        <v>99999999</v>
      </c>
    </row>
    <row r="111" spans="2:11" s="234" customFormat="1" x14ac:dyDescent="0.25">
      <c r="B111" s="441">
        <v>4</v>
      </c>
      <c r="C111" s="441" t="s">
        <v>2040</v>
      </c>
      <c r="D111" s="441" t="s">
        <v>2120</v>
      </c>
      <c r="E111" s="441">
        <v>100</v>
      </c>
      <c r="F111" s="441" t="s">
        <v>2121</v>
      </c>
      <c r="G111" s="441">
        <v>2008</v>
      </c>
      <c r="H111" s="441" t="s">
        <v>2225</v>
      </c>
      <c r="I111" s="441">
        <v>11302</v>
      </c>
      <c r="J111" s="441">
        <v>20220101</v>
      </c>
      <c r="K111" s="441">
        <v>99999999</v>
      </c>
    </row>
    <row r="112" spans="2:11" s="234" customFormat="1" x14ac:dyDescent="0.25">
      <c r="B112" s="441">
        <v>1</v>
      </c>
      <c r="C112" s="441" t="s">
        <v>2040</v>
      </c>
      <c r="D112" s="441" t="s">
        <v>2165</v>
      </c>
      <c r="E112" s="441">
        <v>100</v>
      </c>
      <c r="F112" s="441" t="s">
        <v>2121</v>
      </c>
      <c r="G112" s="441">
        <v>1210</v>
      </c>
      <c r="H112" s="441" t="s">
        <v>2226</v>
      </c>
      <c r="I112" s="441">
        <v>12101</v>
      </c>
      <c r="J112" s="441">
        <v>20220101</v>
      </c>
      <c r="K112" s="441">
        <v>99999999</v>
      </c>
    </row>
    <row r="113" spans="2:11" s="234" customFormat="1" x14ac:dyDescent="0.25">
      <c r="B113" s="441">
        <v>4</v>
      </c>
      <c r="C113" s="441" t="s">
        <v>2040</v>
      </c>
      <c r="D113" s="441" t="s">
        <v>2120</v>
      </c>
      <c r="E113" s="441">
        <v>100</v>
      </c>
      <c r="F113" s="441" t="s">
        <v>2121</v>
      </c>
      <c r="G113" s="441">
        <v>3613</v>
      </c>
      <c r="H113" s="441" t="s">
        <v>2227</v>
      </c>
      <c r="I113" s="441">
        <v>13202</v>
      </c>
      <c r="J113" s="441">
        <v>20220101</v>
      </c>
      <c r="K113" s="441">
        <v>99999999</v>
      </c>
    </row>
    <row r="114" spans="2:11" s="234" customFormat="1" x14ac:dyDescent="0.25">
      <c r="B114" s="441">
        <v>1</v>
      </c>
      <c r="C114" s="441" t="s">
        <v>2040</v>
      </c>
      <c r="D114" s="441" t="s">
        <v>2120</v>
      </c>
      <c r="E114" s="441">
        <v>100</v>
      </c>
      <c r="F114" s="441" t="s">
        <v>2121</v>
      </c>
      <c r="G114" s="441">
        <v>1003</v>
      </c>
      <c r="H114" s="441" t="s">
        <v>2228</v>
      </c>
      <c r="I114" s="441">
        <v>11311</v>
      </c>
      <c r="J114" s="441">
        <v>20220101</v>
      </c>
      <c r="K114" s="441">
        <v>99999999</v>
      </c>
    </row>
    <row r="115" spans="2:11" s="234" customFormat="1" x14ac:dyDescent="0.25">
      <c r="B115" s="441">
        <v>1</v>
      </c>
      <c r="C115" s="441" t="s">
        <v>2040</v>
      </c>
      <c r="D115" s="441" t="s">
        <v>2120</v>
      </c>
      <c r="E115" s="441">
        <v>100</v>
      </c>
      <c r="F115" s="441" t="s">
        <v>2121</v>
      </c>
      <c r="G115" s="441">
        <v>2766</v>
      </c>
      <c r="H115" s="441" t="s">
        <v>2229</v>
      </c>
      <c r="I115" s="441">
        <v>13101</v>
      </c>
      <c r="J115" s="441">
        <v>20220101</v>
      </c>
      <c r="K115" s="441">
        <v>99999999</v>
      </c>
    </row>
    <row r="116" spans="2:11" s="234" customFormat="1" x14ac:dyDescent="0.25">
      <c r="B116" s="441">
        <v>1</v>
      </c>
      <c r="C116" s="441" t="s">
        <v>2040</v>
      </c>
      <c r="D116" s="441" t="s">
        <v>2120</v>
      </c>
      <c r="E116" s="441">
        <v>100</v>
      </c>
      <c r="F116" s="441" t="s">
        <v>2121</v>
      </c>
      <c r="G116" s="441">
        <v>2766</v>
      </c>
      <c r="H116" s="441" t="s">
        <v>2230</v>
      </c>
      <c r="I116" s="441">
        <v>13101</v>
      </c>
      <c r="J116" s="441">
        <v>20220101</v>
      </c>
      <c r="K116" s="441">
        <v>99999999</v>
      </c>
    </row>
    <row r="117" spans="2:11" s="234" customFormat="1" x14ac:dyDescent="0.25">
      <c r="B117" s="441">
        <v>1</v>
      </c>
      <c r="C117" s="441" t="s">
        <v>2040</v>
      </c>
      <c r="D117" s="441" t="s">
        <v>2120</v>
      </c>
      <c r="E117" s="441">
        <v>100</v>
      </c>
      <c r="F117" s="441" t="s">
        <v>2121</v>
      </c>
      <c r="G117" s="441">
        <v>2815</v>
      </c>
      <c r="H117" s="441" t="s">
        <v>2231</v>
      </c>
      <c r="I117" s="441">
        <v>15207</v>
      </c>
      <c r="J117" s="441">
        <v>20220101</v>
      </c>
      <c r="K117" s="441">
        <v>99999999</v>
      </c>
    </row>
    <row r="118" spans="2:11" s="234" customFormat="1" x14ac:dyDescent="0.25">
      <c r="B118" s="441">
        <v>1</v>
      </c>
      <c r="C118" s="441" t="s">
        <v>2040</v>
      </c>
      <c r="D118" s="441" t="s">
        <v>2120</v>
      </c>
      <c r="E118" s="441">
        <v>100</v>
      </c>
      <c r="F118" s="441" t="s">
        <v>2121</v>
      </c>
      <c r="G118" s="441">
        <v>2815</v>
      </c>
      <c r="H118" s="441" t="s">
        <v>2232</v>
      </c>
      <c r="I118" s="441">
        <v>15207</v>
      </c>
      <c r="J118" s="441">
        <v>20220101</v>
      </c>
      <c r="K118" s="441">
        <v>99999999</v>
      </c>
    </row>
    <row r="119" spans="2:11" s="234" customFormat="1" x14ac:dyDescent="0.25">
      <c r="B119" s="441">
        <v>1</v>
      </c>
      <c r="C119" s="441" t="s">
        <v>2040</v>
      </c>
      <c r="D119" s="441" t="s">
        <v>2120</v>
      </c>
      <c r="E119" s="441">
        <v>100</v>
      </c>
      <c r="F119" s="441" t="s">
        <v>2121</v>
      </c>
      <c r="G119" s="441">
        <v>3613</v>
      </c>
      <c r="H119" s="441" t="s">
        <v>2233</v>
      </c>
      <c r="I119" s="441">
        <v>13202</v>
      </c>
      <c r="J119" s="441">
        <v>20220101</v>
      </c>
      <c r="K119" s="441">
        <v>99999999</v>
      </c>
    </row>
    <row r="120" spans="2:11" s="234" customFormat="1" x14ac:dyDescent="0.25">
      <c r="B120" s="441">
        <v>1</v>
      </c>
      <c r="C120" s="441" t="s">
        <v>2040</v>
      </c>
      <c r="D120" s="441" t="s">
        <v>2120</v>
      </c>
      <c r="E120" s="441">
        <v>100</v>
      </c>
      <c r="F120" s="441" t="s">
        <v>2121</v>
      </c>
      <c r="G120" s="441">
        <v>3623</v>
      </c>
      <c r="H120" s="441" t="s">
        <v>2234</v>
      </c>
      <c r="I120" s="441">
        <v>13201</v>
      </c>
      <c r="J120" s="441">
        <v>20220101</v>
      </c>
      <c r="K120" s="441">
        <v>99999999</v>
      </c>
    </row>
    <row r="121" spans="2:11" s="234" customFormat="1" x14ac:dyDescent="0.25">
      <c r="B121" s="441">
        <v>4</v>
      </c>
      <c r="C121" s="441" t="s">
        <v>2040</v>
      </c>
      <c r="D121" s="441" t="s">
        <v>2120</v>
      </c>
      <c r="E121" s="441">
        <v>100</v>
      </c>
      <c r="F121" s="441" t="s">
        <v>2121</v>
      </c>
      <c r="G121" s="441">
        <v>1003</v>
      </c>
      <c r="H121" s="441" t="s">
        <v>2235</v>
      </c>
      <c r="I121" s="441">
        <v>11311</v>
      </c>
      <c r="J121" s="441">
        <v>20220101</v>
      </c>
      <c r="K121" s="441">
        <v>99999999</v>
      </c>
    </row>
    <row r="122" spans="2:11" s="234" customFormat="1" x14ac:dyDescent="0.25">
      <c r="B122" s="441">
        <v>4</v>
      </c>
      <c r="C122" s="441" t="s">
        <v>2040</v>
      </c>
      <c r="D122" s="441" t="s">
        <v>2120</v>
      </c>
      <c r="E122" s="441">
        <v>100</v>
      </c>
      <c r="F122" s="441" t="s">
        <v>2121</v>
      </c>
      <c r="G122" s="441">
        <v>3623</v>
      </c>
      <c r="H122" s="441" t="s">
        <v>2236</v>
      </c>
      <c r="I122" s="441">
        <v>13201</v>
      </c>
      <c r="J122" s="441">
        <v>20220101</v>
      </c>
      <c r="K122" s="441">
        <v>99999999</v>
      </c>
    </row>
    <row r="123" spans="2:11" s="234" customFormat="1" x14ac:dyDescent="0.25">
      <c r="B123" s="441">
        <v>4</v>
      </c>
      <c r="C123" s="441" t="s">
        <v>2040</v>
      </c>
      <c r="D123" s="441" t="s">
        <v>2120</v>
      </c>
      <c r="E123" s="441">
        <v>100</v>
      </c>
      <c r="F123" s="441" t="s">
        <v>2121</v>
      </c>
      <c r="G123" s="441">
        <v>3613</v>
      </c>
      <c r="H123" s="441" t="s">
        <v>2237</v>
      </c>
      <c r="I123" s="441">
        <v>1200</v>
      </c>
      <c r="J123" s="441">
        <v>20220101</v>
      </c>
      <c r="K123" s="441">
        <v>99999999</v>
      </c>
    </row>
    <row r="124" spans="2:11" s="234" customFormat="1" x14ac:dyDescent="0.25">
      <c r="B124" s="441">
        <v>4</v>
      </c>
      <c r="C124" s="441" t="s">
        <v>2040</v>
      </c>
      <c r="D124" s="441" t="s">
        <v>2165</v>
      </c>
      <c r="E124" s="441">
        <v>100</v>
      </c>
      <c r="F124" s="441" t="s">
        <v>2121</v>
      </c>
      <c r="G124" s="441">
        <v>1340</v>
      </c>
      <c r="H124" s="441" t="s">
        <v>2238</v>
      </c>
      <c r="I124" s="441">
        <v>13422</v>
      </c>
      <c r="J124" s="441">
        <v>20220101</v>
      </c>
      <c r="K124" s="441">
        <v>99999999</v>
      </c>
    </row>
    <row r="125" spans="2:11" s="234" customFormat="1" x14ac:dyDescent="0.25">
      <c r="B125" s="441">
        <v>1</v>
      </c>
      <c r="C125" s="441" t="s">
        <v>2040</v>
      </c>
      <c r="D125" s="441" t="s">
        <v>2120</v>
      </c>
      <c r="E125" s="441">
        <v>100</v>
      </c>
      <c r="F125" s="441" t="s">
        <v>2121</v>
      </c>
      <c r="G125" s="441">
        <v>3613</v>
      </c>
      <c r="H125" s="441" t="s">
        <v>2239</v>
      </c>
      <c r="I125" s="441">
        <v>13202</v>
      </c>
      <c r="J125" s="441">
        <v>20220101</v>
      </c>
      <c r="K125" s="441">
        <v>99999999</v>
      </c>
    </row>
    <row r="126" spans="2:11" s="234" customFormat="1" x14ac:dyDescent="0.25">
      <c r="B126" s="441">
        <v>4</v>
      </c>
      <c r="C126" s="441" t="s">
        <v>2040</v>
      </c>
      <c r="D126" s="441" t="s">
        <v>2120</v>
      </c>
      <c r="E126" s="441">
        <v>100</v>
      </c>
      <c r="F126" s="441" t="s">
        <v>2121</v>
      </c>
      <c r="G126" s="441">
        <v>2008</v>
      </c>
      <c r="H126" s="441" t="s">
        <v>2240</v>
      </c>
      <c r="I126" s="441">
        <v>11302</v>
      </c>
      <c r="J126" s="441">
        <v>20220101</v>
      </c>
      <c r="K126" s="441">
        <v>99999999</v>
      </c>
    </row>
    <row r="127" spans="2:11" s="234" customFormat="1" x14ac:dyDescent="0.25">
      <c r="B127" s="441">
        <v>1</v>
      </c>
      <c r="C127" s="441" t="s">
        <v>2040</v>
      </c>
      <c r="D127" s="441" t="s">
        <v>2120</v>
      </c>
      <c r="E127" s="441">
        <v>100</v>
      </c>
      <c r="F127" s="441" t="s">
        <v>2121</v>
      </c>
      <c r="G127" s="441">
        <v>3623</v>
      </c>
      <c r="H127" s="441" t="s">
        <v>2241</v>
      </c>
      <c r="I127" s="441">
        <v>13201</v>
      </c>
      <c r="J127" s="441">
        <v>20220101</v>
      </c>
      <c r="K127" s="441">
        <v>99999999</v>
      </c>
    </row>
    <row r="128" spans="2:11" s="234" customFormat="1" x14ac:dyDescent="0.25">
      <c r="B128" s="441">
        <v>1</v>
      </c>
      <c r="C128" s="441" t="s">
        <v>2040</v>
      </c>
      <c r="D128" s="441" t="s">
        <v>2165</v>
      </c>
      <c r="E128" s="441">
        <v>100</v>
      </c>
      <c r="F128" s="441" t="s">
        <v>2121</v>
      </c>
      <c r="G128" s="441">
        <v>2960</v>
      </c>
      <c r="H128" s="441" t="s">
        <v>2242</v>
      </c>
      <c r="I128" s="441">
        <v>17102</v>
      </c>
      <c r="J128" s="441">
        <v>20220101</v>
      </c>
      <c r="K128" s="441">
        <v>99999999</v>
      </c>
    </row>
    <row r="129" spans="2:11" s="234" customFormat="1" x14ac:dyDescent="0.25">
      <c r="B129" s="441">
        <v>4</v>
      </c>
      <c r="C129" s="441" t="s">
        <v>2040</v>
      </c>
      <c r="D129" s="441" t="s">
        <v>2125</v>
      </c>
      <c r="E129" s="441">
        <v>100</v>
      </c>
      <c r="F129" s="441" t="s">
        <v>2121</v>
      </c>
      <c r="G129" s="441">
        <v>1005</v>
      </c>
      <c r="H129" s="441" t="s">
        <v>2243</v>
      </c>
      <c r="I129" s="441">
        <v>17104</v>
      </c>
      <c r="J129" s="441">
        <v>20220101</v>
      </c>
      <c r="K129" s="441">
        <v>99999999</v>
      </c>
    </row>
    <row r="130" spans="2:11" s="234" customFormat="1" x14ac:dyDescent="0.25">
      <c r="B130" s="441">
        <v>1</v>
      </c>
      <c r="C130" s="441" t="s">
        <v>2040</v>
      </c>
      <c r="D130" s="441" t="s">
        <v>2120</v>
      </c>
      <c r="E130" s="441">
        <v>100</v>
      </c>
      <c r="F130" s="441" t="s">
        <v>2121</v>
      </c>
      <c r="G130" s="441">
        <v>2517</v>
      </c>
      <c r="H130" s="441" t="s">
        <v>2244</v>
      </c>
      <c r="I130" s="441">
        <v>17102</v>
      </c>
      <c r="J130" s="441">
        <v>20220101</v>
      </c>
      <c r="K130" s="441">
        <v>99999999</v>
      </c>
    </row>
    <row r="131" spans="2:11" s="234" customFormat="1" x14ac:dyDescent="0.25">
      <c r="B131" s="441">
        <v>1</v>
      </c>
      <c r="C131" s="441" t="s">
        <v>2040</v>
      </c>
      <c r="D131" s="441" t="s">
        <v>2120</v>
      </c>
      <c r="E131" s="441">
        <v>100</v>
      </c>
      <c r="F131" s="441" t="s">
        <v>2121</v>
      </c>
      <c r="G131" s="441">
        <v>2800</v>
      </c>
      <c r="H131" s="441" t="s">
        <v>2245</v>
      </c>
      <c r="I131" s="441">
        <v>15907</v>
      </c>
      <c r="J131" s="441">
        <v>20220101</v>
      </c>
      <c r="K131" s="441">
        <v>99999999</v>
      </c>
    </row>
    <row r="132" spans="2:11" s="234" customFormat="1" x14ac:dyDescent="0.25">
      <c r="B132" s="441">
        <v>1</v>
      </c>
      <c r="C132" s="441" t="s">
        <v>2040</v>
      </c>
      <c r="D132" s="441" t="s">
        <v>2120</v>
      </c>
      <c r="E132" s="441">
        <v>100</v>
      </c>
      <c r="F132" s="441" t="s">
        <v>2121</v>
      </c>
      <c r="G132" s="441">
        <v>2805</v>
      </c>
      <c r="H132" s="441" t="s">
        <v>2246</v>
      </c>
      <c r="I132" s="441">
        <v>15906</v>
      </c>
      <c r="J132" s="441">
        <v>20220101</v>
      </c>
      <c r="K132" s="441">
        <v>99999999</v>
      </c>
    </row>
    <row r="133" spans="2:11" s="234" customFormat="1" x14ac:dyDescent="0.25">
      <c r="B133" s="441">
        <v>1</v>
      </c>
      <c r="C133" s="441" t="s">
        <v>2040</v>
      </c>
      <c r="D133" s="441" t="s">
        <v>2120</v>
      </c>
      <c r="E133" s="441">
        <v>100</v>
      </c>
      <c r="F133" s="441" t="s">
        <v>2121</v>
      </c>
      <c r="G133" s="441">
        <v>1210</v>
      </c>
      <c r="H133" s="441" t="s">
        <v>2247</v>
      </c>
      <c r="I133" s="441">
        <v>12101</v>
      </c>
      <c r="J133" s="441">
        <v>20220101</v>
      </c>
      <c r="K133" s="441">
        <v>99999999</v>
      </c>
    </row>
    <row r="134" spans="2:11" s="234" customFormat="1" x14ac:dyDescent="0.25">
      <c r="B134" s="441">
        <v>1</v>
      </c>
      <c r="C134" s="441" t="s">
        <v>2040</v>
      </c>
      <c r="D134" s="441" t="s">
        <v>2120</v>
      </c>
      <c r="E134" s="441">
        <v>100</v>
      </c>
      <c r="F134" s="441" t="s">
        <v>2121</v>
      </c>
      <c r="G134" s="441">
        <v>2625</v>
      </c>
      <c r="H134" s="441" t="s">
        <v>2248</v>
      </c>
      <c r="I134" s="441">
        <v>17102</v>
      </c>
      <c r="J134" s="441">
        <v>20220101</v>
      </c>
      <c r="K134" s="441">
        <v>99999999</v>
      </c>
    </row>
    <row r="135" spans="2:11" s="234" customFormat="1" x14ac:dyDescent="0.25">
      <c r="B135" s="441">
        <v>1</v>
      </c>
      <c r="C135" s="441" t="s">
        <v>2174</v>
      </c>
      <c r="D135" s="441" t="s">
        <v>2120</v>
      </c>
      <c r="E135" s="441">
        <v>0</v>
      </c>
      <c r="F135" s="441" t="s">
        <v>2175</v>
      </c>
      <c r="G135" s="441">
        <v>5045</v>
      </c>
      <c r="H135" s="441" t="s">
        <v>2249</v>
      </c>
      <c r="I135" s="441"/>
      <c r="J135" s="441">
        <v>20220101</v>
      </c>
      <c r="K135" s="441">
        <v>99999999</v>
      </c>
    </row>
    <row r="136" spans="2:11" s="234" customFormat="1" x14ac:dyDescent="0.25">
      <c r="B136" s="441">
        <v>1</v>
      </c>
      <c r="C136" s="441" t="s">
        <v>2040</v>
      </c>
      <c r="D136" s="441" t="s">
        <v>2165</v>
      </c>
      <c r="E136" s="441">
        <v>100</v>
      </c>
      <c r="F136" s="441" t="s">
        <v>2121</v>
      </c>
      <c r="G136" s="441">
        <v>3613</v>
      </c>
      <c r="H136" s="441" t="s">
        <v>2250</v>
      </c>
      <c r="I136" s="441">
        <v>13202</v>
      </c>
      <c r="J136" s="441">
        <v>20220101</v>
      </c>
      <c r="K136" s="441">
        <v>99999999</v>
      </c>
    </row>
    <row r="137" spans="2:11" s="234" customFormat="1" x14ac:dyDescent="0.25">
      <c r="B137" s="441">
        <v>1</v>
      </c>
      <c r="C137" s="441" t="s">
        <v>2174</v>
      </c>
      <c r="D137" s="441" t="s">
        <v>2120</v>
      </c>
      <c r="E137" s="441">
        <v>0</v>
      </c>
      <c r="F137" s="441" t="s">
        <v>2175</v>
      </c>
      <c r="G137" s="441">
        <v>2950</v>
      </c>
      <c r="H137" s="441" t="s">
        <v>2251</v>
      </c>
      <c r="I137" s="441"/>
      <c r="J137" s="441">
        <v>20220101</v>
      </c>
      <c r="K137" s="441">
        <v>99999999</v>
      </c>
    </row>
    <row r="138" spans="2:11" s="234" customFormat="1" x14ac:dyDescent="0.25">
      <c r="B138" s="441">
        <v>4</v>
      </c>
      <c r="C138" s="441" t="s">
        <v>2174</v>
      </c>
      <c r="D138" s="441" t="s">
        <v>2125</v>
      </c>
      <c r="E138" s="441">
        <v>0</v>
      </c>
      <c r="F138" s="441" t="s">
        <v>2175</v>
      </c>
      <c r="G138" s="441">
        <v>38</v>
      </c>
      <c r="H138" s="441" t="s">
        <v>2252</v>
      </c>
      <c r="I138" s="441"/>
      <c r="J138" s="441">
        <v>20220101</v>
      </c>
      <c r="K138" s="441">
        <v>99999999</v>
      </c>
    </row>
    <row r="139" spans="2:11" s="234" customFormat="1" x14ac:dyDescent="0.25">
      <c r="B139" s="441">
        <v>1</v>
      </c>
      <c r="C139" s="441" t="s">
        <v>2040</v>
      </c>
      <c r="D139" s="441" t="s">
        <v>2120</v>
      </c>
      <c r="E139" s="441">
        <v>100</v>
      </c>
      <c r="F139" s="441" t="s">
        <v>2121</v>
      </c>
      <c r="G139" s="441">
        <v>3613</v>
      </c>
      <c r="H139" s="441" t="s">
        <v>2253</v>
      </c>
      <c r="I139" s="441">
        <v>13202</v>
      </c>
      <c r="J139" s="441">
        <v>20220101</v>
      </c>
      <c r="K139" s="441">
        <v>99999999</v>
      </c>
    </row>
    <row r="140" spans="2:11" s="234" customFormat="1" x14ac:dyDescent="0.25">
      <c r="B140" s="441">
        <v>1</v>
      </c>
      <c r="C140" s="441" t="s">
        <v>2040</v>
      </c>
      <c r="D140" s="441" t="s">
        <v>2125</v>
      </c>
      <c r="E140" s="441">
        <v>100</v>
      </c>
      <c r="F140" s="441" t="s">
        <v>2121</v>
      </c>
      <c r="G140" s="441">
        <v>3613</v>
      </c>
      <c r="H140" s="441" t="s">
        <v>2254</v>
      </c>
      <c r="I140" s="441">
        <v>13202</v>
      </c>
      <c r="J140" s="441">
        <v>20220101</v>
      </c>
      <c r="K140" s="441">
        <v>99999999</v>
      </c>
    </row>
    <row r="141" spans="2:11" s="234" customFormat="1" x14ac:dyDescent="0.25">
      <c r="B141" s="441">
        <v>4</v>
      </c>
      <c r="C141" s="441" t="s">
        <v>2040</v>
      </c>
      <c r="D141" s="441" t="s">
        <v>2125</v>
      </c>
      <c r="E141" s="441">
        <v>100</v>
      </c>
      <c r="F141" s="441" t="s">
        <v>2121</v>
      </c>
      <c r="G141" s="441">
        <v>3613</v>
      </c>
      <c r="H141" s="441" t="s">
        <v>2255</v>
      </c>
      <c r="I141" s="441">
        <v>1200</v>
      </c>
      <c r="J141" s="441">
        <v>20220101</v>
      </c>
      <c r="K141" s="441">
        <v>99999999</v>
      </c>
    </row>
    <row r="142" spans="2:11" s="234" customFormat="1" x14ac:dyDescent="0.25">
      <c r="B142" s="441">
        <v>4</v>
      </c>
      <c r="C142" s="441" t="s">
        <v>2040</v>
      </c>
      <c r="D142" s="441" t="s">
        <v>2120</v>
      </c>
      <c r="E142" s="441">
        <v>100</v>
      </c>
      <c r="F142" s="441" t="s">
        <v>2121</v>
      </c>
      <c r="G142" s="441">
        <v>3613</v>
      </c>
      <c r="H142" s="441" t="s">
        <v>2256</v>
      </c>
      <c r="I142" s="441">
        <v>13202</v>
      </c>
      <c r="J142" s="441">
        <v>20220101</v>
      </c>
      <c r="K142" s="441">
        <v>99999999</v>
      </c>
    </row>
    <row r="143" spans="2:11" s="234" customFormat="1" x14ac:dyDescent="0.25">
      <c r="B143" s="441">
        <v>4</v>
      </c>
      <c r="C143" s="441" t="s">
        <v>2040</v>
      </c>
      <c r="D143" s="441" t="s">
        <v>2125</v>
      </c>
      <c r="E143" s="441">
        <v>100</v>
      </c>
      <c r="F143" s="441" t="s">
        <v>2121</v>
      </c>
      <c r="G143" s="441">
        <v>3613</v>
      </c>
      <c r="H143" s="441" t="s">
        <v>2257</v>
      </c>
      <c r="I143" s="441">
        <v>13202</v>
      </c>
      <c r="J143" s="441">
        <v>20220101</v>
      </c>
      <c r="K143" s="441">
        <v>99999999</v>
      </c>
    </row>
    <row r="144" spans="2:11" s="234" customFormat="1" x14ac:dyDescent="0.25">
      <c r="B144" s="441">
        <v>1</v>
      </c>
      <c r="C144" s="441" t="s">
        <v>2174</v>
      </c>
      <c r="D144" s="441" t="s">
        <v>2120</v>
      </c>
      <c r="E144" s="441">
        <v>0</v>
      </c>
      <c r="F144" s="441" t="s">
        <v>2175</v>
      </c>
      <c r="G144" s="441">
        <v>5045</v>
      </c>
      <c r="H144" s="441" t="s">
        <v>2258</v>
      </c>
      <c r="I144" s="441"/>
      <c r="J144" s="441">
        <v>20220101</v>
      </c>
      <c r="K144" s="441">
        <v>99999999</v>
      </c>
    </row>
    <row r="145" spans="2:11" s="234" customFormat="1" x14ac:dyDescent="0.25">
      <c r="B145" s="441">
        <v>1</v>
      </c>
      <c r="C145" s="441" t="s">
        <v>2174</v>
      </c>
      <c r="D145" s="441" t="s">
        <v>2120</v>
      </c>
      <c r="E145" s="441">
        <v>0</v>
      </c>
      <c r="F145" s="441" t="s">
        <v>2175</v>
      </c>
      <c r="G145" s="441">
        <v>2951</v>
      </c>
      <c r="H145" s="441" t="s">
        <v>2259</v>
      </c>
      <c r="I145" s="441"/>
      <c r="J145" s="441">
        <v>20220101</v>
      </c>
      <c r="K145" s="441">
        <v>99999999</v>
      </c>
    </row>
    <row r="146" spans="2:11" s="234" customFormat="1" x14ac:dyDescent="0.25">
      <c r="B146" s="441">
        <v>4</v>
      </c>
      <c r="C146" s="441" t="s">
        <v>2040</v>
      </c>
      <c r="D146" s="441" t="s">
        <v>2165</v>
      </c>
      <c r="E146" s="441">
        <v>100</v>
      </c>
      <c r="F146" s="441" t="s">
        <v>2121</v>
      </c>
      <c r="G146" s="441">
        <v>1340</v>
      </c>
      <c r="H146" s="441" t="s">
        <v>2260</v>
      </c>
      <c r="I146" s="441">
        <v>13422</v>
      </c>
      <c r="J146" s="441">
        <v>20220101</v>
      </c>
      <c r="K146" s="441">
        <v>99999999</v>
      </c>
    </row>
    <row r="147" spans="2:11" s="234" customFormat="1" x14ac:dyDescent="0.25">
      <c r="B147" s="441">
        <v>1</v>
      </c>
      <c r="C147" s="441" t="s">
        <v>2174</v>
      </c>
      <c r="D147" s="441" t="s">
        <v>2120</v>
      </c>
      <c r="E147" s="441">
        <v>0</v>
      </c>
      <c r="F147" s="441" t="s">
        <v>2175</v>
      </c>
      <c r="G147" s="441">
        <v>2950</v>
      </c>
      <c r="H147" s="441" t="s">
        <v>2261</v>
      </c>
      <c r="I147" s="441"/>
      <c r="J147" s="441">
        <v>20220101</v>
      </c>
      <c r="K147" s="441">
        <v>99999999</v>
      </c>
    </row>
    <row r="148" spans="2:11" s="234" customFormat="1" x14ac:dyDescent="0.25">
      <c r="B148" s="441">
        <v>1</v>
      </c>
      <c r="C148" s="441" t="s">
        <v>2174</v>
      </c>
      <c r="D148" s="441" t="s">
        <v>2120</v>
      </c>
      <c r="E148" s="441">
        <v>0</v>
      </c>
      <c r="F148" s="441" t="s">
        <v>2175</v>
      </c>
      <c r="G148" s="441">
        <v>8096</v>
      </c>
      <c r="H148" s="441" t="s">
        <v>2262</v>
      </c>
      <c r="I148" s="441"/>
      <c r="J148" s="441">
        <v>20220101</v>
      </c>
      <c r="K148" s="441">
        <v>99999999</v>
      </c>
    </row>
    <row r="149" spans="2:11" s="234" customFormat="1" x14ac:dyDescent="0.25">
      <c r="B149" s="441">
        <v>1</v>
      </c>
      <c r="C149" s="441" t="s">
        <v>2040</v>
      </c>
      <c r="D149" s="441" t="s">
        <v>2120</v>
      </c>
      <c r="E149" s="441">
        <v>100</v>
      </c>
      <c r="F149" s="441" t="s">
        <v>2121</v>
      </c>
      <c r="G149" s="441">
        <v>2703</v>
      </c>
      <c r="H149" s="441" t="s">
        <v>2263</v>
      </c>
      <c r="I149" s="441">
        <v>13101</v>
      </c>
      <c r="J149" s="441">
        <v>20220101</v>
      </c>
      <c r="K149" s="441">
        <v>99999999</v>
      </c>
    </row>
    <row r="150" spans="2:11" s="234" customFormat="1" x14ac:dyDescent="0.25">
      <c r="B150" s="441">
        <v>1</v>
      </c>
      <c r="C150" s="441" t="s">
        <v>2174</v>
      </c>
      <c r="D150" s="441" t="s">
        <v>2120</v>
      </c>
      <c r="E150" s="441">
        <v>0</v>
      </c>
      <c r="F150" s="441" t="s">
        <v>2175</v>
      </c>
      <c r="G150" s="441">
        <v>5046</v>
      </c>
      <c r="H150" s="441" t="s">
        <v>2264</v>
      </c>
      <c r="I150" s="441"/>
      <c r="J150" s="441">
        <v>20220101</v>
      </c>
      <c r="K150" s="441">
        <v>99999999</v>
      </c>
    </row>
    <row r="151" spans="2:11" s="234" customFormat="1" x14ac:dyDescent="0.25">
      <c r="B151" s="441">
        <v>1</v>
      </c>
      <c r="C151" s="441" t="s">
        <v>2040</v>
      </c>
      <c r="D151" s="441" t="s">
        <v>2125</v>
      </c>
      <c r="E151" s="441">
        <v>100</v>
      </c>
      <c r="F151" s="441" t="s">
        <v>2121</v>
      </c>
      <c r="G151" s="441">
        <v>2518</v>
      </c>
      <c r="H151" s="441" t="s">
        <v>2265</v>
      </c>
      <c r="I151" s="441">
        <v>13422</v>
      </c>
      <c r="J151" s="441">
        <v>20220101</v>
      </c>
      <c r="K151" s="441">
        <v>99999999</v>
      </c>
    </row>
    <row r="152" spans="2:11" s="234" customFormat="1" x14ac:dyDescent="0.25">
      <c r="B152" s="441">
        <v>4</v>
      </c>
      <c r="C152" s="441" t="s">
        <v>2040</v>
      </c>
      <c r="D152" s="441" t="s">
        <v>2125</v>
      </c>
      <c r="E152" s="441">
        <v>100</v>
      </c>
      <c r="F152" s="441" t="s">
        <v>2121</v>
      </c>
      <c r="G152" s="441">
        <v>1005</v>
      </c>
      <c r="H152" s="441" t="s">
        <v>2266</v>
      </c>
      <c r="I152" s="441">
        <v>17104</v>
      </c>
      <c r="J152" s="441">
        <v>20220101</v>
      </c>
      <c r="K152" s="441">
        <v>99999999</v>
      </c>
    </row>
    <row r="153" spans="2:11" s="234" customFormat="1" x14ac:dyDescent="0.25">
      <c r="B153" s="441">
        <v>4</v>
      </c>
      <c r="C153" s="441" t="s">
        <v>2040</v>
      </c>
      <c r="D153" s="441" t="s">
        <v>2125</v>
      </c>
      <c r="E153" s="441">
        <v>100</v>
      </c>
      <c r="F153" s="441" t="s">
        <v>2121</v>
      </c>
      <c r="G153" s="441">
        <v>1005</v>
      </c>
      <c r="H153" s="441" t="s">
        <v>2267</v>
      </c>
      <c r="I153" s="441">
        <v>17104</v>
      </c>
      <c r="J153" s="441">
        <v>20220101</v>
      </c>
      <c r="K153" s="441">
        <v>99999999</v>
      </c>
    </row>
    <row r="154" spans="2:11" s="234" customFormat="1" x14ac:dyDescent="0.25">
      <c r="B154" s="441">
        <v>4</v>
      </c>
      <c r="C154" s="441" t="s">
        <v>2040</v>
      </c>
      <c r="D154" s="441" t="s">
        <v>2120</v>
      </c>
      <c r="E154" s="441">
        <v>100</v>
      </c>
      <c r="F154" s="441" t="s">
        <v>2121</v>
      </c>
      <c r="G154" s="441">
        <v>1005</v>
      </c>
      <c r="H154" s="441" t="s">
        <v>2268</v>
      </c>
      <c r="I154" s="441">
        <v>17104</v>
      </c>
      <c r="J154" s="441">
        <v>20220101</v>
      </c>
      <c r="K154" s="441">
        <v>99999999</v>
      </c>
    </row>
    <row r="155" spans="2:11" s="234" customFormat="1" x14ac:dyDescent="0.25">
      <c r="B155" s="441">
        <v>4</v>
      </c>
      <c r="C155" s="441" t="s">
        <v>2174</v>
      </c>
      <c r="D155" s="441" t="s">
        <v>2120</v>
      </c>
      <c r="E155" s="441">
        <v>0</v>
      </c>
      <c r="F155" s="441" t="s">
        <v>2175</v>
      </c>
      <c r="G155" s="441">
        <v>2008</v>
      </c>
      <c r="H155" s="441" t="s">
        <v>2269</v>
      </c>
      <c r="I155" s="441"/>
      <c r="J155" s="441">
        <v>20220101</v>
      </c>
      <c r="K155" s="441">
        <v>99999999</v>
      </c>
    </row>
    <row r="156" spans="2:11" x14ac:dyDescent="0.25">
      <c r="B156" s="39" t="s">
        <v>134</v>
      </c>
      <c r="C156" s="41"/>
      <c r="D156" s="41"/>
      <c r="E156" s="41"/>
      <c r="F156" s="112"/>
      <c r="G156" s="142"/>
      <c r="H156" s="41"/>
      <c r="I156" s="41"/>
      <c r="J156" s="41"/>
      <c r="K156" s="41"/>
    </row>
    <row r="157" spans="2:11" x14ac:dyDescent="0.25">
      <c r="B157" s="41"/>
      <c r="C157" s="41"/>
      <c r="D157" s="41"/>
      <c r="E157" s="41"/>
      <c r="F157" s="41"/>
      <c r="G157" s="41"/>
      <c r="H157" s="41"/>
      <c r="I157" s="41"/>
      <c r="J157" s="41"/>
      <c r="K157" s="41"/>
    </row>
    <row r="158" spans="2:11" x14ac:dyDescent="0.25">
      <c r="B158" s="213"/>
      <c r="C158" s="214"/>
      <c r="D158" s="214"/>
      <c r="E158" s="215"/>
    </row>
    <row r="159" spans="2:11" x14ac:dyDescent="0.25">
      <c r="B159" s="471" t="str">
        <f>+'II D) 7 2 '!B50:D50</f>
        <v>C.P. MIGUEL ANGEL BARRON CONEJO</v>
      </c>
      <c r="C159" s="472"/>
      <c r="D159" s="472"/>
      <c r="E159" s="473"/>
    </row>
    <row r="160" spans="2:11" x14ac:dyDescent="0.25">
      <c r="B160" s="477" t="s">
        <v>37</v>
      </c>
      <c r="C160" s="478"/>
      <c r="D160" s="478"/>
      <c r="E160" s="479"/>
    </row>
    <row r="161" spans="2:5" x14ac:dyDescent="0.25">
      <c r="B161" s="206"/>
      <c r="C161" s="207"/>
      <c r="D161" s="207"/>
      <c r="E161" s="208"/>
    </row>
    <row r="162" spans="2:5" x14ac:dyDescent="0.25">
      <c r="B162" s="480" t="str">
        <f>+'II D) 7 2 '!B53:D53</f>
        <v>ENCARGADO DE DESPACHO DE LA DIRECCIÓN DE ADMINISTRACIÓN</v>
      </c>
      <c r="C162" s="472"/>
      <c r="D162" s="472"/>
      <c r="E162" s="473"/>
    </row>
    <row r="163" spans="2:5" x14ac:dyDescent="0.25">
      <c r="B163" s="477" t="s">
        <v>38</v>
      </c>
      <c r="C163" s="478"/>
      <c r="D163" s="478"/>
      <c r="E163" s="479"/>
    </row>
    <row r="164" spans="2:5" x14ac:dyDescent="0.25">
      <c r="B164" s="206"/>
      <c r="C164" s="207"/>
      <c r="D164" s="207"/>
      <c r="E164" s="208"/>
    </row>
    <row r="165" spans="2:5" x14ac:dyDescent="0.25">
      <c r="B165" s="471"/>
      <c r="C165" s="472"/>
      <c r="D165" s="472"/>
      <c r="E165" s="473"/>
    </row>
    <row r="166" spans="2:5" x14ac:dyDescent="0.25">
      <c r="B166" s="477" t="s">
        <v>39</v>
      </c>
      <c r="C166" s="478"/>
      <c r="D166" s="478"/>
      <c r="E166" s="479"/>
    </row>
    <row r="167" spans="2:5" x14ac:dyDescent="0.25">
      <c r="B167" s="206"/>
      <c r="C167" s="207"/>
      <c r="D167" s="207"/>
      <c r="E167" s="208"/>
    </row>
    <row r="168" spans="2:5" x14ac:dyDescent="0.25">
      <c r="B168" s="480" t="str">
        <f>+'II D) 7 2 '!B59:D59</f>
        <v>SILAO, GTO. A 11 DE ABRIL DEL 2022</v>
      </c>
      <c r="C168" s="495"/>
      <c r="D168" s="495"/>
      <c r="E168" s="496"/>
    </row>
    <row r="169" spans="2:5" x14ac:dyDescent="0.25">
      <c r="B169" s="477" t="s">
        <v>297</v>
      </c>
      <c r="C169" s="478"/>
      <c r="D169" s="478"/>
      <c r="E169" s="479"/>
    </row>
    <row r="170" spans="2:5" x14ac:dyDescent="0.25">
      <c r="B170" s="471"/>
      <c r="C170" s="472"/>
      <c r="D170" s="472"/>
      <c r="E170" s="473"/>
    </row>
  </sheetData>
  <sheetProtection insertRows="0" deleteRows="0" autoFilter="0"/>
  <mergeCells count="12">
    <mergeCell ref="B8:H8"/>
    <mergeCell ref="I8:J8"/>
    <mergeCell ref="I7:J7"/>
    <mergeCell ref="B170:E170"/>
    <mergeCell ref="B159:E159"/>
    <mergeCell ref="B160:E160"/>
    <mergeCell ref="B162:E162"/>
    <mergeCell ref="B163:E163"/>
    <mergeCell ref="B165:E165"/>
    <mergeCell ref="B166:E166"/>
    <mergeCell ref="B168:E168"/>
    <mergeCell ref="B169:E169"/>
  </mergeCells>
  <dataValidations disablePrompts="1" count="1">
    <dataValidation allowBlank="1" showInputMessage="1" showErrorMessage="1" sqref="B8:H8"/>
  </dataValidations>
  <printOptions horizontalCentered="1"/>
  <pageMargins left="0.43307086614173229" right="0.43307086614173229" top="0.74803149606299213" bottom="0.74803149606299213" header="0.31496062992125984" footer="0.31496062992125984"/>
  <pageSetup paperSize="5" scale="72" fitToHeight="0" orientation="landscape" r:id="rId1"/>
  <headerFooter>
    <oddFooter xml:space="preserve">&amp;L
</oddFooter>
  </headerFooter>
  <ignoredErrors>
    <ignoredError sqref="B8" unlockedFormula="1"/>
  </ignoredErrors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 promptTitle="Fondo" prompt="Elija un Fondo">
          <x14:formula1>
            <xm:f>Listas!$B$5:$B$6</xm:f>
          </x14:formula1>
          <xm:sqref>L8:P8</xm:sqref>
        </x14:dataValidation>
      </x14:dataValidation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P40"/>
  <sheetViews>
    <sheetView showGridLines="0" zoomScale="70" zoomScaleNormal="70" workbookViewId="0">
      <pane ySplit="13" topLeftCell="A14" activePane="bottomLeft" state="frozen"/>
      <selection activeCell="G34" sqref="G34"/>
      <selection pane="bottomLeft" activeCell="E20" sqref="E20"/>
    </sheetView>
  </sheetViews>
  <sheetFormatPr baseColWidth="10" defaultColWidth="14.85546875" defaultRowHeight="15" x14ac:dyDescent="0.25"/>
  <cols>
    <col min="1" max="1" width="1.28515625" customWidth="1"/>
    <col min="2" max="2" width="22.28515625" customWidth="1"/>
    <col min="3" max="3" width="20" customWidth="1"/>
    <col min="4" max="4" width="28" customWidth="1"/>
    <col min="5" max="5" width="61" customWidth="1"/>
    <col min="6" max="6" width="24.140625" bestFit="1" customWidth="1"/>
    <col min="7" max="7" width="23.7109375" bestFit="1" customWidth="1"/>
    <col min="8" max="8" width="26" bestFit="1" customWidth="1"/>
    <col min="9" max="9" width="0.140625" customWidth="1"/>
    <col min="10" max="10" width="21.42578125" hidden="1" customWidth="1"/>
    <col min="11" max="11" width="20.42578125" hidden="1" customWidth="1"/>
    <col min="12" max="16" width="11.42578125" hidden="1" customWidth="1"/>
    <col min="17" max="254" width="11.42578125" customWidth="1"/>
    <col min="255" max="255" width="3.7109375" customWidth="1"/>
  </cols>
  <sheetData>
    <row r="1" spans="2:16" ht="15" customHeight="1" x14ac:dyDescent="0.25">
      <c r="G1" s="63"/>
      <c r="H1" s="63"/>
    </row>
    <row r="2" spans="2:16" ht="15" customHeight="1" x14ac:dyDescent="0.25">
      <c r="G2" s="63"/>
      <c r="H2" s="63"/>
    </row>
    <row r="3" spans="2:16" ht="15" customHeight="1" x14ac:dyDescent="0.25">
      <c r="G3" s="63"/>
      <c r="H3" s="63"/>
    </row>
    <row r="4" spans="2:16" ht="15" customHeight="1" x14ac:dyDescent="0.25">
      <c r="G4" s="63"/>
      <c r="H4" s="63"/>
    </row>
    <row r="5" spans="2:16" ht="15" customHeight="1" x14ac:dyDescent="0.25">
      <c r="G5" s="63"/>
      <c r="H5" s="63"/>
    </row>
    <row r="6" spans="2:16" ht="15" customHeight="1" x14ac:dyDescent="0.25"/>
    <row r="7" spans="2:16" x14ac:dyDescent="0.25">
      <c r="B7" s="275" t="s">
        <v>203</v>
      </c>
      <c r="C7" s="276"/>
      <c r="D7" s="276"/>
      <c r="E7" s="276"/>
      <c r="F7" s="276"/>
      <c r="G7" s="276"/>
      <c r="H7" s="278" t="str">
        <f>'Caratula Resumen'!E16</f>
        <v xml:space="preserve"> GUANAJUATO </v>
      </c>
    </row>
    <row r="8" spans="2:16" ht="18.75" x14ac:dyDescent="0.3">
      <c r="B8" s="544" t="str">
        <f>'Caratula Resumen'!E17</f>
        <v>Fondo de Aportaciones para la Educación Tecnológica y de Adultos/Colegio Nacional de Educación Profesional Técnica (FAETA/CONALEP)</v>
      </c>
      <c r="C8" s="545"/>
      <c r="D8" s="545"/>
      <c r="E8" s="545"/>
      <c r="F8" s="545"/>
      <c r="G8" s="545"/>
      <c r="H8" s="281" t="str">
        <f>'Caratula Resumen'!E18</f>
        <v>1er. Trimestre 2022</v>
      </c>
      <c r="J8" s="202"/>
      <c r="K8" s="202"/>
      <c r="L8" s="202"/>
      <c r="M8" s="202"/>
      <c r="N8" s="202"/>
      <c r="O8" s="202"/>
      <c r="P8" s="202"/>
    </row>
    <row r="9" spans="2:16" x14ac:dyDescent="0.25">
      <c r="B9" s="18"/>
      <c r="C9" s="19"/>
      <c r="D9" s="19"/>
      <c r="E9" s="19"/>
      <c r="F9" s="19"/>
      <c r="G9" s="19"/>
      <c r="H9" s="20"/>
    </row>
    <row r="10" spans="2:16" x14ac:dyDescent="0.25">
      <c r="B10" s="41"/>
      <c r="C10" s="41"/>
      <c r="D10" s="41"/>
      <c r="E10" s="41"/>
      <c r="F10" s="41"/>
      <c r="G10" s="41"/>
      <c r="H10" s="41"/>
    </row>
    <row r="11" spans="2:16" ht="15" customHeight="1" x14ac:dyDescent="0.25">
      <c r="B11" s="554" t="s">
        <v>41</v>
      </c>
      <c r="C11" s="554" t="s">
        <v>83</v>
      </c>
      <c r="D11" s="554" t="s">
        <v>43</v>
      </c>
      <c r="E11" s="530" t="s">
        <v>204</v>
      </c>
      <c r="F11" s="558" t="s">
        <v>205</v>
      </c>
      <c r="G11" s="558"/>
      <c r="H11" s="558"/>
    </row>
    <row r="12" spans="2:16" x14ac:dyDescent="0.25">
      <c r="B12" s="555"/>
      <c r="C12" s="555"/>
      <c r="D12" s="555"/>
      <c r="E12" s="557"/>
      <c r="F12" s="541" t="s">
        <v>206</v>
      </c>
      <c r="G12" s="541" t="s">
        <v>207</v>
      </c>
      <c r="H12" s="541" t="s">
        <v>208</v>
      </c>
    </row>
    <row r="13" spans="2:16" x14ac:dyDescent="0.25">
      <c r="B13" s="556"/>
      <c r="C13" s="556"/>
      <c r="D13" s="556"/>
      <c r="E13" s="531"/>
      <c r="F13" s="541"/>
      <c r="G13" s="541"/>
      <c r="H13" s="541"/>
    </row>
    <row r="14" spans="2:16" x14ac:dyDescent="0.25">
      <c r="B14" s="273"/>
      <c r="C14" s="273"/>
      <c r="D14" s="273"/>
      <c r="E14" s="273"/>
      <c r="F14" s="273"/>
      <c r="G14" s="273"/>
      <c r="H14" s="273"/>
    </row>
    <row r="15" spans="2:16" x14ac:dyDescent="0.25">
      <c r="B15" s="273"/>
      <c r="C15" s="273"/>
      <c r="D15" s="273"/>
      <c r="E15" s="273"/>
      <c r="F15" s="273"/>
      <c r="G15" s="273"/>
      <c r="H15" s="273"/>
    </row>
    <row r="16" spans="2:16" x14ac:dyDescent="0.25">
      <c r="B16" s="273"/>
      <c r="C16" s="273"/>
      <c r="D16" s="273"/>
      <c r="E16" s="273"/>
      <c r="F16" s="273"/>
      <c r="G16" s="273"/>
      <c r="H16" s="273"/>
    </row>
    <row r="17" spans="2:8" ht="16.5" x14ac:dyDescent="0.25">
      <c r="B17" s="509" t="s">
        <v>2326</v>
      </c>
      <c r="C17" s="510"/>
      <c r="D17" s="510"/>
      <c r="E17" s="510"/>
      <c r="F17" s="510"/>
      <c r="G17" s="511"/>
      <c r="H17" s="273"/>
    </row>
    <row r="18" spans="2:8" x14ac:dyDescent="0.25">
      <c r="B18" s="273"/>
      <c r="C18" s="273"/>
      <c r="D18" s="273"/>
      <c r="E18" s="273"/>
      <c r="F18" s="273"/>
      <c r="G18" s="273"/>
      <c r="H18" s="273"/>
    </row>
    <row r="19" spans="2:8" s="234" customFormat="1" x14ac:dyDescent="0.25">
      <c r="B19" s="273"/>
      <c r="C19" s="273"/>
      <c r="D19" s="273"/>
      <c r="E19" s="273"/>
      <c r="F19" s="273"/>
      <c r="G19" s="273"/>
      <c r="H19" s="273"/>
    </row>
    <row r="20" spans="2:8" s="234" customFormat="1" x14ac:dyDescent="0.25">
      <c r="B20" s="273"/>
      <c r="C20" s="273"/>
      <c r="D20" s="273"/>
      <c r="E20" s="273"/>
      <c r="F20" s="273"/>
      <c r="G20" s="273"/>
      <c r="H20" s="273"/>
    </row>
    <row r="21" spans="2:8" s="234" customFormat="1" x14ac:dyDescent="0.25">
      <c r="B21" s="273"/>
      <c r="C21" s="273"/>
      <c r="D21" s="273"/>
      <c r="E21" s="273"/>
      <c r="F21" s="273"/>
      <c r="G21" s="273"/>
      <c r="H21" s="273"/>
    </row>
    <row r="22" spans="2:8" s="234" customFormat="1" x14ac:dyDescent="0.25">
      <c r="B22" s="273"/>
      <c r="C22" s="273"/>
      <c r="D22" s="273"/>
      <c r="E22" s="273"/>
      <c r="F22" s="273"/>
      <c r="G22" s="273"/>
      <c r="H22" s="273"/>
    </row>
    <row r="23" spans="2:8" x14ac:dyDescent="0.25">
      <c r="B23" s="305" t="s">
        <v>68</v>
      </c>
      <c r="C23" s="310">
        <v>0</v>
      </c>
      <c r="D23" s="33"/>
      <c r="E23" s="370" t="s">
        <v>209</v>
      </c>
      <c r="F23" s="307">
        <v>0</v>
      </c>
      <c r="G23" s="57"/>
      <c r="H23" s="308"/>
    </row>
    <row r="24" spans="2:8" x14ac:dyDescent="0.25">
      <c r="B24" s="56"/>
      <c r="C24" s="306"/>
      <c r="D24" s="33"/>
      <c r="E24" s="559" t="s">
        <v>210</v>
      </c>
      <c r="F24" s="559"/>
      <c r="G24" s="307">
        <v>0</v>
      </c>
      <c r="H24" s="308"/>
    </row>
    <row r="25" spans="2:8" x14ac:dyDescent="0.25">
      <c r="B25" s="35"/>
      <c r="C25" s="36"/>
      <c r="D25" s="37"/>
      <c r="E25" s="156"/>
      <c r="F25" s="560" t="s">
        <v>211</v>
      </c>
      <c r="G25" s="560"/>
      <c r="H25" s="309">
        <v>0</v>
      </c>
    </row>
    <row r="26" spans="2:8" x14ac:dyDescent="0.25">
      <c r="B26" s="39" t="s">
        <v>134</v>
      </c>
      <c r="C26" s="41"/>
      <c r="D26" s="41"/>
      <c r="E26" s="112"/>
      <c r="F26" s="142"/>
      <c r="G26" s="41"/>
      <c r="H26" s="41"/>
    </row>
    <row r="28" spans="2:8" x14ac:dyDescent="0.25">
      <c r="B28" s="213"/>
      <c r="C28" s="214"/>
      <c r="D28" s="215"/>
    </row>
    <row r="29" spans="2:8" x14ac:dyDescent="0.25">
      <c r="B29" s="471" t="str">
        <f>+'II D) 7 3'!B159:E159</f>
        <v>C.P. MIGUEL ANGEL BARRON CONEJO</v>
      </c>
      <c r="C29" s="472"/>
      <c r="D29" s="473"/>
    </row>
    <row r="30" spans="2:8" x14ac:dyDescent="0.25">
      <c r="B30" s="477" t="s">
        <v>37</v>
      </c>
      <c r="C30" s="478"/>
      <c r="D30" s="479"/>
    </row>
    <row r="31" spans="2:8" x14ac:dyDescent="0.25">
      <c r="B31" s="206"/>
      <c r="C31" s="207"/>
      <c r="D31" s="208"/>
    </row>
    <row r="32" spans="2:8" x14ac:dyDescent="0.25">
      <c r="B32" s="480" t="str">
        <f>+'II D) 7 3'!B162:E162</f>
        <v>ENCARGADO DE DESPACHO DE LA DIRECCIÓN DE ADMINISTRACIÓN</v>
      </c>
      <c r="C32" s="472"/>
      <c r="D32" s="473"/>
    </row>
    <row r="33" spans="2:4" x14ac:dyDescent="0.25">
      <c r="B33" s="477" t="s">
        <v>38</v>
      </c>
      <c r="C33" s="478"/>
      <c r="D33" s="479"/>
    </row>
    <row r="34" spans="2:4" x14ac:dyDescent="0.25">
      <c r="B34" s="206"/>
      <c r="C34" s="207"/>
      <c r="D34" s="208"/>
    </row>
    <row r="35" spans="2:4" x14ac:dyDescent="0.25">
      <c r="B35" s="471"/>
      <c r="C35" s="472"/>
      <c r="D35" s="473"/>
    </row>
    <row r="36" spans="2:4" x14ac:dyDescent="0.25">
      <c r="B36" s="477" t="s">
        <v>39</v>
      </c>
      <c r="C36" s="478"/>
      <c r="D36" s="479"/>
    </row>
    <row r="37" spans="2:4" x14ac:dyDescent="0.25">
      <c r="B37" s="206"/>
      <c r="C37" s="207"/>
      <c r="D37" s="208"/>
    </row>
    <row r="38" spans="2:4" x14ac:dyDescent="0.25">
      <c r="B38" s="480" t="str">
        <f>+'II D) 7 3'!B168:E168</f>
        <v>SILAO, GTO. A 11 DE ABRIL DEL 2022</v>
      </c>
      <c r="C38" s="495"/>
      <c r="D38" s="496"/>
    </row>
    <row r="39" spans="2:4" x14ac:dyDescent="0.25">
      <c r="B39" s="477" t="s">
        <v>297</v>
      </c>
      <c r="C39" s="478"/>
      <c r="D39" s="479"/>
    </row>
    <row r="40" spans="2:4" x14ac:dyDescent="0.25">
      <c r="B40" s="209"/>
      <c r="C40" s="210"/>
      <c r="D40" s="211"/>
    </row>
  </sheetData>
  <sheetProtection insertRows="0" deleteRows="0" autoFilter="0"/>
  <mergeCells count="20">
    <mergeCell ref="H12:H13"/>
    <mergeCell ref="B36:D36"/>
    <mergeCell ref="B38:D38"/>
    <mergeCell ref="B11:B13"/>
    <mergeCell ref="C11:C13"/>
    <mergeCell ref="D11:D13"/>
    <mergeCell ref="E11:E13"/>
    <mergeCell ref="F11:H11"/>
    <mergeCell ref="F12:F13"/>
    <mergeCell ref="E24:F24"/>
    <mergeCell ref="F25:G25"/>
    <mergeCell ref="B17:G17"/>
    <mergeCell ref="B8:G8"/>
    <mergeCell ref="B39:D39"/>
    <mergeCell ref="B29:D29"/>
    <mergeCell ref="B30:D30"/>
    <mergeCell ref="B32:D32"/>
    <mergeCell ref="B33:D33"/>
    <mergeCell ref="B35:D35"/>
    <mergeCell ref="G12:G13"/>
  </mergeCells>
  <dataValidations count="1">
    <dataValidation allowBlank="1" showInputMessage="1" showErrorMessage="1" sqref="B9:G9 H8:H9"/>
  </dataValidations>
  <printOptions horizontalCentered="1"/>
  <pageMargins left="0.43307086614173229" right="0.43307086614173229" top="0.74803149606299213" bottom="0.74803149606299213" header="0.31496062992125984" footer="0.31496062992125984"/>
  <pageSetup paperSize="5" scale="81" orientation="landscape" r:id="rId1"/>
  <headerFooter>
    <oddFooter xml:space="preserve">&amp;L
</oddFooter>
  </headerFooter>
  <ignoredErrors>
    <ignoredError sqref="B8" unlockedFormula="1"/>
  </ignoredErrors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Title="Fondo" prompt="Elija un Fondo">
          <x14:formula1>
            <xm:f>Listas!$B$5:$B$6</xm:f>
          </x14:formula1>
          <xm:sqref>J8:P8</xm:sqref>
        </x14:dataValidation>
      </x14:dataValidation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1:S45"/>
  <sheetViews>
    <sheetView showGridLines="0" zoomScale="60" zoomScaleNormal="60" workbookViewId="0">
      <pane ySplit="12" topLeftCell="A13" activePane="bottomLeft" state="frozen"/>
      <selection activeCell="G34" sqref="G34"/>
      <selection pane="bottomLeft" activeCell="A13" sqref="A13"/>
    </sheetView>
  </sheetViews>
  <sheetFormatPr baseColWidth="10" defaultColWidth="11" defaultRowHeight="15" x14ac:dyDescent="0.25"/>
  <cols>
    <col min="1" max="1" width="1.42578125" style="24" customWidth="1"/>
    <col min="2" max="2" width="17.140625" style="24" customWidth="1"/>
    <col min="3" max="3" width="24.140625" style="24" bestFit="1" customWidth="1"/>
    <col min="4" max="4" width="41.85546875" style="24" bestFit="1" customWidth="1"/>
    <col min="5" max="5" width="18.85546875" style="24" bestFit="1" customWidth="1"/>
    <col min="6" max="6" width="26" style="24" bestFit="1" customWidth="1"/>
    <col min="7" max="7" width="32" style="24" bestFit="1" customWidth="1"/>
    <col min="8" max="8" width="26.5703125" style="24" bestFit="1" customWidth="1"/>
    <col min="9" max="9" width="11.5703125" style="24" customWidth="1"/>
    <col min="10" max="12" width="9.5703125" style="24" customWidth="1"/>
    <col min="13" max="13" width="11.42578125" style="24" customWidth="1"/>
    <col min="14" max="14" width="9.28515625" style="24" customWidth="1"/>
    <col min="15" max="15" width="12" style="24" customWidth="1"/>
    <col min="16" max="16" width="13.85546875" style="24" customWidth="1"/>
    <col min="17" max="17" width="68.28515625" style="24" bestFit="1" customWidth="1"/>
    <col min="18" max="18" width="15.140625" style="24" customWidth="1"/>
    <col min="19" max="19" width="17.42578125" style="24" customWidth="1"/>
    <col min="20" max="16384" width="11" style="24"/>
  </cols>
  <sheetData>
    <row r="1" spans="2:19" ht="15" customHeight="1" x14ac:dyDescent="0.25"/>
    <row r="2" spans="2:19" ht="15" customHeight="1" x14ac:dyDescent="0.25"/>
    <row r="3" spans="2:19" ht="15" customHeight="1" x14ac:dyDescent="0.25"/>
    <row r="4" spans="2:19" ht="15" customHeight="1" x14ac:dyDescent="0.25"/>
    <row r="5" spans="2:19" ht="15" customHeight="1" x14ac:dyDescent="0.25"/>
    <row r="6" spans="2:19" ht="15" customHeight="1" x14ac:dyDescent="0.25"/>
    <row r="7" spans="2:19" ht="15.75" x14ac:dyDescent="0.25">
      <c r="B7" s="290" t="s">
        <v>212</v>
      </c>
      <c r="C7" s="291"/>
      <c r="D7" s="291"/>
      <c r="E7" s="291"/>
      <c r="F7" s="291"/>
      <c r="G7" s="291"/>
      <c r="H7" s="291"/>
      <c r="I7" s="291"/>
      <c r="J7" s="291"/>
      <c r="K7" s="291"/>
      <c r="L7" s="291"/>
      <c r="M7" s="291"/>
      <c r="N7" s="291"/>
      <c r="O7" s="291"/>
      <c r="P7" s="291"/>
      <c r="Q7" s="562" t="str">
        <f>'Caratula Resumen'!E16</f>
        <v xml:space="preserve"> GUANAJUATO </v>
      </c>
      <c r="R7" s="562"/>
      <c r="S7" s="313"/>
    </row>
    <row r="8" spans="2:19" ht="15.75" x14ac:dyDescent="0.25">
      <c r="B8" s="515" t="str">
        <f>'Caratula Resumen'!E17</f>
        <v>Fondo de Aportaciones para la Educación Tecnológica y de Adultos/Colegio Nacional de Educación Profesional Técnica (FAETA/CONALEP)</v>
      </c>
      <c r="C8" s="540"/>
      <c r="D8" s="540"/>
      <c r="E8" s="540"/>
      <c r="F8" s="540"/>
      <c r="G8" s="540"/>
      <c r="H8" s="236"/>
      <c r="I8" s="236"/>
      <c r="J8" s="236"/>
      <c r="K8" s="236"/>
      <c r="L8" s="236"/>
      <c r="M8" s="236"/>
      <c r="N8" s="236"/>
      <c r="O8" s="236"/>
      <c r="P8" s="236"/>
      <c r="Q8" s="561" t="str">
        <f>'Caratula Resumen'!E18</f>
        <v>1er. Trimestre 2022</v>
      </c>
      <c r="R8" s="561"/>
      <c r="S8" s="314"/>
    </row>
    <row r="9" spans="2:19" ht="15.75" x14ac:dyDescent="0.25">
      <c r="B9" s="292"/>
      <c r="C9" s="293"/>
      <c r="D9" s="293"/>
      <c r="E9" s="293"/>
      <c r="F9" s="293"/>
      <c r="G9" s="293"/>
      <c r="H9" s="293"/>
      <c r="I9" s="293"/>
      <c r="J9" s="293"/>
      <c r="K9" s="293"/>
      <c r="L9" s="293"/>
      <c r="M9" s="293"/>
      <c r="N9" s="293"/>
      <c r="O9" s="293"/>
      <c r="P9" s="293"/>
      <c r="Q9" s="293"/>
      <c r="R9" s="293"/>
      <c r="S9" s="294"/>
    </row>
    <row r="10" spans="2:19" ht="15.75" x14ac:dyDescent="0.25">
      <c r="B10" s="84"/>
      <c r="C10" s="315"/>
      <c r="D10" s="315"/>
      <c r="E10" s="315"/>
      <c r="F10" s="315"/>
      <c r="G10" s="315"/>
      <c r="H10" s="315"/>
      <c r="I10" s="315"/>
      <c r="J10" s="315"/>
      <c r="K10" s="315"/>
      <c r="L10" s="315"/>
      <c r="M10" s="315"/>
      <c r="N10" s="315"/>
      <c r="O10" s="315"/>
      <c r="P10" s="315"/>
      <c r="Q10" s="315"/>
      <c r="R10" s="315"/>
      <c r="S10" s="315"/>
    </row>
    <row r="11" spans="2:19" ht="15" customHeight="1" x14ac:dyDescent="0.25">
      <c r="B11" s="563" t="s">
        <v>41</v>
      </c>
      <c r="C11" s="565" t="s">
        <v>213</v>
      </c>
      <c r="D11" s="565" t="s">
        <v>214</v>
      </c>
      <c r="E11" s="565" t="s">
        <v>83</v>
      </c>
      <c r="F11" s="565" t="s">
        <v>43</v>
      </c>
      <c r="G11" s="566" t="s">
        <v>215</v>
      </c>
      <c r="H11" s="563" t="s">
        <v>45</v>
      </c>
      <c r="I11" s="564" t="s">
        <v>46</v>
      </c>
      <c r="J11" s="564"/>
      <c r="K11" s="564"/>
      <c r="L11" s="564"/>
      <c r="M11" s="564"/>
      <c r="N11" s="564"/>
      <c r="O11" s="564"/>
      <c r="P11" s="565" t="s">
        <v>114</v>
      </c>
      <c r="Q11" s="565" t="s">
        <v>216</v>
      </c>
      <c r="R11" s="564" t="s">
        <v>217</v>
      </c>
      <c r="S11" s="564"/>
    </row>
    <row r="12" spans="2:19" ht="47.25" x14ac:dyDescent="0.25">
      <c r="B12" s="563"/>
      <c r="C12" s="565"/>
      <c r="D12" s="565"/>
      <c r="E12" s="565"/>
      <c r="F12" s="565"/>
      <c r="G12" s="566"/>
      <c r="H12" s="563"/>
      <c r="I12" s="316" t="s">
        <v>57</v>
      </c>
      <c r="J12" s="316" t="s">
        <v>58</v>
      </c>
      <c r="K12" s="316" t="s">
        <v>59</v>
      </c>
      <c r="L12" s="316" t="s">
        <v>60</v>
      </c>
      <c r="M12" s="316" t="s">
        <v>61</v>
      </c>
      <c r="N12" s="317" t="s">
        <v>62</v>
      </c>
      <c r="O12" s="316" t="s">
        <v>63</v>
      </c>
      <c r="P12" s="565"/>
      <c r="Q12" s="565"/>
      <c r="R12" s="218" t="s">
        <v>90</v>
      </c>
      <c r="S12" s="218" t="s">
        <v>91</v>
      </c>
    </row>
    <row r="13" spans="2:19" ht="15.75" x14ac:dyDescent="0.25">
      <c r="B13" s="318"/>
      <c r="C13" s="319"/>
      <c r="D13" s="318"/>
      <c r="E13" s="318"/>
      <c r="F13" s="318"/>
      <c r="G13" s="318"/>
      <c r="H13" s="318"/>
      <c r="I13" s="318"/>
      <c r="J13" s="318"/>
      <c r="K13" s="318"/>
      <c r="L13" s="318"/>
      <c r="M13" s="318"/>
      <c r="N13" s="318"/>
      <c r="O13" s="318"/>
      <c r="P13" s="318"/>
      <c r="Q13" s="318"/>
      <c r="R13" s="318"/>
      <c r="S13" s="318"/>
    </row>
    <row r="14" spans="2:19" s="237" customFormat="1" ht="15.75" x14ac:dyDescent="0.25">
      <c r="B14" s="320"/>
      <c r="C14" s="320"/>
      <c r="D14" s="320"/>
      <c r="E14" s="320"/>
      <c r="F14" s="320"/>
      <c r="G14" s="320"/>
      <c r="H14" s="320"/>
      <c r="I14" s="320"/>
      <c r="J14" s="320"/>
      <c r="K14" s="320"/>
      <c r="L14" s="320"/>
      <c r="M14" s="320"/>
      <c r="N14" s="320"/>
      <c r="O14" s="320"/>
      <c r="P14" s="320"/>
      <c r="Q14" s="320"/>
      <c r="R14" s="320"/>
      <c r="S14" s="320"/>
    </row>
    <row r="15" spans="2:19" s="237" customFormat="1" ht="15.75" x14ac:dyDescent="0.25">
      <c r="B15" s="320"/>
      <c r="C15" s="320"/>
      <c r="D15" s="320"/>
      <c r="E15" s="320"/>
      <c r="F15" s="320"/>
      <c r="G15" s="320"/>
      <c r="H15" s="320"/>
      <c r="I15" s="320"/>
      <c r="J15" s="320"/>
      <c r="K15" s="320"/>
      <c r="L15" s="320"/>
      <c r="M15" s="320"/>
      <c r="N15" s="320"/>
      <c r="O15" s="320"/>
      <c r="P15" s="320"/>
      <c r="Q15" s="320"/>
      <c r="R15" s="320"/>
      <c r="S15" s="320"/>
    </row>
    <row r="16" spans="2:19" s="237" customFormat="1" ht="15.75" x14ac:dyDescent="0.25">
      <c r="B16" s="320"/>
      <c r="C16" s="320"/>
      <c r="D16" s="320"/>
      <c r="E16" s="320"/>
      <c r="F16" s="320"/>
      <c r="G16" s="320"/>
      <c r="H16" s="320"/>
      <c r="I16" s="320"/>
      <c r="J16" s="320"/>
      <c r="K16" s="320"/>
      <c r="L16" s="320"/>
      <c r="M16" s="320"/>
      <c r="N16" s="320"/>
      <c r="O16" s="320"/>
      <c r="P16" s="320"/>
      <c r="Q16" s="320"/>
      <c r="R16" s="320"/>
      <c r="S16" s="320"/>
    </row>
    <row r="17" spans="2:19" s="237" customFormat="1" ht="15.75" x14ac:dyDescent="0.25">
      <c r="B17" s="320"/>
      <c r="C17" s="320"/>
      <c r="D17" s="320"/>
      <c r="E17" s="320"/>
      <c r="F17" s="320"/>
      <c r="G17" s="320"/>
      <c r="H17" s="320"/>
      <c r="I17" s="320"/>
      <c r="J17" s="320"/>
      <c r="K17" s="320"/>
      <c r="L17" s="320"/>
      <c r="M17" s="320"/>
      <c r="N17" s="320"/>
      <c r="O17" s="320"/>
      <c r="P17" s="320"/>
      <c r="Q17" s="320"/>
      <c r="R17" s="320"/>
      <c r="S17" s="320"/>
    </row>
    <row r="18" spans="2:19" s="237" customFormat="1" ht="16.5" x14ac:dyDescent="0.25">
      <c r="B18" s="509" t="s">
        <v>2326</v>
      </c>
      <c r="C18" s="510"/>
      <c r="D18" s="510"/>
      <c r="E18" s="510"/>
      <c r="F18" s="510"/>
      <c r="G18" s="511"/>
      <c r="H18" s="320"/>
      <c r="I18" s="320"/>
      <c r="J18" s="320"/>
      <c r="K18" s="320"/>
      <c r="L18" s="320"/>
      <c r="M18" s="320"/>
      <c r="N18" s="320"/>
      <c r="O18" s="320"/>
      <c r="P18" s="320"/>
      <c r="Q18" s="320"/>
      <c r="R18" s="320"/>
      <c r="S18" s="320"/>
    </row>
    <row r="19" spans="2:19" s="237" customFormat="1" ht="15.75" x14ac:dyDescent="0.25">
      <c r="B19" s="320"/>
      <c r="C19" s="320"/>
      <c r="D19" s="320"/>
      <c r="E19" s="320"/>
      <c r="F19" s="320"/>
      <c r="G19" s="320"/>
      <c r="H19" s="320"/>
      <c r="I19" s="320"/>
      <c r="J19" s="320"/>
      <c r="K19" s="320"/>
      <c r="L19" s="320"/>
      <c r="M19" s="320"/>
      <c r="N19" s="320"/>
      <c r="O19" s="320"/>
      <c r="P19" s="320"/>
      <c r="Q19" s="320"/>
      <c r="R19" s="320"/>
      <c r="S19" s="320"/>
    </row>
    <row r="20" spans="2:19" s="237" customFormat="1" ht="15.75" x14ac:dyDescent="0.25">
      <c r="B20" s="320"/>
      <c r="C20" s="320"/>
      <c r="D20" s="320"/>
      <c r="E20" s="320"/>
      <c r="F20" s="320"/>
      <c r="G20" s="320"/>
      <c r="H20" s="320"/>
      <c r="I20" s="320"/>
      <c r="J20" s="320"/>
      <c r="K20" s="320"/>
      <c r="L20" s="320"/>
      <c r="M20" s="320"/>
      <c r="N20" s="320"/>
      <c r="O20" s="320"/>
      <c r="P20" s="320"/>
      <c r="Q20" s="320"/>
      <c r="R20" s="320"/>
      <c r="S20" s="320"/>
    </row>
    <row r="21" spans="2:19" s="237" customFormat="1" ht="15.75" x14ac:dyDescent="0.25">
      <c r="B21" s="320"/>
      <c r="C21" s="320"/>
      <c r="D21" s="320"/>
      <c r="E21" s="320"/>
      <c r="F21" s="320"/>
      <c r="G21" s="320"/>
      <c r="H21" s="320"/>
      <c r="I21" s="320"/>
      <c r="J21" s="320"/>
      <c r="K21" s="320"/>
      <c r="L21" s="320"/>
      <c r="M21" s="320"/>
      <c r="N21" s="320"/>
      <c r="O21" s="320"/>
      <c r="P21" s="320"/>
      <c r="Q21" s="320"/>
      <c r="R21" s="320"/>
      <c r="S21" s="320"/>
    </row>
    <row r="22" spans="2:19" s="237" customFormat="1" ht="15.75" x14ac:dyDescent="0.25">
      <c r="B22" s="320"/>
      <c r="C22" s="320"/>
      <c r="D22" s="320"/>
      <c r="E22" s="320"/>
      <c r="F22" s="320"/>
      <c r="G22" s="320"/>
      <c r="H22" s="320"/>
      <c r="I22" s="320"/>
      <c r="J22" s="320"/>
      <c r="K22" s="320"/>
      <c r="L22" s="320"/>
      <c r="M22" s="320"/>
      <c r="N22" s="320"/>
      <c r="O22" s="320"/>
      <c r="P22" s="320"/>
      <c r="Q22" s="320"/>
      <c r="R22" s="320"/>
      <c r="S22" s="320"/>
    </row>
    <row r="23" spans="2:19" s="237" customFormat="1" ht="15.75" x14ac:dyDescent="0.25">
      <c r="B23" s="320"/>
      <c r="C23" s="320"/>
      <c r="D23" s="320"/>
      <c r="E23" s="320"/>
      <c r="F23" s="320"/>
      <c r="G23" s="320"/>
      <c r="H23" s="320"/>
      <c r="I23" s="320"/>
      <c r="J23" s="320"/>
      <c r="K23" s="320"/>
      <c r="L23" s="320"/>
      <c r="M23" s="320"/>
      <c r="N23" s="320"/>
      <c r="O23" s="320"/>
      <c r="P23" s="320"/>
      <c r="Q23" s="320"/>
      <c r="R23" s="320"/>
      <c r="S23" s="320"/>
    </row>
    <row r="24" spans="2:19" s="237" customFormat="1" ht="15.75" x14ac:dyDescent="0.25">
      <c r="B24" s="320"/>
      <c r="C24" s="320"/>
      <c r="D24" s="320"/>
      <c r="E24" s="320"/>
      <c r="F24" s="320"/>
      <c r="G24" s="320"/>
      <c r="H24" s="320"/>
      <c r="I24" s="320"/>
      <c r="J24" s="320"/>
      <c r="K24" s="320"/>
      <c r="L24" s="320"/>
      <c r="M24" s="320"/>
      <c r="N24" s="320"/>
      <c r="O24" s="320"/>
      <c r="P24" s="320"/>
      <c r="Q24" s="320"/>
      <c r="R24" s="320"/>
      <c r="S24" s="320"/>
    </row>
    <row r="25" spans="2:19" s="237" customFormat="1" ht="15.75" x14ac:dyDescent="0.25">
      <c r="B25" s="320"/>
      <c r="C25" s="320"/>
      <c r="D25" s="320"/>
      <c r="E25" s="320"/>
      <c r="F25" s="320"/>
      <c r="G25" s="320"/>
      <c r="H25" s="320"/>
      <c r="I25" s="320"/>
      <c r="J25" s="320"/>
      <c r="K25" s="320"/>
      <c r="L25" s="320"/>
      <c r="M25" s="320"/>
      <c r="N25" s="320"/>
      <c r="O25" s="320"/>
      <c r="P25" s="320"/>
      <c r="Q25" s="320"/>
      <c r="R25" s="320"/>
      <c r="S25" s="320"/>
    </row>
    <row r="26" spans="2:19" s="237" customFormat="1" ht="15.75" x14ac:dyDescent="0.25">
      <c r="B26" s="320"/>
      <c r="C26" s="320"/>
      <c r="D26" s="320"/>
      <c r="E26" s="320"/>
      <c r="F26" s="320"/>
      <c r="G26" s="320"/>
      <c r="H26" s="320"/>
      <c r="I26" s="320"/>
      <c r="J26" s="320"/>
      <c r="K26" s="320"/>
      <c r="L26" s="320"/>
      <c r="M26" s="320"/>
      <c r="N26" s="320"/>
      <c r="O26" s="320"/>
      <c r="P26" s="320"/>
      <c r="Q26" s="320"/>
      <c r="R26" s="320"/>
      <c r="S26" s="320"/>
    </row>
    <row r="27" spans="2:19" ht="15.75" x14ac:dyDescent="0.25">
      <c r="B27" s="321" t="s">
        <v>68</v>
      </c>
      <c r="C27" s="322">
        <v>0</v>
      </c>
      <c r="D27" s="323"/>
      <c r="E27" s="323"/>
      <c r="F27" s="323"/>
      <c r="G27" s="323"/>
      <c r="H27" s="324"/>
      <c r="I27" s="84"/>
      <c r="J27" s="325"/>
      <c r="K27" s="323"/>
      <c r="L27" s="323"/>
      <c r="M27" s="324" t="s">
        <v>69</v>
      </c>
      <c r="N27" s="84"/>
      <c r="O27" s="322">
        <v>0</v>
      </c>
      <c r="P27" s="323"/>
      <c r="Q27" s="323"/>
      <c r="R27" s="326"/>
      <c r="S27" s="327"/>
    </row>
    <row r="28" spans="2:19" ht="15.75" x14ac:dyDescent="0.25">
      <c r="B28" s="328"/>
      <c r="C28" s="329"/>
      <c r="D28" s="329"/>
      <c r="E28" s="329"/>
      <c r="F28" s="329"/>
      <c r="G28" s="329"/>
      <c r="H28" s="329"/>
      <c r="I28" s="329"/>
      <c r="J28" s="329"/>
      <c r="K28" s="329"/>
      <c r="L28" s="329"/>
      <c r="M28" s="329"/>
      <c r="N28" s="329"/>
      <c r="O28" s="329"/>
      <c r="P28" s="329"/>
      <c r="Q28" s="329"/>
      <c r="R28" s="329"/>
      <c r="S28" s="330"/>
    </row>
    <row r="29" spans="2:19" ht="15.75" x14ac:dyDescent="0.25">
      <c r="B29" s="331"/>
      <c r="C29" s="332"/>
      <c r="D29" s="332"/>
      <c r="E29" s="332"/>
      <c r="F29" s="332"/>
      <c r="G29" s="332"/>
      <c r="H29" s="332"/>
      <c r="I29" s="332"/>
      <c r="J29" s="332"/>
      <c r="K29" s="332"/>
      <c r="L29" s="332"/>
      <c r="M29" s="332"/>
      <c r="N29" s="332"/>
      <c r="O29" s="332"/>
      <c r="P29" s="332"/>
      <c r="Q29" s="332"/>
      <c r="R29" s="332"/>
      <c r="S29" s="333"/>
    </row>
    <row r="30" spans="2:19" x14ac:dyDescent="0.25">
      <c r="B30" s="39" t="s">
        <v>134</v>
      </c>
      <c r="C30" s="85"/>
      <c r="D30" s="40"/>
      <c r="E30" s="40"/>
      <c r="F30" s="40"/>
      <c r="G30" s="40"/>
      <c r="H30" s="40"/>
      <c r="I30" s="40"/>
      <c r="J30" s="40"/>
      <c r="K30" s="40"/>
      <c r="L30" s="40"/>
      <c r="M30" s="40"/>
      <c r="N30" s="40"/>
      <c r="O30" s="40"/>
      <c r="P30" s="40"/>
      <c r="Q30" s="40"/>
      <c r="R30" s="40"/>
      <c r="S30" s="40"/>
    </row>
    <row r="31" spans="2:19" x14ac:dyDescent="0.25">
      <c r="B31" s="89" t="s">
        <v>218</v>
      </c>
      <c r="C31" s="41"/>
      <c r="D31" s="41"/>
      <c r="E31" s="146"/>
      <c r="F31" s="41"/>
      <c r="G31" s="41"/>
    </row>
    <row r="33" spans="2:4" ht="15.75" x14ac:dyDescent="0.25">
      <c r="B33" s="334"/>
      <c r="C33" s="335"/>
      <c r="D33" s="336"/>
    </row>
    <row r="34" spans="2:4" ht="15.75" x14ac:dyDescent="0.25">
      <c r="B34" s="573" t="s">
        <v>1994</v>
      </c>
      <c r="C34" s="574"/>
      <c r="D34" s="575"/>
    </row>
    <row r="35" spans="2:4" ht="15.75" x14ac:dyDescent="0.25">
      <c r="B35" s="567" t="s">
        <v>37</v>
      </c>
      <c r="C35" s="568"/>
      <c r="D35" s="569"/>
    </row>
    <row r="36" spans="2:4" ht="15.75" x14ac:dyDescent="0.25">
      <c r="B36" s="337"/>
      <c r="C36" s="338"/>
      <c r="D36" s="339"/>
    </row>
    <row r="37" spans="2:4" ht="33" customHeight="1" x14ac:dyDescent="0.25">
      <c r="B37" s="576" t="s">
        <v>1997</v>
      </c>
      <c r="C37" s="577"/>
      <c r="D37" s="578"/>
    </row>
    <row r="38" spans="2:4" ht="15.75" x14ac:dyDescent="0.25">
      <c r="B38" s="567" t="s">
        <v>38</v>
      </c>
      <c r="C38" s="568"/>
      <c r="D38" s="569"/>
    </row>
    <row r="39" spans="2:4" ht="15.75" x14ac:dyDescent="0.25">
      <c r="B39" s="337"/>
      <c r="C39" s="338"/>
      <c r="D39" s="339"/>
    </row>
    <row r="40" spans="2:4" ht="15.75" x14ac:dyDescent="0.25">
      <c r="B40" s="573"/>
      <c r="C40" s="574"/>
      <c r="D40" s="575"/>
    </row>
    <row r="41" spans="2:4" ht="15.75" x14ac:dyDescent="0.25">
      <c r="B41" s="567" t="s">
        <v>39</v>
      </c>
      <c r="C41" s="568"/>
      <c r="D41" s="569"/>
    </row>
    <row r="42" spans="2:4" ht="15.75" x14ac:dyDescent="0.25">
      <c r="B42" s="337"/>
      <c r="C42" s="338"/>
      <c r="D42" s="339"/>
    </row>
    <row r="43" spans="2:4" ht="15.75" x14ac:dyDescent="0.25">
      <c r="B43" s="570" t="s">
        <v>1996</v>
      </c>
      <c r="C43" s="571"/>
      <c r="D43" s="572"/>
    </row>
    <row r="44" spans="2:4" ht="15.75" x14ac:dyDescent="0.25">
      <c r="B44" s="567" t="s">
        <v>297</v>
      </c>
      <c r="C44" s="568"/>
      <c r="D44" s="569"/>
    </row>
    <row r="45" spans="2:4" ht="15.75" x14ac:dyDescent="0.25">
      <c r="B45" s="340"/>
      <c r="C45" s="341"/>
      <c r="D45" s="342"/>
    </row>
  </sheetData>
  <sheetProtection insertRows="0" deleteRows="0" autoFilter="0"/>
  <mergeCells count="23">
    <mergeCell ref="B18:G18"/>
    <mergeCell ref="B41:D41"/>
    <mergeCell ref="B43:D43"/>
    <mergeCell ref="B44:D44"/>
    <mergeCell ref="B34:D34"/>
    <mergeCell ref="B35:D35"/>
    <mergeCell ref="B37:D37"/>
    <mergeCell ref="B38:D38"/>
    <mergeCell ref="B40:D40"/>
    <mergeCell ref="Q8:R8"/>
    <mergeCell ref="B8:G8"/>
    <mergeCell ref="Q7:R7"/>
    <mergeCell ref="H11:H12"/>
    <mergeCell ref="I11:O11"/>
    <mergeCell ref="P11:P12"/>
    <mergeCell ref="B11:B12"/>
    <mergeCell ref="C11:C12"/>
    <mergeCell ref="D11:D12"/>
    <mergeCell ref="E11:E12"/>
    <mergeCell ref="F11:F12"/>
    <mergeCell ref="Q11:Q12"/>
    <mergeCell ref="R11:S11"/>
    <mergeCell ref="G11:G12"/>
  </mergeCells>
  <dataValidations disablePrompts="1" count="1">
    <dataValidation allowBlank="1" showInputMessage="1" showErrorMessage="1" sqref="B8:G8"/>
  </dataValidations>
  <printOptions horizontalCentered="1"/>
  <pageMargins left="0.23622047244094491" right="0.23622047244094491" top="0.74803149606299213" bottom="0.74803149606299213" header="0.31496062992125984" footer="0.31496062992125984"/>
  <pageSetup paperSize="5" scale="45" orientation="landscape" r:id="rId1"/>
  <headerFooter>
    <oddFooter xml:space="preserve">&amp;L
</oddFooter>
  </headerFooter>
  <drawing r:id="rId2"/>
  <legacyDrawing r:id="rId3"/>
  <legacyDrawingHF r:id="rId4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U50"/>
  <sheetViews>
    <sheetView showGridLines="0" zoomScale="70" zoomScaleNormal="70" workbookViewId="0">
      <pane ySplit="12" topLeftCell="A13" activePane="bottomLeft" state="frozen"/>
      <selection activeCell="G34" sqref="G34"/>
      <selection pane="bottomLeft" activeCell="A13" sqref="A13"/>
    </sheetView>
  </sheetViews>
  <sheetFormatPr baseColWidth="10" defaultColWidth="11" defaultRowHeight="15" x14ac:dyDescent="0.25"/>
  <cols>
    <col min="1" max="1" width="1" style="24" customWidth="1"/>
    <col min="2" max="2" width="14.140625" style="24" customWidth="1"/>
    <col min="3" max="3" width="15.7109375" style="24" bestFit="1" customWidth="1"/>
    <col min="4" max="4" width="21.85546875" style="24" bestFit="1" customWidth="1"/>
    <col min="5" max="5" width="47.85546875" style="24" customWidth="1"/>
    <col min="6" max="6" width="24.5703125" style="24" bestFit="1" customWidth="1"/>
    <col min="7" max="13" width="12" style="24" customWidth="1"/>
    <col min="14" max="14" width="13.140625" style="24" customWidth="1"/>
    <col min="15" max="15" width="36.5703125" style="24" customWidth="1"/>
    <col min="16" max="16" width="10.42578125" style="24" customWidth="1"/>
    <col min="17" max="17" width="11.42578125" style="24" customWidth="1"/>
    <col min="18" max="18" width="11.5703125" style="24" customWidth="1"/>
    <col min="19" max="19" width="13.5703125" style="24" customWidth="1"/>
    <col min="20" max="20" width="16.140625" style="24" customWidth="1"/>
    <col min="21" max="21" width="10.42578125" style="81" customWidth="1"/>
    <col min="22" max="16384" width="11" style="24"/>
  </cols>
  <sheetData>
    <row r="1" spans="2:21" ht="15" customHeight="1" x14ac:dyDescent="0.25"/>
    <row r="2" spans="2:21" ht="15" customHeight="1" x14ac:dyDescent="0.25"/>
    <row r="3" spans="2:21" ht="15" customHeight="1" x14ac:dyDescent="0.25"/>
    <row r="4" spans="2:21" ht="15" customHeight="1" x14ac:dyDescent="0.25"/>
    <row r="5" spans="2:21" ht="15" customHeight="1" x14ac:dyDescent="0.25"/>
    <row r="7" spans="2:21" ht="18.75" x14ac:dyDescent="0.3">
      <c r="B7" s="12" t="s">
        <v>219</v>
      </c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505" t="str">
        <f>'Caratula Resumen'!E16</f>
        <v xml:space="preserve"> GUANAJUATO </v>
      </c>
      <c r="R7" s="505"/>
      <c r="S7" s="505"/>
      <c r="T7" s="14"/>
      <c r="U7" s="24"/>
    </row>
    <row r="8" spans="2:21" ht="18.75" x14ac:dyDescent="0.3">
      <c r="B8" s="489" t="str">
        <f>'Caratula Resumen'!E17</f>
        <v>Fondo de Aportaciones para la Educación Tecnológica y de Adultos/Colegio Nacional de Educación Profesional Técnica (FAETA/CONALEP)</v>
      </c>
      <c r="C8" s="490"/>
      <c r="D8" s="490"/>
      <c r="E8" s="490"/>
      <c r="F8" s="490"/>
      <c r="G8" s="490"/>
      <c r="H8" s="490"/>
      <c r="I8" s="490"/>
      <c r="J8" s="490"/>
      <c r="K8" s="490"/>
      <c r="L8" s="490"/>
      <c r="M8" s="490"/>
      <c r="N8" s="490"/>
      <c r="O8" s="490"/>
      <c r="P8" s="490"/>
      <c r="Q8" s="504" t="str">
        <f>'Caratula Resumen'!E18</f>
        <v>1er. Trimestre 2022</v>
      </c>
      <c r="R8" s="504"/>
      <c r="S8" s="504"/>
      <c r="T8" s="189"/>
      <c r="U8" s="24"/>
    </row>
    <row r="9" spans="2:21" x14ac:dyDescent="0.25">
      <c r="B9" s="18"/>
      <c r="C9" s="19"/>
      <c r="D9" s="19"/>
      <c r="E9" s="19"/>
      <c r="F9" s="19"/>
      <c r="G9" s="19"/>
      <c r="H9" s="19"/>
      <c r="I9" s="19"/>
      <c r="J9" s="19"/>
      <c r="K9" s="19"/>
      <c r="L9" s="19"/>
      <c r="M9" s="19"/>
      <c r="N9" s="19"/>
      <c r="O9" s="19"/>
      <c r="P9" s="19"/>
      <c r="Q9" s="19"/>
      <c r="R9" s="19"/>
      <c r="S9" s="19"/>
      <c r="T9" s="230"/>
      <c r="U9" s="24"/>
    </row>
    <row r="11" spans="2:21" x14ac:dyDescent="0.25">
      <c r="B11" s="498" t="s">
        <v>41</v>
      </c>
      <c r="C11" s="542" t="s">
        <v>83</v>
      </c>
      <c r="D11" s="542" t="s">
        <v>43</v>
      </c>
      <c r="E11" s="542" t="s">
        <v>44</v>
      </c>
      <c r="F11" s="498" t="s">
        <v>45</v>
      </c>
      <c r="G11" s="558" t="s">
        <v>46</v>
      </c>
      <c r="H11" s="558"/>
      <c r="I11" s="558"/>
      <c r="J11" s="558"/>
      <c r="K11" s="558"/>
      <c r="L11" s="558"/>
      <c r="M11" s="558"/>
      <c r="N11" s="542" t="s">
        <v>220</v>
      </c>
      <c r="O11" s="542" t="s">
        <v>216</v>
      </c>
      <c r="P11" s="541" t="s">
        <v>221</v>
      </c>
      <c r="Q11" s="558" t="s">
        <v>222</v>
      </c>
      <c r="R11" s="558"/>
      <c r="S11" s="541" t="s">
        <v>223</v>
      </c>
      <c r="T11" s="541" t="s">
        <v>224</v>
      </c>
    </row>
    <row r="12" spans="2:21" ht="57" customHeight="1" x14ac:dyDescent="0.25">
      <c r="B12" s="498"/>
      <c r="C12" s="542"/>
      <c r="D12" s="542"/>
      <c r="E12" s="542"/>
      <c r="F12" s="498"/>
      <c r="G12" s="22" t="s">
        <v>57</v>
      </c>
      <c r="H12" s="22" t="s">
        <v>58</v>
      </c>
      <c r="I12" s="22" t="s">
        <v>59</v>
      </c>
      <c r="J12" s="22" t="s">
        <v>60</v>
      </c>
      <c r="K12" s="22" t="s">
        <v>61</v>
      </c>
      <c r="L12" s="23" t="s">
        <v>62</v>
      </c>
      <c r="M12" s="22" t="s">
        <v>63</v>
      </c>
      <c r="N12" s="542"/>
      <c r="O12" s="542"/>
      <c r="P12" s="541"/>
      <c r="Q12" s="124" t="s">
        <v>90</v>
      </c>
      <c r="R12" s="124" t="s">
        <v>91</v>
      </c>
      <c r="S12" s="541"/>
      <c r="T12" s="541"/>
    </row>
    <row r="13" spans="2:21" x14ac:dyDescent="0.25">
      <c r="B13" s="311"/>
      <c r="C13" s="311"/>
      <c r="D13" s="311"/>
      <c r="E13" s="311"/>
      <c r="F13" s="311"/>
      <c r="G13" s="311"/>
      <c r="H13" s="311"/>
      <c r="I13" s="311"/>
      <c r="J13" s="311"/>
      <c r="K13" s="311"/>
      <c r="L13" s="311"/>
      <c r="M13" s="311"/>
      <c r="N13" s="311"/>
      <c r="O13" s="311"/>
      <c r="P13" s="311"/>
      <c r="Q13" s="311"/>
      <c r="R13" s="311"/>
      <c r="S13" s="311"/>
      <c r="T13" s="311"/>
    </row>
    <row r="14" spans="2:21" x14ac:dyDescent="0.25">
      <c r="B14" s="311"/>
      <c r="C14" s="311"/>
      <c r="D14" s="311"/>
      <c r="E14" s="311"/>
      <c r="F14" s="311"/>
      <c r="G14" s="311"/>
      <c r="H14" s="311"/>
      <c r="I14" s="311"/>
      <c r="J14" s="311"/>
      <c r="K14" s="311"/>
      <c r="L14" s="311"/>
      <c r="M14" s="311"/>
      <c r="N14" s="311"/>
      <c r="O14" s="311"/>
      <c r="P14" s="311"/>
      <c r="Q14" s="311"/>
      <c r="R14" s="311"/>
      <c r="S14" s="311"/>
      <c r="T14" s="311"/>
    </row>
    <row r="15" spans="2:21" x14ac:dyDescent="0.25">
      <c r="B15" s="311"/>
      <c r="C15" s="311"/>
      <c r="D15" s="311"/>
      <c r="E15" s="311"/>
      <c r="F15" s="311"/>
      <c r="G15" s="311"/>
      <c r="H15" s="311"/>
      <c r="I15" s="311"/>
      <c r="J15" s="311"/>
      <c r="K15" s="311"/>
      <c r="L15" s="311"/>
      <c r="M15" s="311"/>
      <c r="N15" s="311"/>
      <c r="O15" s="311"/>
      <c r="P15" s="311"/>
      <c r="Q15" s="311"/>
      <c r="R15" s="311"/>
      <c r="S15" s="311"/>
      <c r="T15" s="311"/>
    </row>
    <row r="16" spans="2:21" x14ac:dyDescent="0.25">
      <c r="B16" s="311"/>
      <c r="C16" s="311"/>
      <c r="D16" s="311"/>
      <c r="E16" s="311"/>
      <c r="F16" s="311"/>
      <c r="G16" s="311"/>
      <c r="H16" s="311"/>
      <c r="I16" s="311"/>
      <c r="J16" s="311"/>
      <c r="K16" s="311"/>
      <c r="L16" s="311"/>
      <c r="M16" s="311"/>
      <c r="N16" s="311"/>
      <c r="O16" s="311"/>
      <c r="P16" s="311"/>
      <c r="Q16" s="311"/>
      <c r="R16" s="311"/>
      <c r="S16" s="311"/>
      <c r="T16" s="311"/>
    </row>
    <row r="17" spans="2:21" x14ac:dyDescent="0.25">
      <c r="B17" s="311"/>
      <c r="C17" s="311"/>
      <c r="D17" s="311"/>
      <c r="E17" s="311"/>
      <c r="F17" s="311"/>
      <c r="G17" s="311"/>
      <c r="H17" s="311"/>
      <c r="I17" s="311"/>
      <c r="J17" s="311"/>
      <c r="K17" s="311"/>
      <c r="L17" s="311"/>
      <c r="M17" s="311"/>
      <c r="N17" s="311"/>
      <c r="O17" s="311"/>
      <c r="P17" s="311"/>
      <c r="Q17" s="311"/>
      <c r="R17" s="311"/>
      <c r="S17" s="311"/>
      <c r="T17" s="311"/>
    </row>
    <row r="18" spans="2:21" x14ac:dyDescent="0.25">
      <c r="B18" s="311"/>
      <c r="C18" s="311"/>
      <c r="D18" s="311"/>
      <c r="E18" s="311"/>
      <c r="F18" s="311"/>
      <c r="G18" s="311"/>
      <c r="H18" s="311"/>
      <c r="I18" s="311"/>
      <c r="J18" s="311"/>
      <c r="K18" s="311"/>
      <c r="L18" s="311"/>
      <c r="M18" s="311"/>
      <c r="N18" s="311"/>
      <c r="O18" s="311"/>
      <c r="P18" s="311"/>
      <c r="Q18" s="311"/>
      <c r="R18" s="311"/>
      <c r="S18" s="311"/>
      <c r="T18" s="311"/>
    </row>
    <row r="19" spans="2:21" ht="16.5" x14ac:dyDescent="0.25">
      <c r="B19" s="509" t="s">
        <v>2326</v>
      </c>
      <c r="C19" s="510"/>
      <c r="D19" s="510"/>
      <c r="E19" s="510"/>
      <c r="F19" s="510"/>
      <c r="G19" s="511"/>
      <c r="H19" s="311"/>
      <c r="I19" s="311"/>
      <c r="J19" s="311"/>
      <c r="K19" s="311"/>
      <c r="L19" s="311"/>
      <c r="M19" s="311"/>
      <c r="N19" s="311"/>
      <c r="O19" s="311"/>
      <c r="P19" s="311"/>
      <c r="Q19" s="311"/>
      <c r="R19" s="311"/>
      <c r="S19" s="311"/>
      <c r="T19" s="311"/>
    </row>
    <row r="20" spans="2:21" x14ac:dyDescent="0.25">
      <c r="B20" s="311"/>
      <c r="C20" s="311"/>
      <c r="D20" s="311"/>
      <c r="E20" s="311"/>
      <c r="F20" s="311"/>
      <c r="G20" s="311"/>
      <c r="H20" s="311"/>
      <c r="I20" s="311"/>
      <c r="J20" s="311"/>
      <c r="K20" s="311"/>
      <c r="L20" s="311"/>
      <c r="M20" s="311"/>
      <c r="N20" s="311"/>
      <c r="O20" s="311"/>
      <c r="P20" s="311"/>
      <c r="Q20" s="311"/>
      <c r="R20" s="311"/>
      <c r="S20" s="311"/>
      <c r="T20" s="311"/>
    </row>
    <row r="21" spans="2:21" x14ac:dyDescent="0.25">
      <c r="B21" s="311"/>
      <c r="C21" s="311"/>
      <c r="D21" s="311"/>
      <c r="E21" s="311"/>
      <c r="F21" s="311"/>
      <c r="G21" s="311"/>
      <c r="H21" s="311"/>
      <c r="I21" s="311"/>
      <c r="J21" s="311"/>
      <c r="K21" s="311"/>
      <c r="L21" s="311"/>
      <c r="M21" s="311"/>
      <c r="N21" s="311"/>
      <c r="O21" s="311"/>
      <c r="P21" s="311"/>
      <c r="Q21" s="311"/>
      <c r="R21" s="311"/>
      <c r="S21" s="311"/>
      <c r="T21" s="311"/>
    </row>
    <row r="22" spans="2:21" x14ac:dyDescent="0.25">
      <c r="B22" s="311"/>
      <c r="C22" s="311"/>
      <c r="D22" s="311"/>
      <c r="E22" s="311"/>
      <c r="F22" s="311"/>
      <c r="G22" s="311"/>
      <c r="H22" s="311"/>
      <c r="I22" s="311"/>
      <c r="J22" s="311"/>
      <c r="K22" s="311"/>
      <c r="L22" s="311"/>
      <c r="M22" s="311"/>
      <c r="N22" s="311"/>
      <c r="O22" s="311"/>
      <c r="P22" s="311"/>
      <c r="Q22" s="311"/>
      <c r="R22" s="311"/>
      <c r="S22" s="311"/>
      <c r="T22" s="311"/>
    </row>
    <row r="23" spans="2:21" x14ac:dyDescent="0.25">
      <c r="B23" s="311"/>
      <c r="C23" s="311"/>
      <c r="D23" s="311"/>
      <c r="E23" s="311"/>
      <c r="F23" s="311"/>
      <c r="G23" s="311"/>
      <c r="H23" s="311"/>
      <c r="I23" s="311"/>
      <c r="J23" s="311"/>
      <c r="K23" s="311"/>
      <c r="L23" s="311"/>
      <c r="M23" s="311"/>
      <c r="N23" s="311"/>
      <c r="O23" s="311"/>
      <c r="P23" s="311"/>
      <c r="Q23" s="311"/>
      <c r="R23" s="311"/>
      <c r="S23" s="311"/>
      <c r="T23" s="311"/>
    </row>
    <row r="24" spans="2:21" x14ac:dyDescent="0.25">
      <c r="B24" s="311"/>
      <c r="C24" s="311"/>
      <c r="D24" s="311"/>
      <c r="E24" s="311"/>
      <c r="F24" s="311"/>
      <c r="G24" s="311"/>
      <c r="H24" s="311"/>
      <c r="I24" s="311"/>
      <c r="J24" s="311"/>
      <c r="K24" s="311"/>
      <c r="L24" s="311"/>
      <c r="M24" s="311"/>
      <c r="N24" s="311"/>
      <c r="O24" s="311"/>
      <c r="P24" s="311"/>
      <c r="Q24" s="311"/>
      <c r="R24" s="311"/>
      <c r="S24" s="311"/>
      <c r="T24" s="311"/>
    </row>
    <row r="25" spans="2:21" x14ac:dyDescent="0.25">
      <c r="B25" s="311"/>
      <c r="C25" s="311"/>
      <c r="D25" s="311"/>
      <c r="E25" s="311"/>
      <c r="F25" s="311"/>
      <c r="G25" s="311"/>
      <c r="H25" s="311"/>
      <c r="I25" s="311"/>
      <c r="J25" s="311"/>
      <c r="K25" s="311"/>
      <c r="L25" s="311"/>
      <c r="M25" s="311"/>
      <c r="N25" s="311"/>
      <c r="O25" s="311"/>
      <c r="P25" s="311"/>
      <c r="Q25" s="311"/>
      <c r="R25" s="311"/>
      <c r="S25" s="311"/>
      <c r="T25" s="311"/>
    </row>
    <row r="26" spans="2:21" x14ac:dyDescent="0.25">
      <c r="B26" s="311"/>
      <c r="C26" s="311"/>
      <c r="D26" s="311"/>
      <c r="E26" s="311"/>
      <c r="F26" s="311"/>
      <c r="G26" s="311"/>
      <c r="H26" s="311"/>
      <c r="I26" s="311"/>
      <c r="J26" s="311"/>
      <c r="K26" s="311"/>
      <c r="L26" s="311"/>
      <c r="M26" s="311"/>
      <c r="N26" s="311"/>
      <c r="O26" s="311"/>
      <c r="P26" s="311"/>
      <c r="Q26" s="311"/>
      <c r="R26" s="311"/>
      <c r="S26" s="311"/>
      <c r="T26" s="311"/>
    </row>
    <row r="27" spans="2:21" x14ac:dyDescent="0.25">
      <c r="B27" s="273"/>
      <c r="C27" s="273"/>
      <c r="D27" s="273"/>
      <c r="E27" s="273"/>
      <c r="F27" s="273"/>
      <c r="G27" s="273"/>
      <c r="H27" s="273"/>
      <c r="I27" s="273"/>
      <c r="J27" s="273"/>
      <c r="K27" s="273"/>
      <c r="L27" s="273"/>
      <c r="M27" s="273"/>
      <c r="N27" s="273"/>
      <c r="O27" s="273"/>
      <c r="P27" s="273"/>
      <c r="Q27" s="273"/>
      <c r="R27" s="273"/>
      <c r="S27" s="273"/>
      <c r="T27" s="273"/>
    </row>
    <row r="28" spans="2:21" s="237" customFormat="1" x14ac:dyDescent="0.25">
      <c r="B28" s="273"/>
      <c r="C28" s="273"/>
      <c r="D28" s="273"/>
      <c r="E28" s="273"/>
      <c r="F28" s="273"/>
      <c r="G28" s="273"/>
      <c r="H28" s="273"/>
      <c r="I28" s="273"/>
      <c r="J28" s="273"/>
      <c r="K28" s="273"/>
      <c r="L28" s="273"/>
      <c r="M28" s="273"/>
      <c r="N28" s="273"/>
      <c r="O28" s="273"/>
      <c r="P28" s="273"/>
      <c r="Q28" s="273"/>
      <c r="R28" s="273"/>
      <c r="S28" s="273"/>
      <c r="T28" s="273"/>
      <c r="U28" s="242"/>
    </row>
    <row r="29" spans="2:21" s="237" customFormat="1" x14ac:dyDescent="0.25">
      <c r="B29" s="273"/>
      <c r="C29" s="273"/>
      <c r="D29" s="273"/>
      <c r="E29" s="273"/>
      <c r="F29" s="273"/>
      <c r="G29" s="273"/>
      <c r="H29" s="273"/>
      <c r="I29" s="273"/>
      <c r="J29" s="273"/>
      <c r="K29" s="273"/>
      <c r="L29" s="273"/>
      <c r="M29" s="273"/>
      <c r="N29" s="273"/>
      <c r="O29" s="273"/>
      <c r="P29" s="273"/>
      <c r="Q29" s="273"/>
      <c r="R29" s="273"/>
      <c r="S29" s="273"/>
      <c r="T29" s="273"/>
      <c r="U29" s="242"/>
    </row>
    <row r="30" spans="2:21" s="237" customFormat="1" x14ac:dyDescent="0.25">
      <c r="B30" s="273"/>
      <c r="C30" s="273"/>
      <c r="D30" s="273"/>
      <c r="E30" s="273"/>
      <c r="F30" s="273"/>
      <c r="G30" s="273"/>
      <c r="H30" s="273"/>
      <c r="I30" s="273"/>
      <c r="J30" s="273"/>
      <c r="K30" s="273"/>
      <c r="L30" s="273"/>
      <c r="M30" s="273"/>
      <c r="N30" s="273"/>
      <c r="O30" s="273"/>
      <c r="P30" s="273"/>
      <c r="Q30" s="273"/>
      <c r="R30" s="273"/>
      <c r="S30" s="273"/>
      <c r="T30" s="273"/>
      <c r="U30" s="242"/>
    </row>
    <row r="31" spans="2:21" s="237" customFormat="1" x14ac:dyDescent="0.25">
      <c r="B31" s="273"/>
      <c r="C31" s="273"/>
      <c r="D31" s="273"/>
      <c r="E31" s="273"/>
      <c r="F31" s="273"/>
      <c r="G31" s="273"/>
      <c r="H31" s="273"/>
      <c r="I31" s="273"/>
      <c r="J31" s="273"/>
      <c r="K31" s="273"/>
      <c r="L31" s="273"/>
      <c r="M31" s="273"/>
      <c r="N31" s="273"/>
      <c r="O31" s="273"/>
      <c r="P31" s="273"/>
      <c r="Q31" s="273"/>
      <c r="R31" s="273"/>
      <c r="S31" s="273"/>
      <c r="T31" s="273"/>
      <c r="U31" s="242"/>
    </row>
    <row r="32" spans="2:21" s="237" customFormat="1" x14ac:dyDescent="0.25">
      <c r="B32" s="273"/>
      <c r="C32" s="273"/>
      <c r="D32" s="273"/>
      <c r="E32" s="273"/>
      <c r="F32" s="273"/>
      <c r="G32" s="273"/>
      <c r="H32" s="273"/>
      <c r="I32" s="273"/>
      <c r="J32" s="273"/>
      <c r="K32" s="273"/>
      <c r="L32" s="273"/>
      <c r="M32" s="273"/>
      <c r="N32" s="273"/>
      <c r="O32" s="273"/>
      <c r="P32" s="273"/>
      <c r="Q32" s="273"/>
      <c r="R32" s="273"/>
      <c r="S32" s="273"/>
      <c r="T32" s="273"/>
      <c r="U32" s="242"/>
    </row>
    <row r="33" spans="2:20" x14ac:dyDescent="0.25">
      <c r="B33" s="25" t="s">
        <v>68</v>
      </c>
      <c r="C33" s="247">
        <v>0</v>
      </c>
      <c r="D33" s="33"/>
      <c r="E33" s="33"/>
      <c r="F33" s="33"/>
      <c r="G33" s="33"/>
      <c r="H33" s="26"/>
      <c r="I33" s="182"/>
      <c r="J33" s="26"/>
      <c r="K33" s="26" t="s">
        <v>69</v>
      </c>
      <c r="L33" s="27"/>
      <c r="M33" s="247">
        <v>0</v>
      </c>
      <c r="P33" s="33"/>
      <c r="Q33" s="33"/>
      <c r="R33" s="33"/>
      <c r="S33" s="144"/>
      <c r="T33" s="145"/>
    </row>
    <row r="34" spans="2:20" x14ac:dyDescent="0.25">
      <c r="B34" s="30"/>
      <c r="C34" s="31"/>
      <c r="D34" s="31"/>
      <c r="E34" s="31"/>
      <c r="F34" s="31"/>
      <c r="G34" s="31"/>
      <c r="H34" s="31"/>
      <c r="I34" s="31"/>
      <c r="J34" s="31"/>
      <c r="K34" s="31"/>
      <c r="L34" s="31"/>
      <c r="M34" s="31"/>
      <c r="N34" s="31"/>
      <c r="O34" s="31"/>
      <c r="P34" s="31"/>
      <c r="Q34" s="31"/>
      <c r="R34" s="31"/>
      <c r="S34" s="31"/>
      <c r="T34" s="34"/>
    </row>
    <row r="35" spans="2:20" x14ac:dyDescent="0.25">
      <c r="B35" s="35"/>
      <c r="C35" s="36"/>
      <c r="D35" s="36"/>
      <c r="E35" s="37"/>
      <c r="F35" s="36"/>
      <c r="G35" s="36"/>
      <c r="H35" s="36"/>
      <c r="I35" s="36"/>
      <c r="J35" s="36"/>
      <c r="K35" s="36"/>
      <c r="L35" s="36"/>
      <c r="M35" s="36"/>
      <c r="N35" s="36"/>
      <c r="O35" s="36"/>
      <c r="P35" s="36"/>
      <c r="Q35" s="36"/>
      <c r="R35" s="36"/>
      <c r="S35" s="36"/>
      <c r="T35" s="38"/>
    </row>
    <row r="36" spans="2:20" x14ac:dyDescent="0.25">
      <c r="B36" s="39" t="s">
        <v>134</v>
      </c>
      <c r="C36" s="39"/>
      <c r="D36" s="41"/>
      <c r="E36" s="112"/>
      <c r="F36" s="142"/>
      <c r="G36" s="41"/>
      <c r="H36" s="41"/>
      <c r="I36" s="40"/>
      <c r="J36" s="40"/>
      <c r="K36" s="40"/>
      <c r="L36" s="40"/>
      <c r="M36" s="40"/>
      <c r="N36" s="40"/>
      <c r="O36" s="40"/>
      <c r="P36" s="40"/>
      <c r="Q36" s="40"/>
      <c r="R36" s="40"/>
      <c r="S36" s="40"/>
      <c r="T36" s="40"/>
    </row>
    <row r="37" spans="2:20" x14ac:dyDescent="0.25">
      <c r="E37" s="79"/>
    </row>
    <row r="38" spans="2:20" x14ac:dyDescent="0.25">
      <c r="B38" s="213"/>
      <c r="C38" s="214"/>
      <c r="D38" s="215"/>
    </row>
    <row r="39" spans="2:20" x14ac:dyDescent="0.25">
      <c r="B39" s="471" t="str">
        <f>+'F) 1'!B34:D34</f>
        <v>C.P. MIGUEL ANGEL BARRON CONEJO</v>
      </c>
      <c r="C39" s="472"/>
      <c r="D39" s="473"/>
    </row>
    <row r="40" spans="2:20" x14ac:dyDescent="0.25">
      <c r="B40" s="477" t="s">
        <v>37</v>
      </c>
      <c r="C40" s="478"/>
      <c r="D40" s="479"/>
    </row>
    <row r="41" spans="2:20" x14ac:dyDescent="0.25">
      <c r="B41" s="206"/>
      <c r="C41" s="207"/>
      <c r="D41" s="208"/>
    </row>
    <row r="42" spans="2:20" x14ac:dyDescent="0.25">
      <c r="B42" s="471" t="str">
        <f>+'F) 1'!B37:D37</f>
        <v>ENCARGADO DE DESPACHO DE LA DIRECCIÓN DE ADMINISTRACION</v>
      </c>
      <c r="C42" s="472"/>
      <c r="D42" s="473"/>
    </row>
    <row r="43" spans="2:20" x14ac:dyDescent="0.25">
      <c r="B43" s="477" t="s">
        <v>38</v>
      </c>
      <c r="C43" s="478"/>
      <c r="D43" s="479"/>
    </row>
    <row r="44" spans="2:20" x14ac:dyDescent="0.25">
      <c r="B44" s="206"/>
      <c r="C44" s="207"/>
      <c r="D44" s="208"/>
    </row>
    <row r="45" spans="2:20" x14ac:dyDescent="0.25">
      <c r="B45" s="471"/>
      <c r="C45" s="472"/>
      <c r="D45" s="473"/>
    </row>
    <row r="46" spans="2:20" x14ac:dyDescent="0.25">
      <c r="B46" s="477" t="s">
        <v>39</v>
      </c>
      <c r="C46" s="478"/>
      <c r="D46" s="479"/>
    </row>
    <row r="47" spans="2:20" x14ac:dyDescent="0.25">
      <c r="B47" s="206"/>
      <c r="C47" s="207"/>
      <c r="D47" s="208"/>
    </row>
    <row r="48" spans="2:20" x14ac:dyDescent="0.25">
      <c r="B48" s="480" t="str">
        <f>+'F) 1'!B43:D43</f>
        <v>SILAO, GTO. A 11 DE ABRIL DEL 2022</v>
      </c>
      <c r="C48" s="495"/>
      <c r="D48" s="496"/>
    </row>
    <row r="49" spans="2:4" x14ac:dyDescent="0.25">
      <c r="B49" s="477" t="s">
        <v>297</v>
      </c>
      <c r="C49" s="478"/>
      <c r="D49" s="479"/>
    </row>
    <row r="50" spans="2:4" x14ac:dyDescent="0.25">
      <c r="B50" s="209"/>
      <c r="C50" s="210"/>
      <c r="D50" s="211"/>
    </row>
  </sheetData>
  <sheetProtection insertRows="0" deleteRows="0" autoFilter="0"/>
  <mergeCells count="24">
    <mergeCell ref="B19:G19"/>
    <mergeCell ref="B46:D46"/>
    <mergeCell ref="B48:D48"/>
    <mergeCell ref="B49:D49"/>
    <mergeCell ref="B39:D39"/>
    <mergeCell ref="B40:D40"/>
    <mergeCell ref="B42:D42"/>
    <mergeCell ref="B43:D43"/>
    <mergeCell ref="B45:D45"/>
    <mergeCell ref="Q8:S8"/>
    <mergeCell ref="Q7:S7"/>
    <mergeCell ref="T11:T12"/>
    <mergeCell ref="B11:B12"/>
    <mergeCell ref="C11:C12"/>
    <mergeCell ref="D11:D12"/>
    <mergeCell ref="E11:E12"/>
    <mergeCell ref="F11:F12"/>
    <mergeCell ref="G11:M11"/>
    <mergeCell ref="N11:N12"/>
    <mergeCell ref="O11:O12"/>
    <mergeCell ref="P11:P12"/>
    <mergeCell ref="Q11:R11"/>
    <mergeCell ref="S11:S12"/>
    <mergeCell ref="B8:P8"/>
  </mergeCells>
  <dataValidations count="1">
    <dataValidation allowBlank="1" showInputMessage="1" showErrorMessage="1" sqref="B8:P8"/>
  </dataValidations>
  <printOptions horizontalCentered="1"/>
  <pageMargins left="0.23622047244094491" right="0.23622047244094491" top="0.74803149606299213" bottom="0.74803149606299213" header="0.31496062992125984" footer="0.31496062992125984"/>
  <pageSetup paperSize="5" scale="53" orientation="landscape" r:id="rId1"/>
  <headerFooter>
    <oddFooter xml:space="preserve">&amp;L
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K39"/>
  <sheetViews>
    <sheetView showGridLines="0" zoomScale="70" zoomScaleNormal="70" workbookViewId="0">
      <pane ySplit="13" topLeftCell="A14" activePane="bottomLeft" state="frozen"/>
      <selection activeCell="G34" sqref="G34"/>
      <selection pane="bottomLeft" activeCell="A14" sqref="A14"/>
    </sheetView>
  </sheetViews>
  <sheetFormatPr baseColWidth="10" defaultColWidth="11.42578125" defaultRowHeight="15" x14ac:dyDescent="0.25"/>
  <cols>
    <col min="1" max="1" width="0.5703125" style="24" customWidth="1"/>
    <col min="2" max="2" width="16.7109375" style="24" customWidth="1"/>
    <col min="3" max="3" width="15" style="24" customWidth="1"/>
    <col min="4" max="4" width="22.42578125" style="24" bestFit="1" customWidth="1"/>
    <col min="5" max="5" width="39.140625" style="24" customWidth="1"/>
    <col min="6" max="6" width="20.85546875" style="24" customWidth="1"/>
    <col min="7" max="7" width="11.5703125" style="24" customWidth="1"/>
    <col min="8" max="8" width="8.28515625" style="24" customWidth="1"/>
    <col min="9" max="9" width="20.85546875" style="24" customWidth="1"/>
    <col min="10" max="10" width="8.28515625" style="24" customWidth="1"/>
    <col min="11" max="11" width="9.5703125" style="24" customWidth="1"/>
    <col min="12" max="12" width="8.140625" style="24" customWidth="1"/>
    <col min="13" max="13" width="9.28515625" style="24" customWidth="1"/>
    <col min="14" max="14" width="13.140625" style="24" customWidth="1"/>
    <col min="15" max="15" width="12.85546875" style="24" customWidth="1"/>
    <col min="16" max="17" width="12.5703125" style="24" customWidth="1"/>
    <col min="18" max="18" width="14" style="24" customWidth="1"/>
    <col min="19" max="19" width="13.5703125" style="24" customWidth="1"/>
    <col min="20" max="20" width="13.28515625" style="24" customWidth="1"/>
    <col min="21" max="251" width="11.42578125" style="24"/>
    <col min="252" max="252" width="3.5703125" style="24" customWidth="1"/>
    <col min="253" max="253" width="20.140625" style="24" customWidth="1"/>
    <col min="254" max="16384" width="11.42578125" style="24"/>
  </cols>
  <sheetData>
    <row r="1" spans="1:245" ht="15" customHeight="1" x14ac:dyDescent="0.25"/>
    <row r="2" spans="1:245" ht="15" customHeight="1" x14ac:dyDescent="0.25">
      <c r="Q2" s="81"/>
      <c r="R2" s="81"/>
      <c r="S2" s="81"/>
      <c r="T2" s="81"/>
    </row>
    <row r="3" spans="1:245" ht="15" customHeight="1" x14ac:dyDescent="0.25">
      <c r="Q3" s="81"/>
      <c r="R3" s="81"/>
      <c r="S3" s="81"/>
      <c r="T3" s="81"/>
    </row>
    <row r="4" spans="1:245" ht="15" customHeight="1" x14ac:dyDescent="0.25">
      <c r="Q4" s="81"/>
      <c r="R4" s="81"/>
      <c r="S4" s="81"/>
      <c r="T4" s="81"/>
    </row>
    <row r="5" spans="1:245" ht="15" customHeight="1" x14ac:dyDescent="0.25">
      <c r="Q5" s="81"/>
      <c r="R5" s="81"/>
      <c r="S5" s="81"/>
      <c r="T5" s="81"/>
    </row>
    <row r="6" spans="1:245" ht="15" customHeight="1" x14ac:dyDescent="0.25">
      <c r="Q6" s="81"/>
      <c r="R6" s="81"/>
      <c r="S6" s="81"/>
      <c r="T6" s="81"/>
    </row>
    <row r="8" spans="1:245" ht="18.75" x14ac:dyDescent="0.3">
      <c r="B8" s="231" t="s">
        <v>225</v>
      </c>
      <c r="C8" s="232"/>
      <c r="D8" s="232"/>
      <c r="E8" s="232"/>
      <c r="F8" s="232"/>
      <c r="G8" s="232"/>
      <c r="H8" s="232"/>
      <c r="I8" s="232"/>
      <c r="J8" s="232"/>
      <c r="K8" s="232"/>
      <c r="L8" s="232"/>
      <c r="M8" s="232"/>
      <c r="N8" s="232"/>
      <c r="O8" s="232"/>
      <c r="P8" s="232"/>
      <c r="Q8" s="13"/>
      <c r="R8" s="505" t="str">
        <f>'Caratula Resumen'!E16</f>
        <v xml:space="preserve"> GUANAJUATO </v>
      </c>
      <c r="S8" s="505"/>
      <c r="T8" s="14"/>
    </row>
    <row r="9" spans="1:245" ht="18.75" x14ac:dyDescent="0.3">
      <c r="B9" s="515" t="str">
        <f>'Caratula Resumen'!E17</f>
        <v>Fondo de Aportaciones para la Educación Tecnológica y de Adultos/Colegio Nacional de Educación Profesional Técnica (FAETA/CONALEP)</v>
      </c>
      <c r="C9" s="540"/>
      <c r="D9" s="540"/>
      <c r="E9" s="540"/>
      <c r="F9" s="540"/>
      <c r="G9" s="540"/>
      <c r="H9" s="540"/>
      <c r="I9" s="540"/>
      <c r="J9" s="540"/>
      <c r="K9" s="540"/>
      <c r="L9" s="540"/>
      <c r="M9" s="540"/>
      <c r="N9" s="236"/>
      <c r="O9" s="236"/>
      <c r="P9" s="236"/>
      <c r="Q9" s="16"/>
      <c r="R9" s="220"/>
      <c r="S9" s="220" t="str">
        <f>+'F) 2'!Q8</f>
        <v>1er. Trimestre 2022</v>
      </c>
      <c r="T9" s="189"/>
    </row>
    <row r="10" spans="1:245" x14ac:dyDescent="0.25">
      <c r="B10" s="18"/>
      <c r="C10" s="19"/>
      <c r="D10" s="19"/>
      <c r="E10" s="19"/>
      <c r="F10" s="19"/>
      <c r="G10" s="19"/>
      <c r="H10" s="19"/>
      <c r="I10" s="19"/>
      <c r="J10" s="19"/>
      <c r="K10" s="19"/>
      <c r="L10" s="19"/>
      <c r="M10" s="19"/>
      <c r="N10" s="19"/>
      <c r="O10" s="19"/>
      <c r="P10" s="19"/>
      <c r="Q10" s="19"/>
      <c r="R10" s="19"/>
      <c r="S10" s="19"/>
      <c r="T10" s="230"/>
    </row>
    <row r="11" spans="1:245" ht="21" x14ac:dyDescent="0.25">
      <c r="B11" s="147"/>
      <c r="C11" s="148"/>
      <c r="D11" s="148"/>
      <c r="E11" s="148"/>
      <c r="F11" s="579"/>
      <c r="G11" s="579"/>
      <c r="H11" s="579"/>
      <c r="I11" s="579"/>
      <c r="J11" s="579"/>
      <c r="K11" s="579"/>
      <c r="L11" s="579"/>
      <c r="M11" s="149"/>
      <c r="N11" s="149"/>
    </row>
    <row r="12" spans="1:245" s="151" customFormat="1" ht="12.75" x14ac:dyDescent="0.2">
      <c r="A12" s="150"/>
      <c r="B12" s="498" t="s">
        <v>41</v>
      </c>
      <c r="C12" s="541" t="s">
        <v>42</v>
      </c>
      <c r="D12" s="541" t="s">
        <v>43</v>
      </c>
      <c r="E12" s="541" t="s">
        <v>44</v>
      </c>
      <c r="F12" s="498" t="s">
        <v>45</v>
      </c>
      <c r="G12" s="542" t="s">
        <v>226</v>
      </c>
      <c r="H12" s="542"/>
      <c r="I12" s="542"/>
      <c r="J12" s="542"/>
      <c r="K12" s="542"/>
      <c r="L12" s="542"/>
      <c r="M12" s="542"/>
      <c r="N12" s="498" t="s">
        <v>50</v>
      </c>
      <c r="O12" s="541" t="s">
        <v>216</v>
      </c>
      <c r="P12" s="541" t="s">
        <v>222</v>
      </c>
      <c r="Q12" s="542"/>
      <c r="R12" s="541" t="s">
        <v>227</v>
      </c>
      <c r="S12" s="541" t="s">
        <v>228</v>
      </c>
      <c r="T12" s="541" t="s">
        <v>229</v>
      </c>
      <c r="U12" s="150"/>
      <c r="V12" s="150"/>
      <c r="W12" s="150"/>
      <c r="X12" s="150"/>
      <c r="Y12" s="150"/>
      <c r="Z12" s="150"/>
      <c r="AA12" s="150"/>
      <c r="AB12" s="150"/>
      <c r="AC12" s="150"/>
      <c r="AD12" s="150"/>
      <c r="AE12" s="150"/>
      <c r="AF12" s="150"/>
      <c r="AG12" s="150"/>
      <c r="AH12" s="150"/>
      <c r="AI12" s="150"/>
      <c r="AJ12" s="150"/>
      <c r="AK12" s="150"/>
      <c r="AL12" s="150"/>
      <c r="AM12" s="150"/>
      <c r="AN12" s="150"/>
      <c r="AO12" s="150"/>
      <c r="AP12" s="150"/>
      <c r="AQ12" s="150"/>
      <c r="AR12" s="150"/>
      <c r="AS12" s="150"/>
      <c r="AT12" s="150"/>
      <c r="AU12" s="150"/>
      <c r="AV12" s="150"/>
      <c r="AW12" s="150"/>
      <c r="AX12" s="150"/>
      <c r="AY12" s="150"/>
      <c r="AZ12" s="150"/>
      <c r="BA12" s="150"/>
      <c r="BB12" s="150"/>
      <c r="BC12" s="150"/>
      <c r="BD12" s="150"/>
      <c r="BE12" s="150"/>
      <c r="BF12" s="150"/>
      <c r="BG12" s="150"/>
      <c r="BH12" s="150"/>
      <c r="BI12" s="150"/>
      <c r="BJ12" s="150"/>
      <c r="BK12" s="150"/>
      <c r="BL12" s="150"/>
      <c r="BM12" s="150"/>
      <c r="BN12" s="150"/>
      <c r="BO12" s="150"/>
      <c r="BP12" s="150"/>
      <c r="BQ12" s="150"/>
      <c r="BR12" s="150"/>
      <c r="BS12" s="150"/>
      <c r="BT12" s="150"/>
      <c r="BU12" s="150"/>
      <c r="BV12" s="150"/>
      <c r="BW12" s="150"/>
      <c r="BX12" s="150"/>
      <c r="BY12" s="150"/>
      <c r="BZ12" s="150"/>
      <c r="CA12" s="150"/>
      <c r="CB12" s="150"/>
      <c r="CC12" s="150"/>
      <c r="CD12" s="150"/>
      <c r="CE12" s="150"/>
      <c r="CF12" s="150"/>
      <c r="CG12" s="150"/>
      <c r="CH12" s="150"/>
      <c r="CI12" s="150"/>
      <c r="CJ12" s="150"/>
      <c r="CK12" s="150"/>
      <c r="CL12" s="150"/>
      <c r="CM12" s="150"/>
      <c r="CN12" s="150"/>
      <c r="CO12" s="150"/>
      <c r="CP12" s="150"/>
      <c r="CQ12" s="150"/>
      <c r="CR12" s="150"/>
      <c r="CS12" s="150"/>
      <c r="CT12" s="150"/>
      <c r="CU12" s="150"/>
      <c r="CV12" s="150"/>
      <c r="CW12" s="150"/>
      <c r="CX12" s="150"/>
      <c r="CY12" s="150"/>
      <c r="CZ12" s="150"/>
      <c r="DA12" s="150"/>
      <c r="DB12" s="150"/>
      <c r="DC12" s="150"/>
      <c r="DD12" s="150"/>
      <c r="DE12" s="150"/>
      <c r="DF12" s="150"/>
      <c r="DG12" s="150"/>
      <c r="DH12" s="150"/>
      <c r="DI12" s="150"/>
      <c r="DJ12" s="150"/>
      <c r="DK12" s="150"/>
      <c r="DL12" s="150"/>
      <c r="DM12" s="150"/>
      <c r="DN12" s="150"/>
      <c r="DO12" s="150"/>
      <c r="DP12" s="150"/>
      <c r="DQ12" s="150"/>
      <c r="DR12" s="150"/>
      <c r="DS12" s="150"/>
      <c r="DT12" s="150"/>
      <c r="DU12" s="150"/>
      <c r="DV12" s="150"/>
      <c r="DW12" s="150"/>
      <c r="DX12" s="150"/>
      <c r="DY12" s="150"/>
      <c r="DZ12" s="150"/>
      <c r="EA12" s="150"/>
      <c r="EB12" s="150"/>
      <c r="EC12" s="150"/>
      <c r="ED12" s="150"/>
      <c r="EE12" s="150"/>
      <c r="EF12" s="150"/>
      <c r="EG12" s="150"/>
      <c r="EH12" s="150"/>
      <c r="EI12" s="150"/>
      <c r="EJ12" s="150"/>
      <c r="EK12" s="150"/>
      <c r="EL12" s="150"/>
      <c r="EM12" s="150"/>
      <c r="EN12" s="150"/>
      <c r="EO12" s="150"/>
      <c r="EP12" s="150"/>
      <c r="EQ12" s="150"/>
      <c r="ER12" s="150"/>
      <c r="ES12" s="150"/>
      <c r="ET12" s="150"/>
      <c r="EU12" s="150"/>
      <c r="EV12" s="150"/>
      <c r="EW12" s="150"/>
      <c r="EX12" s="150"/>
      <c r="EY12" s="150"/>
      <c r="EZ12" s="150"/>
      <c r="FA12" s="150"/>
      <c r="FB12" s="150"/>
      <c r="FC12" s="150"/>
      <c r="FD12" s="150"/>
      <c r="FE12" s="150"/>
      <c r="FF12" s="150"/>
      <c r="FG12" s="150"/>
      <c r="FH12" s="150"/>
      <c r="FI12" s="150"/>
      <c r="FJ12" s="150"/>
      <c r="FK12" s="150"/>
      <c r="FL12" s="150"/>
      <c r="FM12" s="150"/>
      <c r="FN12" s="150"/>
      <c r="FO12" s="150"/>
      <c r="FP12" s="150"/>
      <c r="FQ12" s="150"/>
      <c r="FR12" s="150"/>
      <c r="FS12" s="150"/>
      <c r="FT12" s="150"/>
      <c r="FU12" s="150"/>
      <c r="FV12" s="150"/>
      <c r="FW12" s="150"/>
      <c r="FX12" s="150"/>
      <c r="FY12" s="150"/>
      <c r="FZ12" s="150"/>
      <c r="GA12" s="150"/>
      <c r="GB12" s="150"/>
      <c r="GC12" s="150"/>
      <c r="GD12" s="150"/>
      <c r="GE12" s="150"/>
      <c r="GF12" s="150"/>
      <c r="GG12" s="150"/>
      <c r="GH12" s="150"/>
      <c r="GI12" s="150"/>
      <c r="GJ12" s="150"/>
      <c r="GK12" s="150"/>
      <c r="GL12" s="150"/>
      <c r="GM12" s="150"/>
      <c r="GN12" s="150"/>
      <c r="GO12" s="150"/>
      <c r="GP12" s="150"/>
      <c r="GQ12" s="150"/>
      <c r="GR12" s="150"/>
      <c r="GS12" s="150"/>
      <c r="GT12" s="150"/>
      <c r="GU12" s="150"/>
      <c r="GV12" s="150"/>
      <c r="GW12" s="150"/>
      <c r="GX12" s="150"/>
      <c r="GY12" s="150"/>
      <c r="GZ12" s="150"/>
      <c r="HA12" s="150"/>
      <c r="HB12" s="150"/>
      <c r="HC12" s="150"/>
      <c r="HD12" s="150"/>
      <c r="HE12" s="150"/>
      <c r="HF12" s="150"/>
      <c r="HG12" s="150"/>
      <c r="HH12" s="150"/>
      <c r="HI12" s="150"/>
      <c r="HJ12" s="150"/>
      <c r="HK12" s="150"/>
      <c r="HL12" s="150"/>
      <c r="HM12" s="150"/>
      <c r="HN12" s="150"/>
      <c r="HO12" s="150"/>
      <c r="HP12" s="150"/>
      <c r="HQ12" s="150"/>
      <c r="HR12" s="150"/>
      <c r="HS12" s="150"/>
      <c r="HT12" s="150"/>
      <c r="HU12" s="150"/>
      <c r="HV12" s="150"/>
      <c r="HW12" s="150"/>
      <c r="HX12" s="150"/>
      <c r="HY12" s="150"/>
      <c r="HZ12" s="150"/>
      <c r="IA12" s="150"/>
      <c r="IB12" s="150"/>
      <c r="IC12" s="150"/>
      <c r="ID12" s="150"/>
      <c r="IE12" s="150"/>
      <c r="IF12" s="150"/>
      <c r="IG12" s="150"/>
      <c r="IH12" s="150"/>
      <c r="II12" s="150"/>
      <c r="IJ12" s="150"/>
      <c r="IK12" s="150"/>
    </row>
    <row r="13" spans="1:245" s="151" customFormat="1" ht="38.25" x14ac:dyDescent="0.2">
      <c r="A13" s="150"/>
      <c r="B13" s="498"/>
      <c r="C13" s="541"/>
      <c r="D13" s="541"/>
      <c r="E13" s="541"/>
      <c r="F13" s="498"/>
      <c r="G13" s="22" t="s">
        <v>57</v>
      </c>
      <c r="H13" s="22" t="s">
        <v>58</v>
      </c>
      <c r="I13" s="22" t="s">
        <v>59</v>
      </c>
      <c r="J13" s="22" t="s">
        <v>60</v>
      </c>
      <c r="K13" s="22" t="s">
        <v>61</v>
      </c>
      <c r="L13" s="23" t="s">
        <v>62</v>
      </c>
      <c r="M13" s="22" t="s">
        <v>63</v>
      </c>
      <c r="N13" s="498"/>
      <c r="O13" s="541"/>
      <c r="P13" s="54" t="s">
        <v>90</v>
      </c>
      <c r="Q13" s="124" t="s">
        <v>91</v>
      </c>
      <c r="R13" s="541"/>
      <c r="S13" s="541"/>
      <c r="T13" s="541"/>
      <c r="U13" s="150"/>
      <c r="V13" s="150"/>
      <c r="W13" s="150"/>
      <c r="X13" s="150"/>
      <c r="Y13" s="150"/>
      <c r="Z13" s="150"/>
      <c r="AA13" s="150"/>
      <c r="AB13" s="150"/>
      <c r="AC13" s="150"/>
      <c r="AD13" s="150"/>
      <c r="AE13" s="150"/>
      <c r="AF13" s="150"/>
      <c r="AG13" s="150"/>
      <c r="AH13" s="150"/>
      <c r="AI13" s="150"/>
      <c r="AJ13" s="150"/>
      <c r="AK13" s="150"/>
      <c r="AL13" s="150"/>
      <c r="AM13" s="150"/>
      <c r="AN13" s="150"/>
      <c r="AO13" s="150"/>
      <c r="AP13" s="150"/>
      <c r="AQ13" s="150"/>
      <c r="AR13" s="150"/>
      <c r="AS13" s="150"/>
      <c r="AT13" s="150"/>
      <c r="AU13" s="150"/>
      <c r="AV13" s="150"/>
      <c r="AW13" s="150"/>
      <c r="AX13" s="150"/>
      <c r="AY13" s="150"/>
      <c r="AZ13" s="150"/>
      <c r="BA13" s="150"/>
      <c r="BB13" s="150"/>
      <c r="BC13" s="150"/>
      <c r="BD13" s="150"/>
      <c r="BE13" s="150"/>
      <c r="BF13" s="150"/>
      <c r="BG13" s="150"/>
      <c r="BH13" s="150"/>
      <c r="BI13" s="150"/>
      <c r="BJ13" s="150"/>
      <c r="BK13" s="150"/>
      <c r="BL13" s="150"/>
      <c r="BM13" s="150"/>
      <c r="BN13" s="150"/>
      <c r="BO13" s="150"/>
      <c r="BP13" s="150"/>
      <c r="BQ13" s="150"/>
      <c r="BR13" s="150"/>
      <c r="BS13" s="150"/>
      <c r="BT13" s="150"/>
      <c r="BU13" s="150"/>
      <c r="BV13" s="150"/>
      <c r="BW13" s="150"/>
      <c r="BX13" s="150"/>
      <c r="BY13" s="150"/>
      <c r="BZ13" s="150"/>
      <c r="CA13" s="150"/>
      <c r="CB13" s="150"/>
      <c r="CC13" s="150"/>
      <c r="CD13" s="150"/>
      <c r="CE13" s="150"/>
      <c r="CF13" s="150"/>
      <c r="CG13" s="150"/>
      <c r="CH13" s="150"/>
      <c r="CI13" s="150"/>
      <c r="CJ13" s="150"/>
      <c r="CK13" s="150"/>
      <c r="CL13" s="150"/>
      <c r="CM13" s="150"/>
      <c r="CN13" s="150"/>
      <c r="CO13" s="150"/>
      <c r="CP13" s="150"/>
      <c r="CQ13" s="150"/>
      <c r="CR13" s="150"/>
      <c r="CS13" s="150"/>
      <c r="CT13" s="150"/>
      <c r="CU13" s="150"/>
      <c r="CV13" s="150"/>
      <c r="CW13" s="150"/>
      <c r="CX13" s="150"/>
      <c r="CY13" s="150"/>
      <c r="CZ13" s="150"/>
      <c r="DA13" s="150"/>
      <c r="DB13" s="150"/>
      <c r="DC13" s="150"/>
      <c r="DD13" s="150"/>
      <c r="DE13" s="150"/>
      <c r="DF13" s="150"/>
      <c r="DG13" s="150"/>
      <c r="DH13" s="150"/>
      <c r="DI13" s="150"/>
      <c r="DJ13" s="150"/>
      <c r="DK13" s="150"/>
      <c r="DL13" s="150"/>
      <c r="DM13" s="150"/>
      <c r="DN13" s="150"/>
      <c r="DO13" s="150"/>
      <c r="DP13" s="150"/>
      <c r="DQ13" s="150"/>
      <c r="DR13" s="150"/>
      <c r="DS13" s="150"/>
      <c r="DT13" s="150"/>
      <c r="DU13" s="150"/>
      <c r="DV13" s="150"/>
      <c r="DW13" s="150"/>
      <c r="DX13" s="150"/>
      <c r="DY13" s="150"/>
      <c r="DZ13" s="150"/>
      <c r="EA13" s="150"/>
      <c r="EB13" s="150"/>
      <c r="EC13" s="150"/>
      <c r="ED13" s="150"/>
      <c r="EE13" s="150"/>
      <c r="EF13" s="150"/>
      <c r="EG13" s="150"/>
      <c r="EH13" s="150"/>
      <c r="EI13" s="150"/>
      <c r="EJ13" s="150"/>
      <c r="EK13" s="150"/>
      <c r="EL13" s="150"/>
      <c r="EM13" s="150"/>
      <c r="EN13" s="150"/>
      <c r="EO13" s="150"/>
      <c r="EP13" s="150"/>
      <c r="EQ13" s="150"/>
      <c r="ER13" s="150"/>
      <c r="ES13" s="150"/>
      <c r="ET13" s="150"/>
      <c r="EU13" s="150"/>
      <c r="EV13" s="150"/>
      <c r="EW13" s="150"/>
      <c r="EX13" s="150"/>
      <c r="EY13" s="150"/>
      <c r="EZ13" s="150"/>
      <c r="FA13" s="150"/>
      <c r="FB13" s="150"/>
      <c r="FC13" s="150"/>
      <c r="FD13" s="150"/>
      <c r="FE13" s="150"/>
      <c r="FF13" s="150"/>
      <c r="FG13" s="150"/>
      <c r="FH13" s="150"/>
      <c r="FI13" s="150"/>
      <c r="FJ13" s="150"/>
      <c r="FK13" s="150"/>
      <c r="FL13" s="150"/>
      <c r="FM13" s="150"/>
      <c r="FN13" s="150"/>
      <c r="FO13" s="150"/>
      <c r="FP13" s="150"/>
      <c r="FQ13" s="150"/>
      <c r="FR13" s="150"/>
      <c r="FS13" s="150"/>
      <c r="FT13" s="150"/>
      <c r="FU13" s="150"/>
      <c r="FV13" s="150"/>
      <c r="FW13" s="150"/>
      <c r="FX13" s="150"/>
      <c r="FY13" s="150"/>
      <c r="FZ13" s="150"/>
      <c r="GA13" s="150"/>
      <c r="GB13" s="150"/>
      <c r="GC13" s="150"/>
      <c r="GD13" s="150"/>
      <c r="GE13" s="150"/>
      <c r="GF13" s="150"/>
      <c r="GG13" s="150"/>
      <c r="GH13" s="150"/>
      <c r="GI13" s="150"/>
      <c r="GJ13" s="150"/>
      <c r="GK13" s="150"/>
      <c r="GL13" s="150"/>
      <c r="GM13" s="150"/>
      <c r="GN13" s="150"/>
      <c r="GO13" s="150"/>
      <c r="GP13" s="150"/>
      <c r="GQ13" s="150"/>
      <c r="GR13" s="150"/>
      <c r="GS13" s="150"/>
      <c r="GT13" s="150"/>
      <c r="GU13" s="150"/>
      <c r="GV13" s="150"/>
      <c r="GW13" s="150"/>
      <c r="GX13" s="150"/>
      <c r="GY13" s="150"/>
      <c r="GZ13" s="150"/>
      <c r="HA13" s="150"/>
      <c r="HB13" s="150"/>
      <c r="HC13" s="150"/>
      <c r="HD13" s="150"/>
      <c r="HE13" s="150"/>
      <c r="HF13" s="150"/>
      <c r="HG13" s="150"/>
      <c r="HH13" s="150"/>
      <c r="HI13" s="150"/>
      <c r="HJ13" s="150"/>
      <c r="HK13" s="150"/>
      <c r="HL13" s="150"/>
      <c r="HM13" s="150"/>
      <c r="HN13" s="150"/>
      <c r="HO13" s="150"/>
      <c r="HP13" s="150"/>
      <c r="HQ13" s="150"/>
      <c r="HR13" s="150"/>
      <c r="HS13" s="150"/>
      <c r="HT13" s="150"/>
      <c r="HU13" s="150"/>
      <c r="HV13" s="150"/>
      <c r="HW13" s="150"/>
      <c r="HX13" s="150"/>
      <c r="HY13" s="150"/>
      <c r="HZ13" s="150"/>
      <c r="IA13" s="150"/>
      <c r="IB13" s="150"/>
      <c r="IC13" s="150"/>
      <c r="ID13" s="150"/>
      <c r="IE13" s="150"/>
      <c r="IF13" s="150"/>
      <c r="IG13" s="150"/>
      <c r="IH13" s="150"/>
      <c r="II13" s="150"/>
      <c r="IJ13" s="150"/>
      <c r="IK13" s="150"/>
    </row>
    <row r="14" spans="1:245" x14ac:dyDescent="0.25">
      <c r="B14" s="273"/>
      <c r="C14" s="273"/>
      <c r="D14" s="273"/>
      <c r="E14" s="273"/>
      <c r="F14" s="273"/>
      <c r="G14" s="273"/>
      <c r="H14" s="273"/>
      <c r="I14" s="273"/>
      <c r="J14" s="273"/>
      <c r="K14" s="273"/>
      <c r="L14" s="273"/>
      <c r="M14" s="273"/>
      <c r="N14" s="273"/>
      <c r="O14" s="273"/>
      <c r="P14" s="273"/>
      <c r="Q14" s="273"/>
      <c r="R14" s="273"/>
      <c r="S14" s="273"/>
      <c r="T14" s="273"/>
    </row>
    <row r="15" spans="1:245" s="237" customFormat="1" x14ac:dyDescent="0.25">
      <c r="B15" s="273"/>
      <c r="C15" s="273"/>
      <c r="D15" s="273"/>
      <c r="E15" s="273"/>
      <c r="F15" s="273"/>
      <c r="G15" s="273"/>
      <c r="H15" s="273"/>
      <c r="I15" s="273"/>
      <c r="J15" s="273"/>
      <c r="K15" s="273"/>
      <c r="L15" s="273"/>
      <c r="M15" s="273"/>
      <c r="N15" s="273"/>
      <c r="O15" s="273"/>
      <c r="P15" s="273"/>
      <c r="Q15" s="273"/>
      <c r="R15" s="273"/>
      <c r="S15" s="273"/>
      <c r="T15" s="273"/>
    </row>
    <row r="16" spans="1:245" s="237" customFormat="1" ht="16.5" x14ac:dyDescent="0.25">
      <c r="B16" s="273"/>
      <c r="C16" s="509" t="s">
        <v>2326</v>
      </c>
      <c r="D16" s="510"/>
      <c r="E16" s="510"/>
      <c r="F16" s="510"/>
      <c r="G16" s="510"/>
      <c r="H16" s="511"/>
      <c r="I16" s="273"/>
      <c r="J16" s="273"/>
      <c r="K16" s="273"/>
      <c r="L16" s="273"/>
      <c r="M16" s="273"/>
      <c r="N16" s="273"/>
      <c r="O16" s="273"/>
      <c r="P16" s="273"/>
      <c r="Q16" s="273"/>
      <c r="R16" s="273"/>
      <c r="S16" s="273"/>
      <c r="T16" s="273"/>
    </row>
    <row r="17" spans="2:20" s="237" customFormat="1" x14ac:dyDescent="0.25">
      <c r="B17" s="273"/>
      <c r="C17" s="273"/>
      <c r="D17" s="273"/>
      <c r="E17" s="273"/>
      <c r="F17" s="273"/>
      <c r="G17" s="273"/>
      <c r="H17" s="273"/>
      <c r="I17" s="273"/>
      <c r="J17" s="273"/>
      <c r="K17" s="273"/>
      <c r="L17" s="273"/>
      <c r="M17" s="273"/>
      <c r="N17" s="273"/>
      <c r="O17" s="273"/>
      <c r="P17" s="273"/>
      <c r="Q17" s="273"/>
      <c r="R17" s="273"/>
      <c r="S17" s="273"/>
      <c r="T17" s="273"/>
    </row>
    <row r="18" spans="2:20" s="237" customFormat="1" x14ac:dyDescent="0.25">
      <c r="B18" s="273"/>
      <c r="C18" s="273"/>
      <c r="D18" s="273"/>
      <c r="E18" s="273"/>
      <c r="F18" s="273"/>
      <c r="G18" s="273"/>
      <c r="H18" s="273"/>
      <c r="I18" s="273"/>
      <c r="J18" s="273"/>
      <c r="K18" s="273"/>
      <c r="L18" s="273"/>
      <c r="M18" s="273"/>
      <c r="N18" s="273"/>
      <c r="O18" s="273"/>
      <c r="P18" s="273"/>
      <c r="Q18" s="273"/>
      <c r="R18" s="273"/>
      <c r="S18" s="273"/>
      <c r="T18" s="273"/>
    </row>
    <row r="19" spans="2:20" s="237" customFormat="1" x14ac:dyDescent="0.25">
      <c r="B19" s="273"/>
      <c r="C19" s="273"/>
      <c r="D19" s="273"/>
      <c r="E19" s="273"/>
      <c r="F19" s="273"/>
      <c r="G19" s="273"/>
      <c r="H19" s="273"/>
      <c r="I19" s="273"/>
      <c r="J19" s="273"/>
      <c r="K19" s="273"/>
      <c r="L19" s="273"/>
      <c r="M19" s="273"/>
      <c r="N19" s="273"/>
      <c r="O19" s="273"/>
      <c r="P19" s="273"/>
      <c r="Q19" s="273"/>
      <c r="R19" s="273"/>
      <c r="S19" s="273"/>
      <c r="T19" s="273"/>
    </row>
    <row r="20" spans="2:20" s="237" customFormat="1" x14ac:dyDescent="0.25">
      <c r="B20" s="273"/>
      <c r="C20" s="273"/>
      <c r="D20" s="273"/>
      <c r="E20" s="273"/>
      <c r="F20" s="273"/>
      <c r="G20" s="273"/>
      <c r="H20" s="273"/>
      <c r="I20" s="273"/>
      <c r="J20" s="273"/>
      <c r="K20" s="273"/>
      <c r="L20" s="273"/>
      <c r="M20" s="273"/>
      <c r="N20" s="273"/>
      <c r="O20" s="273"/>
      <c r="P20" s="273"/>
      <c r="Q20" s="273"/>
      <c r="R20" s="273"/>
      <c r="S20" s="273"/>
      <c r="T20" s="273"/>
    </row>
    <row r="21" spans="2:20" x14ac:dyDescent="0.25">
      <c r="B21" s="25" t="s">
        <v>68</v>
      </c>
      <c r="C21" s="253">
        <v>0</v>
      </c>
      <c r="D21" s="126"/>
      <c r="E21" s="153"/>
      <c r="F21" s="126"/>
      <c r="G21" s="126"/>
      <c r="H21" s="126"/>
      <c r="I21" s="126"/>
      <c r="J21" s="126"/>
      <c r="K21" s="126"/>
      <c r="L21" s="126"/>
      <c r="M21" s="126"/>
      <c r="N21" s="126"/>
      <c r="O21" s="26" t="s">
        <v>230</v>
      </c>
      <c r="Q21" s="126"/>
      <c r="R21" s="248">
        <v>0</v>
      </c>
      <c r="S21" s="126"/>
      <c r="T21" s="154"/>
    </row>
    <row r="22" spans="2:20" x14ac:dyDescent="0.25">
      <c r="B22" s="152"/>
      <c r="C22" s="126"/>
      <c r="D22" s="126"/>
      <c r="E22" s="153"/>
      <c r="F22" s="126"/>
      <c r="G22" s="126"/>
      <c r="H22" s="126"/>
      <c r="I22" s="126"/>
      <c r="J22" s="126"/>
      <c r="K22" s="126"/>
      <c r="L22" s="126"/>
      <c r="M22" s="126"/>
      <c r="N22" s="126"/>
      <c r="O22" s="126"/>
      <c r="P22" s="126"/>
      <c r="Q22" s="126"/>
      <c r="R22" s="126"/>
      <c r="S22" s="126"/>
      <c r="T22" s="154"/>
    </row>
    <row r="23" spans="2:20" x14ac:dyDescent="0.25">
      <c r="B23" s="152"/>
      <c r="C23" s="126"/>
      <c r="D23" s="126"/>
      <c r="E23" s="153"/>
      <c r="F23" s="126"/>
      <c r="G23" s="126"/>
      <c r="H23" s="126"/>
      <c r="I23" s="126"/>
      <c r="J23" s="126"/>
      <c r="K23" s="126"/>
      <c r="L23" s="126"/>
      <c r="M23" s="126"/>
      <c r="N23" s="126"/>
      <c r="O23" s="126"/>
      <c r="P23" s="126"/>
      <c r="Q23" s="126"/>
      <c r="R23" s="26" t="s">
        <v>231</v>
      </c>
      <c r="S23" s="126"/>
      <c r="T23" s="251">
        <v>0</v>
      </c>
    </row>
    <row r="24" spans="2:20" x14ac:dyDescent="0.25">
      <c r="B24" s="155"/>
      <c r="C24" s="156"/>
      <c r="D24" s="157"/>
      <c r="E24" s="158"/>
      <c r="F24" s="159"/>
      <c r="G24" s="157"/>
      <c r="H24" s="157"/>
      <c r="I24" s="160"/>
      <c r="J24" s="160"/>
      <c r="K24" s="160"/>
      <c r="L24" s="160"/>
      <c r="M24" s="160"/>
      <c r="N24" s="160"/>
      <c r="O24" s="160"/>
      <c r="P24" s="160"/>
      <c r="Q24" s="160"/>
      <c r="R24" s="160"/>
      <c r="S24" s="160"/>
      <c r="T24" s="161"/>
    </row>
    <row r="25" spans="2:20" x14ac:dyDescent="0.25">
      <c r="B25" s="162" t="s">
        <v>134</v>
      </c>
      <c r="E25" s="79"/>
    </row>
    <row r="27" spans="2:20" x14ac:dyDescent="0.25">
      <c r="B27" s="213"/>
      <c r="C27" s="214"/>
      <c r="D27" s="215"/>
    </row>
    <row r="28" spans="2:20" x14ac:dyDescent="0.25">
      <c r="B28" s="471" t="str">
        <f>+'F) 2'!B39:D39</f>
        <v>C.P. MIGUEL ANGEL BARRON CONEJO</v>
      </c>
      <c r="C28" s="472"/>
      <c r="D28" s="473"/>
    </row>
    <row r="29" spans="2:20" x14ac:dyDescent="0.25">
      <c r="B29" s="477" t="s">
        <v>37</v>
      </c>
      <c r="C29" s="478"/>
      <c r="D29" s="479"/>
    </row>
    <row r="30" spans="2:20" x14ac:dyDescent="0.25">
      <c r="B30" s="206"/>
      <c r="C30" s="207"/>
      <c r="D30" s="208"/>
    </row>
    <row r="31" spans="2:20" x14ac:dyDescent="0.25">
      <c r="B31" s="471" t="str">
        <f>+'F) 2'!B42:D42</f>
        <v>ENCARGADO DE DESPACHO DE LA DIRECCIÓN DE ADMINISTRACION</v>
      </c>
      <c r="C31" s="472"/>
      <c r="D31" s="473"/>
    </row>
    <row r="32" spans="2:20" x14ac:dyDescent="0.25">
      <c r="B32" s="477" t="s">
        <v>38</v>
      </c>
      <c r="C32" s="478"/>
      <c r="D32" s="479"/>
    </row>
    <row r="33" spans="2:15" x14ac:dyDescent="0.25">
      <c r="B33" s="206"/>
      <c r="C33" s="207"/>
      <c r="D33" s="208"/>
    </row>
    <row r="34" spans="2:15" x14ac:dyDescent="0.25">
      <c r="B34" s="471"/>
      <c r="C34" s="472"/>
      <c r="D34" s="473"/>
      <c r="O34" s="24" t="s">
        <v>293</v>
      </c>
    </row>
    <row r="35" spans="2:15" x14ac:dyDescent="0.25">
      <c r="B35" s="477" t="s">
        <v>39</v>
      </c>
      <c r="C35" s="478"/>
      <c r="D35" s="479"/>
    </row>
    <row r="36" spans="2:15" x14ac:dyDescent="0.25">
      <c r="B36" s="206"/>
      <c r="C36" s="207"/>
      <c r="D36" s="208"/>
    </row>
    <row r="37" spans="2:15" x14ac:dyDescent="0.25">
      <c r="B37" s="480" t="str">
        <f>+'F) 2'!B48:D48</f>
        <v>SILAO, GTO. A 11 DE ABRIL DEL 2022</v>
      </c>
      <c r="C37" s="495"/>
      <c r="D37" s="496"/>
    </row>
    <row r="38" spans="2:15" x14ac:dyDescent="0.25">
      <c r="B38" s="477" t="s">
        <v>297</v>
      </c>
      <c r="C38" s="478"/>
      <c r="D38" s="479"/>
    </row>
    <row r="39" spans="2:15" x14ac:dyDescent="0.25">
      <c r="B39" s="209"/>
      <c r="C39" s="210"/>
      <c r="D39" s="211"/>
    </row>
  </sheetData>
  <sheetProtection insertRows="0" deleteRows="0" autoFilter="0"/>
  <mergeCells count="24">
    <mergeCell ref="C16:H16"/>
    <mergeCell ref="B35:D35"/>
    <mergeCell ref="B37:D37"/>
    <mergeCell ref="B38:D38"/>
    <mergeCell ref="B28:D28"/>
    <mergeCell ref="B29:D29"/>
    <mergeCell ref="B31:D31"/>
    <mergeCell ref="B32:D32"/>
    <mergeCell ref="B34:D34"/>
    <mergeCell ref="R8:S8"/>
    <mergeCell ref="T12:T13"/>
    <mergeCell ref="F11:L11"/>
    <mergeCell ref="B12:B13"/>
    <mergeCell ref="C12:C13"/>
    <mergeCell ref="D12:D13"/>
    <mergeCell ref="E12:E13"/>
    <mergeCell ref="F12:F13"/>
    <mergeCell ref="G12:M12"/>
    <mergeCell ref="N12:N13"/>
    <mergeCell ref="O12:O13"/>
    <mergeCell ref="P12:Q12"/>
    <mergeCell ref="R12:R13"/>
    <mergeCell ref="S12:S13"/>
    <mergeCell ref="B9:M9"/>
  </mergeCells>
  <dataValidations count="1">
    <dataValidation allowBlank="1" showInputMessage="1" showErrorMessage="1" sqref="B9:M9"/>
  </dataValidations>
  <printOptions horizontalCentered="1"/>
  <pageMargins left="0.23622047244094491" right="0.23622047244094491" top="0.74803149606299213" bottom="0.74803149606299213" header="0.31496062992125984" footer="0.31496062992125984"/>
  <pageSetup paperSize="5" scale="61" orientation="landscape" r:id="rId1"/>
  <headerFooter>
    <oddFooter xml:space="preserve">&amp;L
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B7:P53"/>
  <sheetViews>
    <sheetView showGridLines="0" zoomScale="85" zoomScaleNormal="85" workbookViewId="0">
      <pane ySplit="12" topLeftCell="A27" activePane="bottomLeft" state="frozen"/>
      <selection activeCell="G34" sqref="G34"/>
      <selection pane="bottomLeft" activeCell="E13" sqref="E13:F35"/>
    </sheetView>
  </sheetViews>
  <sheetFormatPr baseColWidth="10" defaultRowHeight="15" x14ac:dyDescent="0.25"/>
  <cols>
    <col min="1" max="1" width="1.140625" customWidth="1"/>
    <col min="2" max="2" width="22.140625" customWidth="1"/>
    <col min="3" max="3" width="38.140625" customWidth="1"/>
    <col min="4" max="4" width="17.140625" customWidth="1"/>
    <col min="5" max="5" width="18.28515625" customWidth="1"/>
    <col min="6" max="6" width="23.140625" customWidth="1"/>
    <col min="7" max="7" width="42.42578125" bestFit="1" customWidth="1"/>
    <col min="8" max="8" width="13.5703125" customWidth="1"/>
    <col min="9" max="9" width="5.28515625" customWidth="1"/>
  </cols>
  <sheetData>
    <row r="7" spans="2:16" ht="19.5" customHeight="1" x14ac:dyDescent="0.25">
      <c r="B7" s="64" t="s">
        <v>232</v>
      </c>
    </row>
    <row r="8" spans="2:16" ht="9" customHeight="1" x14ac:dyDescent="0.3">
      <c r="B8" s="201"/>
      <c r="C8" s="201"/>
      <c r="D8" s="201"/>
      <c r="E8" s="201"/>
      <c r="F8" s="201"/>
      <c r="G8" s="201"/>
      <c r="H8" s="201"/>
      <c r="I8" s="201"/>
      <c r="J8" s="201"/>
      <c r="K8" s="201"/>
      <c r="L8" s="201"/>
      <c r="M8" s="201"/>
      <c r="N8" s="201"/>
      <c r="O8" s="201"/>
      <c r="P8" s="201"/>
    </row>
    <row r="9" spans="2:16" ht="33.75" customHeight="1" x14ac:dyDescent="0.25">
      <c r="B9" s="581" t="str">
        <f>'Caratula Resumen'!E17</f>
        <v>Fondo de Aportaciones para la Educación Tecnológica y de Adultos/Colegio Nacional de Educación Profesional Técnica (FAETA/CONALEP)</v>
      </c>
      <c r="C9" s="582"/>
      <c r="D9" s="582"/>
      <c r="E9" s="583"/>
      <c r="F9" s="205" t="str">
        <f>'Caratula Resumen'!E16</f>
        <v xml:space="preserve"> GUANAJUATO </v>
      </c>
      <c r="G9" s="580" t="str">
        <f>'Caratula Resumen'!E18</f>
        <v>1er. Trimestre 2022</v>
      </c>
      <c r="H9" s="580"/>
    </row>
    <row r="10" spans="2:16" x14ac:dyDescent="0.25">
      <c r="B10" s="166" t="s">
        <v>233</v>
      </c>
      <c r="C10" s="163"/>
      <c r="D10" s="164"/>
      <c r="E10" s="164"/>
      <c r="F10" s="164"/>
      <c r="G10" s="164"/>
      <c r="H10" s="165"/>
    </row>
    <row r="11" spans="2:16" x14ac:dyDescent="0.25">
      <c r="B11" s="167" t="s">
        <v>234</v>
      </c>
      <c r="C11" s="69"/>
      <c r="D11" s="73"/>
      <c r="E11" s="73"/>
      <c r="F11" s="73"/>
      <c r="G11" s="73"/>
      <c r="H11" s="168"/>
    </row>
    <row r="12" spans="2:16" ht="30" x14ac:dyDescent="0.25">
      <c r="B12" s="169" t="s">
        <v>235</v>
      </c>
      <c r="C12" s="169" t="s">
        <v>236</v>
      </c>
      <c r="D12" s="170" t="s">
        <v>237</v>
      </c>
      <c r="E12" s="169" t="s">
        <v>83</v>
      </c>
      <c r="F12" s="169" t="s">
        <v>43</v>
      </c>
      <c r="G12" s="169" t="s">
        <v>44</v>
      </c>
      <c r="H12" s="169" t="s">
        <v>238</v>
      </c>
    </row>
    <row r="13" spans="2:16" s="234" customFormat="1" ht="14.25" customHeight="1" x14ac:dyDescent="0.25">
      <c r="B13" s="458" t="s">
        <v>2270</v>
      </c>
      <c r="C13" s="459" t="s">
        <v>2271</v>
      </c>
      <c r="D13" s="459" t="s">
        <v>1743</v>
      </c>
      <c r="E13" s="592"/>
      <c r="F13" s="592"/>
      <c r="G13" s="459" t="s">
        <v>1718</v>
      </c>
      <c r="H13" s="458" t="s">
        <v>2294</v>
      </c>
    </row>
    <row r="14" spans="2:16" s="234" customFormat="1" ht="14.25" customHeight="1" x14ac:dyDescent="0.25">
      <c r="B14" s="458" t="s">
        <v>2270</v>
      </c>
      <c r="C14" s="459" t="s">
        <v>2272</v>
      </c>
      <c r="D14" s="460" t="s">
        <v>1815</v>
      </c>
      <c r="E14" s="593"/>
      <c r="F14" s="593"/>
      <c r="G14" s="460" t="s">
        <v>1465</v>
      </c>
      <c r="H14" s="461" t="s">
        <v>2294</v>
      </c>
    </row>
    <row r="15" spans="2:16" s="234" customFormat="1" ht="14.25" customHeight="1" x14ac:dyDescent="0.25">
      <c r="B15" s="458" t="s">
        <v>2270</v>
      </c>
      <c r="C15" s="459" t="s">
        <v>2273</v>
      </c>
      <c r="D15" s="460" t="s">
        <v>1749</v>
      </c>
      <c r="E15" s="593"/>
      <c r="F15" s="593"/>
      <c r="G15" s="460" t="s">
        <v>1730</v>
      </c>
      <c r="H15" s="461" t="s">
        <v>2294</v>
      </c>
    </row>
    <row r="16" spans="2:16" s="234" customFormat="1" ht="14.25" customHeight="1" x14ac:dyDescent="0.25">
      <c r="B16" s="458" t="s">
        <v>2270</v>
      </c>
      <c r="C16" s="459" t="s">
        <v>2274</v>
      </c>
      <c r="D16" s="460" t="s">
        <v>1814</v>
      </c>
      <c r="E16" s="593"/>
      <c r="F16" s="593"/>
      <c r="G16" s="460" t="s">
        <v>1717</v>
      </c>
      <c r="H16" s="461" t="s">
        <v>2294</v>
      </c>
    </row>
    <row r="17" spans="2:8" s="234" customFormat="1" ht="14.25" customHeight="1" x14ac:dyDescent="0.25">
      <c r="B17" s="458" t="s">
        <v>2270</v>
      </c>
      <c r="C17" s="459" t="s">
        <v>2275</v>
      </c>
      <c r="D17" s="460" t="s">
        <v>1747</v>
      </c>
      <c r="E17" s="593"/>
      <c r="F17" s="593"/>
      <c r="G17" s="460" t="s">
        <v>1729</v>
      </c>
      <c r="H17" s="461" t="s">
        <v>2294</v>
      </c>
    </row>
    <row r="18" spans="2:8" s="234" customFormat="1" ht="14.25" customHeight="1" x14ac:dyDescent="0.25">
      <c r="B18" s="458" t="s">
        <v>2270</v>
      </c>
      <c r="C18" s="459" t="s">
        <v>2276</v>
      </c>
      <c r="D18" s="460" t="s">
        <v>1743</v>
      </c>
      <c r="E18" s="593"/>
      <c r="F18" s="593"/>
      <c r="G18" s="460" t="s">
        <v>1728</v>
      </c>
      <c r="H18" s="461" t="s">
        <v>2294</v>
      </c>
    </row>
    <row r="19" spans="2:8" s="234" customFormat="1" ht="14.25" customHeight="1" x14ac:dyDescent="0.25">
      <c r="B19" s="458" t="s">
        <v>2270</v>
      </c>
      <c r="C19" s="459" t="s">
        <v>2277</v>
      </c>
      <c r="D19" s="460" t="s">
        <v>1757</v>
      </c>
      <c r="E19" s="593"/>
      <c r="F19" s="593"/>
      <c r="G19" s="460" t="s">
        <v>1724</v>
      </c>
      <c r="H19" s="461" t="s">
        <v>2294</v>
      </c>
    </row>
    <row r="20" spans="2:8" s="234" customFormat="1" ht="14.25" customHeight="1" x14ac:dyDescent="0.25">
      <c r="B20" s="458" t="s">
        <v>2270</v>
      </c>
      <c r="C20" s="459" t="s">
        <v>2278</v>
      </c>
      <c r="D20" s="460" t="s">
        <v>1747</v>
      </c>
      <c r="E20" s="593"/>
      <c r="F20" s="593"/>
      <c r="G20" s="460" t="s">
        <v>1731</v>
      </c>
      <c r="H20" s="461" t="s">
        <v>2294</v>
      </c>
    </row>
    <row r="21" spans="2:8" s="234" customFormat="1" ht="14.25" customHeight="1" x14ac:dyDescent="0.25">
      <c r="B21" s="458" t="s">
        <v>2270</v>
      </c>
      <c r="C21" s="459" t="s">
        <v>2279</v>
      </c>
      <c r="D21" s="460" t="s">
        <v>1743</v>
      </c>
      <c r="E21" s="593"/>
      <c r="F21" s="593"/>
      <c r="G21" s="460" t="s">
        <v>1723</v>
      </c>
      <c r="H21" s="461" t="s">
        <v>2294</v>
      </c>
    </row>
    <row r="22" spans="2:8" s="234" customFormat="1" ht="14.25" customHeight="1" x14ac:dyDescent="0.25">
      <c r="B22" s="458" t="s">
        <v>2270</v>
      </c>
      <c r="C22" s="459" t="s">
        <v>2280</v>
      </c>
      <c r="D22" s="460" t="s">
        <v>1743</v>
      </c>
      <c r="E22" s="593"/>
      <c r="F22" s="593"/>
      <c r="G22" s="460" t="s">
        <v>1726</v>
      </c>
      <c r="H22" s="461" t="s">
        <v>2294</v>
      </c>
    </row>
    <row r="23" spans="2:8" s="234" customFormat="1" ht="20.100000000000001" customHeight="1" x14ac:dyDescent="0.25">
      <c r="B23" s="458" t="s">
        <v>2270</v>
      </c>
      <c r="C23" s="459" t="s">
        <v>2281</v>
      </c>
      <c r="D23" s="460" t="s">
        <v>1749</v>
      </c>
      <c r="E23" s="593"/>
      <c r="F23" s="593"/>
      <c r="G23" s="460" t="s">
        <v>1716</v>
      </c>
      <c r="H23" s="461" t="s">
        <v>2295</v>
      </c>
    </row>
    <row r="24" spans="2:8" s="234" customFormat="1" ht="20.100000000000001" customHeight="1" x14ac:dyDescent="0.25">
      <c r="B24" s="458" t="s">
        <v>2270</v>
      </c>
      <c r="C24" s="459" t="s">
        <v>2282</v>
      </c>
      <c r="D24" s="460" t="s">
        <v>1749</v>
      </c>
      <c r="E24" s="593"/>
      <c r="F24" s="593"/>
      <c r="G24" s="460" t="s">
        <v>2291</v>
      </c>
      <c r="H24" s="461" t="s">
        <v>2295</v>
      </c>
    </row>
    <row r="25" spans="2:8" s="234" customFormat="1" ht="20.100000000000001" customHeight="1" x14ac:dyDescent="0.25">
      <c r="B25" s="458" t="s">
        <v>2270</v>
      </c>
      <c r="C25" s="459" t="s">
        <v>2283</v>
      </c>
      <c r="D25" s="460" t="s">
        <v>2046</v>
      </c>
      <c r="E25" s="593"/>
      <c r="F25" s="593"/>
      <c r="G25" s="460" t="s">
        <v>570</v>
      </c>
      <c r="H25" s="461" t="s">
        <v>2295</v>
      </c>
    </row>
    <row r="26" spans="2:8" s="234" customFormat="1" ht="20.100000000000001" customHeight="1" x14ac:dyDescent="0.25">
      <c r="B26" s="458" t="s">
        <v>2270</v>
      </c>
      <c r="C26" s="459" t="s">
        <v>2280</v>
      </c>
      <c r="D26" s="460" t="s">
        <v>1743</v>
      </c>
      <c r="E26" s="593"/>
      <c r="F26" s="593"/>
      <c r="G26" s="460" t="s">
        <v>756</v>
      </c>
      <c r="H26" s="461" t="s">
        <v>2295</v>
      </c>
    </row>
    <row r="27" spans="2:8" s="234" customFormat="1" ht="20.100000000000001" customHeight="1" x14ac:dyDescent="0.25">
      <c r="B27" s="458" t="s">
        <v>2270</v>
      </c>
      <c r="C27" s="459" t="s">
        <v>2284</v>
      </c>
      <c r="D27" s="460" t="s">
        <v>1743</v>
      </c>
      <c r="E27" s="593"/>
      <c r="F27" s="593"/>
      <c r="G27" s="460" t="s">
        <v>1563</v>
      </c>
      <c r="H27" s="461" t="s">
        <v>2295</v>
      </c>
    </row>
    <row r="28" spans="2:8" s="234" customFormat="1" ht="20.100000000000001" customHeight="1" x14ac:dyDescent="0.25">
      <c r="B28" s="458" t="s">
        <v>2270</v>
      </c>
      <c r="C28" s="459" t="s">
        <v>2273</v>
      </c>
      <c r="D28" s="460" t="s">
        <v>1749</v>
      </c>
      <c r="E28" s="593"/>
      <c r="F28" s="593"/>
      <c r="G28" s="460" t="s">
        <v>2292</v>
      </c>
      <c r="H28" s="461" t="s">
        <v>2295</v>
      </c>
    </row>
    <row r="29" spans="2:8" s="234" customFormat="1" ht="20.100000000000001" customHeight="1" x14ac:dyDescent="0.25">
      <c r="B29" s="458" t="s">
        <v>2270</v>
      </c>
      <c r="C29" s="459" t="s">
        <v>2285</v>
      </c>
      <c r="D29" s="460" t="s">
        <v>1747</v>
      </c>
      <c r="E29" s="593"/>
      <c r="F29" s="593"/>
      <c r="G29" s="460" t="s">
        <v>1648</v>
      </c>
      <c r="H29" s="461" t="s">
        <v>2295</v>
      </c>
    </row>
    <row r="30" spans="2:8" s="234" customFormat="1" ht="20.100000000000001" customHeight="1" x14ac:dyDescent="0.25">
      <c r="B30" s="458" t="s">
        <v>2270</v>
      </c>
      <c r="C30" s="459" t="s">
        <v>2278</v>
      </c>
      <c r="D30" s="460" t="s">
        <v>1747</v>
      </c>
      <c r="E30" s="593"/>
      <c r="F30" s="593"/>
      <c r="G30" s="460" t="s">
        <v>377</v>
      </c>
      <c r="H30" s="461" t="s">
        <v>2295</v>
      </c>
    </row>
    <row r="31" spans="2:8" s="234" customFormat="1" ht="20.100000000000001" customHeight="1" x14ac:dyDescent="0.25">
      <c r="B31" s="458" t="s">
        <v>2270</v>
      </c>
      <c r="C31" s="459" t="s">
        <v>2286</v>
      </c>
      <c r="D31" s="460" t="s">
        <v>1757</v>
      </c>
      <c r="E31" s="593"/>
      <c r="F31" s="593"/>
      <c r="G31" s="460" t="s">
        <v>2293</v>
      </c>
      <c r="H31" s="461" t="s">
        <v>2295</v>
      </c>
    </row>
    <row r="32" spans="2:8" s="234" customFormat="1" ht="20.100000000000001" customHeight="1" x14ac:dyDescent="0.25">
      <c r="B32" s="458" t="s">
        <v>2270</v>
      </c>
      <c r="C32" s="459" t="s">
        <v>2287</v>
      </c>
      <c r="D32" s="460" t="s">
        <v>1749</v>
      </c>
      <c r="E32" s="593"/>
      <c r="F32" s="593"/>
      <c r="G32" s="460" t="s">
        <v>688</v>
      </c>
      <c r="H32" s="461" t="s">
        <v>2295</v>
      </c>
    </row>
    <row r="33" spans="2:8" s="234" customFormat="1" ht="20.100000000000001" customHeight="1" x14ac:dyDescent="0.25">
      <c r="B33" s="458" t="s">
        <v>2270</v>
      </c>
      <c r="C33" s="459" t="s">
        <v>2288</v>
      </c>
      <c r="D33" s="460" t="s">
        <v>1749</v>
      </c>
      <c r="E33" s="593"/>
      <c r="F33" s="593"/>
      <c r="G33" s="460" t="s">
        <v>459</v>
      </c>
      <c r="H33" s="461" t="s">
        <v>2295</v>
      </c>
    </row>
    <row r="34" spans="2:8" s="234" customFormat="1" ht="20.100000000000001" customHeight="1" x14ac:dyDescent="0.25">
      <c r="B34" s="458" t="s">
        <v>2270</v>
      </c>
      <c r="C34" s="459" t="s">
        <v>2289</v>
      </c>
      <c r="D34" s="460" t="s">
        <v>1743</v>
      </c>
      <c r="E34" s="593"/>
      <c r="F34" s="593"/>
      <c r="G34" s="460" t="s">
        <v>700</v>
      </c>
      <c r="H34" s="461" t="s">
        <v>2295</v>
      </c>
    </row>
    <row r="35" spans="2:8" s="234" customFormat="1" ht="20.100000000000001" customHeight="1" x14ac:dyDescent="0.25">
      <c r="B35" s="458" t="s">
        <v>2270</v>
      </c>
      <c r="C35" s="459" t="s">
        <v>2290</v>
      </c>
      <c r="D35" s="460" t="s">
        <v>1749</v>
      </c>
      <c r="E35" s="593"/>
      <c r="F35" s="593"/>
      <c r="G35" s="460" t="s">
        <v>535</v>
      </c>
      <c r="H35" s="461" t="s">
        <v>2295</v>
      </c>
    </row>
    <row r="36" spans="2:8" s="63" customFormat="1" x14ac:dyDescent="0.25">
      <c r="B36" s="176"/>
      <c r="C36" s="175"/>
      <c r="D36" s="175"/>
      <c r="E36" s="175"/>
      <c r="F36" s="175"/>
      <c r="G36" s="175"/>
      <c r="H36" s="197"/>
    </row>
    <row r="37" spans="2:8" x14ac:dyDescent="0.25">
      <c r="B37" s="198" t="s">
        <v>291</v>
      </c>
      <c r="C37" s="199"/>
      <c r="D37" s="199"/>
      <c r="E37" s="199"/>
      <c r="F37" s="1"/>
      <c r="G37" s="1"/>
      <c r="H37" s="44"/>
    </row>
    <row r="38" spans="2:8" x14ac:dyDescent="0.25">
      <c r="B38" s="43" t="s">
        <v>239</v>
      </c>
      <c r="C38" s="1"/>
      <c r="D38" s="1"/>
      <c r="E38" s="1"/>
      <c r="F38" s="1"/>
      <c r="G38" s="1"/>
      <c r="H38" s="44"/>
    </row>
    <row r="39" spans="2:8" x14ac:dyDescent="0.25">
      <c r="B39" s="69" t="s">
        <v>240</v>
      </c>
      <c r="C39" s="73"/>
      <c r="D39" s="73"/>
      <c r="E39" s="73"/>
      <c r="F39" s="73"/>
      <c r="G39" s="73"/>
      <c r="H39" s="168"/>
    </row>
    <row r="41" spans="2:8" x14ac:dyDescent="0.25">
      <c r="B41" s="213"/>
      <c r="C41" s="214"/>
      <c r="D41" s="215"/>
    </row>
    <row r="42" spans="2:8" x14ac:dyDescent="0.25">
      <c r="B42" s="471" t="str">
        <f>+'G)'!B28:D28</f>
        <v>C.P. MIGUEL ANGEL BARRON CONEJO</v>
      </c>
      <c r="C42" s="472"/>
      <c r="D42" s="473"/>
    </row>
    <row r="43" spans="2:8" x14ac:dyDescent="0.25">
      <c r="B43" s="477" t="s">
        <v>37</v>
      </c>
      <c r="C43" s="478"/>
      <c r="D43" s="479"/>
    </row>
    <row r="44" spans="2:8" x14ac:dyDescent="0.25">
      <c r="B44" s="206"/>
      <c r="C44" s="207"/>
      <c r="D44" s="208"/>
    </row>
    <row r="45" spans="2:8" x14ac:dyDescent="0.25">
      <c r="B45" s="471" t="str">
        <f>+'G)'!B31:D31</f>
        <v>ENCARGADO DE DESPACHO DE LA DIRECCIÓN DE ADMINISTRACION</v>
      </c>
      <c r="C45" s="472"/>
      <c r="D45" s="473"/>
    </row>
    <row r="46" spans="2:8" x14ac:dyDescent="0.25">
      <c r="B46" s="477" t="s">
        <v>38</v>
      </c>
      <c r="C46" s="478"/>
      <c r="D46" s="479"/>
    </row>
    <row r="47" spans="2:8" x14ac:dyDescent="0.25">
      <c r="B47" s="206"/>
      <c r="C47" s="207"/>
      <c r="D47" s="208"/>
    </row>
    <row r="48" spans="2:8" x14ac:dyDescent="0.25">
      <c r="B48" s="471"/>
      <c r="C48" s="472"/>
      <c r="D48" s="473"/>
    </row>
    <row r="49" spans="2:4" x14ac:dyDescent="0.25">
      <c r="B49" s="477" t="s">
        <v>39</v>
      </c>
      <c r="C49" s="478"/>
      <c r="D49" s="479"/>
    </row>
    <row r="50" spans="2:4" x14ac:dyDescent="0.25">
      <c r="B50" s="206"/>
      <c r="C50" s="207"/>
      <c r="D50" s="208"/>
    </row>
    <row r="51" spans="2:4" x14ac:dyDescent="0.25">
      <c r="B51" s="480" t="str">
        <f>+'G)'!B37:D37</f>
        <v>SILAO, GTO. A 11 DE ABRIL DEL 2022</v>
      </c>
      <c r="C51" s="495"/>
      <c r="D51" s="496"/>
    </row>
    <row r="52" spans="2:4" x14ac:dyDescent="0.25">
      <c r="B52" s="477" t="s">
        <v>297</v>
      </c>
      <c r="C52" s="478"/>
      <c r="D52" s="479"/>
    </row>
    <row r="53" spans="2:4" x14ac:dyDescent="0.25">
      <c r="B53" s="209"/>
      <c r="C53" s="210"/>
      <c r="D53" s="211"/>
    </row>
  </sheetData>
  <sheetProtection insertRows="0" deleteRows="0" autoFilter="0"/>
  <mergeCells count="10">
    <mergeCell ref="G9:H9"/>
    <mergeCell ref="B9:E9"/>
    <mergeCell ref="B51:D51"/>
    <mergeCell ref="B52:D52"/>
    <mergeCell ref="B42:D42"/>
    <mergeCell ref="B43:D43"/>
    <mergeCell ref="B45:D45"/>
    <mergeCell ref="B46:D46"/>
    <mergeCell ref="B48:D48"/>
    <mergeCell ref="B49:D49"/>
  </mergeCells>
  <printOptions horizontalCentered="1"/>
  <pageMargins left="0.23622047244094491" right="0.23622047244094491" top="0.74803149606299213" bottom="0.74803149606299213" header="0.31496062992125984" footer="0.31496062992125984"/>
  <pageSetup paperSize="5" scale="90" orientation="landscape" r:id="rId1"/>
  <headerFooter>
    <oddFooter xml:space="preserve">&amp;L
</oddFoot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9"/>
  <dimension ref="B4:H42"/>
  <sheetViews>
    <sheetView zoomScaleNormal="100" workbookViewId="0">
      <selection activeCell="B13" sqref="B13"/>
    </sheetView>
  </sheetViews>
  <sheetFormatPr baseColWidth="10" defaultRowHeight="15" x14ac:dyDescent="0.25"/>
  <cols>
    <col min="2" max="2" width="20.5703125" customWidth="1"/>
    <col min="8" max="8" width="26.140625" bestFit="1" customWidth="1"/>
  </cols>
  <sheetData>
    <row r="4" spans="2:8" x14ac:dyDescent="0.25">
      <c r="B4" s="171" t="s">
        <v>241</v>
      </c>
    </row>
    <row r="5" spans="2:8" x14ac:dyDescent="0.25">
      <c r="B5" t="s">
        <v>242</v>
      </c>
    </row>
    <row r="6" spans="2:8" x14ac:dyDescent="0.25">
      <c r="B6" t="s">
        <v>243</v>
      </c>
    </row>
    <row r="10" spans="2:8" x14ac:dyDescent="0.25">
      <c r="H10" s="171" t="s">
        <v>244</v>
      </c>
    </row>
    <row r="11" spans="2:8" x14ac:dyDescent="0.25">
      <c r="B11" s="171" t="s">
        <v>245</v>
      </c>
      <c r="H11" t="s">
        <v>246</v>
      </c>
    </row>
    <row r="12" spans="2:8" x14ac:dyDescent="0.25">
      <c r="B12" t="s">
        <v>300</v>
      </c>
      <c r="H12" t="s">
        <v>247</v>
      </c>
    </row>
    <row r="13" spans="2:8" x14ac:dyDescent="0.25">
      <c r="B13" t="s">
        <v>301</v>
      </c>
      <c r="H13" t="s">
        <v>248</v>
      </c>
    </row>
    <row r="14" spans="2:8" x14ac:dyDescent="0.25">
      <c r="B14" t="s">
        <v>302</v>
      </c>
      <c r="H14" t="s">
        <v>249</v>
      </c>
    </row>
    <row r="15" spans="2:8" x14ac:dyDescent="0.25">
      <c r="B15" t="s">
        <v>303</v>
      </c>
      <c r="H15" t="s">
        <v>250</v>
      </c>
    </row>
    <row r="16" spans="2:8" x14ac:dyDescent="0.25">
      <c r="D16" s="171" t="s">
        <v>251</v>
      </c>
      <c r="H16" t="s">
        <v>252</v>
      </c>
    </row>
    <row r="17" spans="4:8" x14ac:dyDescent="0.25">
      <c r="D17">
        <v>2013</v>
      </c>
      <c r="H17" t="s">
        <v>253</v>
      </c>
    </row>
    <row r="18" spans="4:8" x14ac:dyDescent="0.25">
      <c r="D18">
        <v>2014</v>
      </c>
      <c r="H18" t="s">
        <v>254</v>
      </c>
    </row>
    <row r="19" spans="4:8" x14ac:dyDescent="0.25">
      <c r="D19">
        <v>2015</v>
      </c>
      <c r="H19" t="s">
        <v>255</v>
      </c>
    </row>
    <row r="20" spans="4:8" x14ac:dyDescent="0.25">
      <c r="D20">
        <v>2016</v>
      </c>
      <c r="H20" t="s">
        <v>256</v>
      </c>
    </row>
    <row r="21" spans="4:8" x14ac:dyDescent="0.25">
      <c r="D21">
        <v>2017</v>
      </c>
      <c r="H21" t="s">
        <v>257</v>
      </c>
    </row>
    <row r="22" spans="4:8" x14ac:dyDescent="0.25">
      <c r="D22">
        <v>2018</v>
      </c>
      <c r="H22" t="s">
        <v>258</v>
      </c>
    </row>
    <row r="23" spans="4:8" x14ac:dyDescent="0.25">
      <c r="H23" t="s">
        <v>259</v>
      </c>
    </row>
    <row r="24" spans="4:8" x14ac:dyDescent="0.25">
      <c r="H24" t="s">
        <v>260</v>
      </c>
    </row>
    <row r="25" spans="4:8" x14ac:dyDescent="0.25">
      <c r="H25" t="s">
        <v>261</v>
      </c>
    </row>
    <row r="26" spans="4:8" x14ac:dyDescent="0.25">
      <c r="H26" t="s">
        <v>262</v>
      </c>
    </row>
    <row r="27" spans="4:8" x14ac:dyDescent="0.25">
      <c r="H27" t="s">
        <v>263</v>
      </c>
    </row>
    <row r="28" spans="4:8" x14ac:dyDescent="0.25">
      <c r="H28" t="s">
        <v>264</v>
      </c>
    </row>
    <row r="29" spans="4:8" x14ac:dyDescent="0.25">
      <c r="H29" t="s">
        <v>265</v>
      </c>
    </row>
    <row r="30" spans="4:8" x14ac:dyDescent="0.25">
      <c r="H30" t="s">
        <v>266</v>
      </c>
    </row>
    <row r="31" spans="4:8" x14ac:dyDescent="0.25">
      <c r="H31" t="s">
        <v>267</v>
      </c>
    </row>
    <row r="32" spans="4:8" x14ac:dyDescent="0.25">
      <c r="H32" t="s">
        <v>268</v>
      </c>
    </row>
    <row r="33" spans="8:8" x14ac:dyDescent="0.25">
      <c r="H33" t="s">
        <v>269</v>
      </c>
    </row>
    <row r="34" spans="8:8" x14ac:dyDescent="0.25">
      <c r="H34" t="s">
        <v>270</v>
      </c>
    </row>
    <row r="35" spans="8:8" x14ac:dyDescent="0.25">
      <c r="H35" t="s">
        <v>271</v>
      </c>
    </row>
    <row r="36" spans="8:8" x14ac:dyDescent="0.25">
      <c r="H36" t="s">
        <v>272</v>
      </c>
    </row>
    <row r="37" spans="8:8" x14ac:dyDescent="0.25">
      <c r="H37" t="s">
        <v>273</v>
      </c>
    </row>
    <row r="38" spans="8:8" x14ac:dyDescent="0.25">
      <c r="H38" t="s">
        <v>274</v>
      </c>
    </row>
    <row r="39" spans="8:8" x14ac:dyDescent="0.25">
      <c r="H39" t="s">
        <v>275</v>
      </c>
    </row>
    <row r="40" spans="8:8" x14ac:dyDescent="0.25">
      <c r="H40" t="s">
        <v>276</v>
      </c>
    </row>
    <row r="41" spans="8:8" x14ac:dyDescent="0.25">
      <c r="H41" t="s">
        <v>277</v>
      </c>
    </row>
    <row r="42" spans="8:8" x14ac:dyDescent="0.25">
      <c r="H42" t="s">
        <v>278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6:Y82"/>
  <sheetViews>
    <sheetView showGridLines="0" zoomScale="55" zoomScaleNormal="55" zoomScalePageLayoutView="55" workbookViewId="0">
      <pane xSplit="1" ySplit="12" topLeftCell="B61" activePane="bottomRight" state="frozen"/>
      <selection pane="topRight" activeCell="B1" sqref="B1"/>
      <selection pane="bottomLeft" activeCell="A13" sqref="A13"/>
      <selection pane="bottomRight" activeCell="C61" sqref="C61:D62"/>
    </sheetView>
  </sheetViews>
  <sheetFormatPr baseColWidth="10" defaultColWidth="3.5703125" defaultRowHeight="15" x14ac:dyDescent="0.25"/>
  <cols>
    <col min="1" max="1" width="1.28515625" style="24" customWidth="1"/>
    <col min="2" max="2" width="17.85546875" style="24" customWidth="1"/>
    <col min="3" max="3" width="17.42578125" style="24" customWidth="1"/>
    <col min="4" max="4" width="23.7109375" style="24" bestFit="1" customWidth="1"/>
    <col min="5" max="5" width="44.7109375" style="24" customWidth="1"/>
    <col min="6" max="6" width="26.42578125" style="24" customWidth="1"/>
    <col min="7" max="7" width="22.42578125" style="24" bestFit="1" customWidth="1"/>
    <col min="8" max="8" width="12.7109375" style="24" customWidth="1"/>
    <col min="9" max="13" width="16.28515625" style="24" customWidth="1"/>
    <col min="14" max="15" width="13.140625" style="24" bestFit="1" customWidth="1"/>
    <col min="16" max="16" width="20.140625" style="24" customWidth="1"/>
    <col min="17" max="17" width="18.85546875" style="24" customWidth="1"/>
    <col min="18" max="20" width="13.140625" style="24" bestFit="1" customWidth="1"/>
    <col min="21" max="21" width="35.7109375" style="24" customWidth="1"/>
    <col min="22" max="22" width="15.5703125" style="24" customWidth="1"/>
    <col min="23" max="23" width="26.140625" style="24" customWidth="1"/>
    <col min="24" max="24" width="23.85546875" style="24" customWidth="1"/>
    <col min="25" max="25" width="11.140625" style="24" customWidth="1"/>
    <col min="26" max="255" width="11.42578125" style="24" customWidth="1"/>
    <col min="256" max="16384" width="3.5703125" style="24"/>
  </cols>
  <sheetData>
    <row r="6" spans="2:25" s="11" customFormat="1" x14ac:dyDescent="0.25"/>
    <row r="7" spans="2:25" s="15" customFormat="1" ht="18.75" x14ac:dyDescent="0.3">
      <c r="B7" s="12" t="s">
        <v>40</v>
      </c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 t="str">
        <f>'Caratula Resumen'!E16</f>
        <v xml:space="preserve"> GUANAJUATO </v>
      </c>
      <c r="Y7" s="14"/>
    </row>
    <row r="8" spans="2:25" s="15" customFormat="1" ht="18.75" x14ac:dyDescent="0.3">
      <c r="B8" s="489" t="str">
        <f>'Caratula Resumen'!E17</f>
        <v>Fondo de Aportaciones para la Educación Tecnológica y de Adultos/Colegio Nacional de Educación Profesional Técnica (FAETA/CONALEP)</v>
      </c>
      <c r="C8" s="490"/>
      <c r="D8" s="490"/>
      <c r="E8" s="490"/>
      <c r="F8" s="490"/>
      <c r="G8" s="490"/>
      <c r="H8" s="490"/>
      <c r="I8" s="490"/>
      <c r="J8" s="490"/>
      <c r="K8" s="490"/>
      <c r="L8" s="490"/>
      <c r="M8" s="490"/>
      <c r="N8" s="490"/>
      <c r="O8" s="490"/>
      <c r="P8" s="490"/>
      <c r="Q8" s="16"/>
      <c r="R8" s="16"/>
      <c r="S8" s="16"/>
      <c r="T8" s="16"/>
      <c r="U8" s="16"/>
      <c r="V8" s="16"/>
      <c r="W8" s="266"/>
      <c r="X8" s="16" t="str">
        <f>'Caratula Resumen'!E18</f>
        <v>1er. Trimestre 2022</v>
      </c>
      <c r="Y8" s="17"/>
    </row>
    <row r="9" spans="2:25" s="11" customFormat="1" ht="18.75" x14ac:dyDescent="0.3">
      <c r="B9" s="295"/>
      <c r="C9" s="296"/>
      <c r="D9" s="296"/>
      <c r="E9" s="296"/>
      <c r="F9" s="296"/>
      <c r="G9" s="296"/>
      <c r="H9" s="296"/>
      <c r="I9" s="296"/>
      <c r="J9" s="296"/>
      <c r="K9" s="296"/>
      <c r="L9" s="296"/>
      <c r="M9" s="296"/>
      <c r="N9" s="296"/>
      <c r="O9" s="296"/>
      <c r="P9" s="296"/>
      <c r="Q9" s="296"/>
      <c r="R9" s="296"/>
      <c r="S9" s="296"/>
      <c r="T9" s="296"/>
      <c r="U9" s="296"/>
      <c r="V9" s="296"/>
      <c r="W9" s="296"/>
      <c r="X9" s="296"/>
      <c r="Y9" s="297"/>
    </row>
    <row r="10" spans="2:25" s="11" customFormat="1" ht="18.75" x14ac:dyDescent="0.3">
      <c r="B10" s="343"/>
      <c r="C10" s="343"/>
      <c r="D10" s="343"/>
      <c r="E10" s="343"/>
      <c r="F10" s="343"/>
      <c r="G10" s="343"/>
      <c r="H10" s="343"/>
      <c r="I10" s="343"/>
      <c r="J10" s="343"/>
      <c r="K10" s="343"/>
      <c r="L10" s="343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</row>
    <row r="11" spans="2:25" s="21" customFormat="1" ht="18.75" x14ac:dyDescent="0.2">
      <c r="B11" s="491" t="s">
        <v>41</v>
      </c>
      <c r="C11" s="491" t="s">
        <v>42</v>
      </c>
      <c r="D11" s="491" t="s">
        <v>43</v>
      </c>
      <c r="E11" s="491" t="s">
        <v>44</v>
      </c>
      <c r="F11" s="491" t="s">
        <v>45</v>
      </c>
      <c r="G11" s="493" t="s">
        <v>46</v>
      </c>
      <c r="H11" s="493"/>
      <c r="I11" s="493"/>
      <c r="J11" s="493"/>
      <c r="K11" s="493"/>
      <c r="L11" s="493"/>
      <c r="M11" s="493"/>
      <c r="N11" s="491" t="s">
        <v>47</v>
      </c>
      <c r="O11" s="491"/>
      <c r="P11" s="491" t="s">
        <v>48</v>
      </c>
      <c r="Q11" s="491" t="s">
        <v>49</v>
      </c>
      <c r="R11" s="491" t="s">
        <v>50</v>
      </c>
      <c r="S11" s="491" t="s">
        <v>51</v>
      </c>
      <c r="T11" s="491"/>
      <c r="U11" s="491" t="s">
        <v>52</v>
      </c>
      <c r="V11" s="491" t="s">
        <v>53</v>
      </c>
      <c r="W11" s="491" t="s">
        <v>54</v>
      </c>
      <c r="X11" s="491" t="s">
        <v>55</v>
      </c>
      <c r="Y11" s="491" t="s">
        <v>56</v>
      </c>
    </row>
    <row r="12" spans="2:25" s="21" customFormat="1" ht="37.5" x14ac:dyDescent="0.2">
      <c r="B12" s="491"/>
      <c r="C12" s="491"/>
      <c r="D12" s="491"/>
      <c r="E12" s="491"/>
      <c r="F12" s="491"/>
      <c r="G12" s="344" t="s">
        <v>57</v>
      </c>
      <c r="H12" s="344" t="s">
        <v>58</v>
      </c>
      <c r="I12" s="344" t="s">
        <v>59</v>
      </c>
      <c r="J12" s="344" t="s">
        <v>60</v>
      </c>
      <c r="K12" s="344" t="s">
        <v>61</v>
      </c>
      <c r="L12" s="345" t="s">
        <v>62</v>
      </c>
      <c r="M12" s="344" t="s">
        <v>63</v>
      </c>
      <c r="N12" s="344" t="s">
        <v>64</v>
      </c>
      <c r="O12" s="344" t="s">
        <v>65</v>
      </c>
      <c r="P12" s="491"/>
      <c r="Q12" s="491"/>
      <c r="R12" s="491"/>
      <c r="S12" s="344" t="s">
        <v>66</v>
      </c>
      <c r="T12" s="344" t="s">
        <v>67</v>
      </c>
      <c r="U12" s="491"/>
      <c r="V12" s="491"/>
      <c r="W12" s="491"/>
      <c r="X12" s="491"/>
      <c r="Y12" s="491"/>
    </row>
    <row r="13" spans="2:25" s="11" customFormat="1" ht="30" customHeight="1" x14ac:dyDescent="0.25">
      <c r="B13" s="273" t="s">
        <v>304</v>
      </c>
      <c r="C13" s="273" t="s">
        <v>1571</v>
      </c>
      <c r="D13" s="273" t="s">
        <v>1572</v>
      </c>
      <c r="E13" s="273" t="s">
        <v>1819</v>
      </c>
      <c r="F13" s="378" t="str">
        <f>G13&amp;H13&amp;I13&amp;J13&amp;K13&amp;L13&amp;M13</f>
        <v>113010030000CF3320400.010615</v>
      </c>
      <c r="G13" s="379">
        <v>1130</v>
      </c>
      <c r="H13" s="379">
        <v>1003</v>
      </c>
      <c r="I13" s="380" t="s">
        <v>1829</v>
      </c>
      <c r="J13" s="380" t="s">
        <v>1829</v>
      </c>
      <c r="K13" s="379" t="s">
        <v>1747</v>
      </c>
      <c r="L13" s="380" t="s">
        <v>1830</v>
      </c>
      <c r="M13" s="381">
        <v>10615</v>
      </c>
      <c r="N13" s="395">
        <v>20200116</v>
      </c>
      <c r="O13" s="395">
        <v>99999999</v>
      </c>
      <c r="P13" s="273">
        <v>88520.639999999999</v>
      </c>
      <c r="Q13" s="273">
        <v>0</v>
      </c>
      <c r="R13" s="273" t="s">
        <v>430</v>
      </c>
      <c r="S13" s="395" t="s">
        <v>309</v>
      </c>
      <c r="T13" s="379">
        <v>120</v>
      </c>
      <c r="U13" s="395" t="s">
        <v>1864</v>
      </c>
      <c r="V13" s="379" t="s">
        <v>1885</v>
      </c>
      <c r="W13" s="406" t="s">
        <v>1886</v>
      </c>
      <c r="X13" s="406" t="s">
        <v>1887</v>
      </c>
      <c r="Y13" s="400" t="s">
        <v>1947</v>
      </c>
    </row>
    <row r="14" spans="2:25" s="11" customFormat="1" ht="30" customHeight="1" x14ac:dyDescent="0.25">
      <c r="B14" s="273" t="s">
        <v>304</v>
      </c>
      <c r="C14" s="273" t="s">
        <v>1653</v>
      </c>
      <c r="D14" s="273" t="s">
        <v>1654</v>
      </c>
      <c r="E14" s="273" t="s">
        <v>1820</v>
      </c>
      <c r="F14" s="378" t="str">
        <f t="shared" ref="F14:F62" si="0">G14&amp;H14&amp;I14&amp;J14&amp;K14&amp;L14&amp;M14</f>
        <v>113010030000D00500.012767</v>
      </c>
      <c r="G14" s="382">
        <v>1130</v>
      </c>
      <c r="H14" s="382">
        <v>1003</v>
      </c>
      <c r="I14" s="383" t="s">
        <v>1829</v>
      </c>
      <c r="J14" s="383" t="s">
        <v>1829</v>
      </c>
      <c r="K14" s="382" t="s">
        <v>1814</v>
      </c>
      <c r="L14" s="383" t="s">
        <v>1830</v>
      </c>
      <c r="M14" s="384">
        <v>12767</v>
      </c>
      <c r="N14" s="402">
        <v>20210701</v>
      </c>
      <c r="O14" s="395">
        <v>99999999</v>
      </c>
      <c r="P14" s="273">
        <v>106441.61</v>
      </c>
      <c r="Q14" s="273">
        <v>0</v>
      </c>
      <c r="R14" s="273" t="s">
        <v>430</v>
      </c>
      <c r="S14" s="395" t="s">
        <v>381</v>
      </c>
      <c r="T14" s="379">
        <v>120</v>
      </c>
      <c r="U14" s="395" t="s">
        <v>1865</v>
      </c>
      <c r="V14" s="382" t="s">
        <v>1885</v>
      </c>
      <c r="W14" s="406" t="s">
        <v>1888</v>
      </c>
      <c r="X14" s="406" t="s">
        <v>1889</v>
      </c>
      <c r="Y14" s="400" t="s">
        <v>1948</v>
      </c>
    </row>
    <row r="15" spans="2:25" s="11" customFormat="1" ht="30" customHeight="1" x14ac:dyDescent="0.25">
      <c r="B15" s="273" t="s">
        <v>304</v>
      </c>
      <c r="C15" s="273" t="s">
        <v>701</v>
      </c>
      <c r="D15" s="273" t="s">
        <v>702</v>
      </c>
      <c r="E15" s="273" t="s">
        <v>1821</v>
      </c>
      <c r="F15" s="378" t="str">
        <f t="shared" si="0"/>
        <v>113010030233CF3320600.014312</v>
      </c>
      <c r="G15" s="379">
        <v>1130</v>
      </c>
      <c r="H15" s="385">
        <v>1003</v>
      </c>
      <c r="I15" s="380" t="s">
        <v>1831</v>
      </c>
      <c r="J15" s="380" t="s">
        <v>1832</v>
      </c>
      <c r="K15" s="379" t="s">
        <v>1749</v>
      </c>
      <c r="L15" s="380" t="s">
        <v>1830</v>
      </c>
      <c r="M15" s="381">
        <v>14312</v>
      </c>
      <c r="N15" s="395">
        <v>20160516</v>
      </c>
      <c r="O15" s="395">
        <v>99999999</v>
      </c>
      <c r="P15" s="273">
        <v>138443.04999999999</v>
      </c>
      <c r="Q15" s="273">
        <v>0</v>
      </c>
      <c r="R15" s="273" t="s">
        <v>414</v>
      </c>
      <c r="S15" s="395" t="s">
        <v>445</v>
      </c>
      <c r="T15" s="379">
        <v>120</v>
      </c>
      <c r="U15" s="395" t="s">
        <v>1866</v>
      </c>
      <c r="V15" s="379" t="s">
        <v>1885</v>
      </c>
      <c r="W15" s="406" t="s">
        <v>1890</v>
      </c>
      <c r="X15" s="406" t="s">
        <v>1891</v>
      </c>
      <c r="Y15" s="400" t="s">
        <v>1949</v>
      </c>
    </row>
    <row r="16" spans="2:25" s="11" customFormat="1" ht="30" customHeight="1" x14ac:dyDescent="0.25">
      <c r="B16" s="273" t="s">
        <v>304</v>
      </c>
      <c r="C16" s="273" t="s">
        <v>1609</v>
      </c>
      <c r="D16" s="273" t="s">
        <v>1816</v>
      </c>
      <c r="E16" s="273" t="s">
        <v>1822</v>
      </c>
      <c r="F16" s="378" t="str">
        <f t="shared" si="0"/>
        <v>113010030233D0001100.014600</v>
      </c>
      <c r="G16" s="379">
        <v>1130</v>
      </c>
      <c r="H16" s="385">
        <v>1003</v>
      </c>
      <c r="I16" s="380" t="s">
        <v>1831</v>
      </c>
      <c r="J16" s="380" t="s">
        <v>1832</v>
      </c>
      <c r="K16" s="379" t="s">
        <v>1815</v>
      </c>
      <c r="L16" s="380" t="s">
        <v>1830</v>
      </c>
      <c r="M16" s="381">
        <v>14600</v>
      </c>
      <c r="N16" s="395">
        <v>20200302</v>
      </c>
      <c r="O16" s="395">
        <v>99999999</v>
      </c>
      <c r="P16" s="273">
        <v>101833.21</v>
      </c>
      <c r="Q16" s="273">
        <v>0</v>
      </c>
      <c r="R16" s="273" t="s">
        <v>414</v>
      </c>
      <c r="S16" s="395" t="s">
        <v>557</v>
      </c>
      <c r="T16" s="379">
        <v>120</v>
      </c>
      <c r="U16" s="395" t="s">
        <v>1867</v>
      </c>
      <c r="V16" s="379" t="s">
        <v>1885</v>
      </c>
      <c r="W16" s="406" t="s">
        <v>1892</v>
      </c>
      <c r="X16" s="406" t="s">
        <v>1893</v>
      </c>
      <c r="Y16" s="400" t="s">
        <v>1950</v>
      </c>
    </row>
    <row r="17" spans="2:25" s="11" customFormat="1" ht="30" customHeight="1" x14ac:dyDescent="0.25">
      <c r="B17" s="273" t="s">
        <v>304</v>
      </c>
      <c r="C17" s="273" t="s">
        <v>1697</v>
      </c>
      <c r="D17" s="273" t="s">
        <v>1698</v>
      </c>
      <c r="E17" s="273" t="s">
        <v>1699</v>
      </c>
      <c r="F17" s="378" t="str">
        <f t="shared" si="0"/>
        <v>113010030233D00500.012749</v>
      </c>
      <c r="G17" s="379">
        <v>1130</v>
      </c>
      <c r="H17" s="385">
        <v>1003</v>
      </c>
      <c r="I17" s="380" t="s">
        <v>1831</v>
      </c>
      <c r="J17" s="380" t="s">
        <v>1832</v>
      </c>
      <c r="K17" s="379" t="s">
        <v>1814</v>
      </c>
      <c r="L17" s="380" t="s">
        <v>1830</v>
      </c>
      <c r="M17" s="381">
        <v>12749</v>
      </c>
      <c r="N17" s="395">
        <v>20211018</v>
      </c>
      <c r="O17" s="395">
        <v>99999999</v>
      </c>
      <c r="P17" s="273">
        <v>97409.39</v>
      </c>
      <c r="Q17" s="273">
        <v>0</v>
      </c>
      <c r="R17" s="273" t="s">
        <v>414</v>
      </c>
      <c r="S17" s="395" t="s">
        <v>306</v>
      </c>
      <c r="T17" s="379">
        <v>120</v>
      </c>
      <c r="U17" s="395" t="s">
        <v>1868</v>
      </c>
      <c r="V17" s="379" t="s">
        <v>1885</v>
      </c>
      <c r="W17" s="406" t="s">
        <v>1894</v>
      </c>
      <c r="X17" s="406" t="s">
        <v>1895</v>
      </c>
      <c r="Y17" s="400" t="s">
        <v>1951</v>
      </c>
    </row>
    <row r="18" spans="2:25" s="11" customFormat="1" ht="30" customHeight="1" x14ac:dyDescent="0.25">
      <c r="B18" s="273" t="s">
        <v>304</v>
      </c>
      <c r="C18" s="273" t="s">
        <v>311</v>
      </c>
      <c r="D18" s="273" t="s">
        <v>312</v>
      </c>
      <c r="E18" s="273" t="s">
        <v>313</v>
      </c>
      <c r="F18" s="378" t="str">
        <f t="shared" si="0"/>
        <v>113010030000D00400.012566</v>
      </c>
      <c r="G18" s="379">
        <v>1130</v>
      </c>
      <c r="H18" s="385">
        <v>1003</v>
      </c>
      <c r="I18" s="380" t="s">
        <v>1829</v>
      </c>
      <c r="J18" s="380" t="s">
        <v>1829</v>
      </c>
      <c r="K18" s="379" t="s">
        <v>1833</v>
      </c>
      <c r="L18" s="380" t="s">
        <v>1830</v>
      </c>
      <c r="M18" s="381">
        <v>12566</v>
      </c>
      <c r="N18" s="395">
        <v>20210816</v>
      </c>
      <c r="O18" s="395">
        <v>99999999</v>
      </c>
      <c r="P18" s="273">
        <v>126227.08</v>
      </c>
      <c r="Q18" s="273">
        <v>0</v>
      </c>
      <c r="R18" s="273" t="s">
        <v>306</v>
      </c>
      <c r="S18" s="395" t="s">
        <v>414</v>
      </c>
      <c r="T18" s="379">
        <v>120</v>
      </c>
      <c r="U18" s="395" t="s">
        <v>1869</v>
      </c>
      <c r="V18" s="379" t="s">
        <v>1885</v>
      </c>
      <c r="W18" s="406" t="s">
        <v>1896</v>
      </c>
      <c r="X18" s="406" t="s">
        <v>1897</v>
      </c>
      <c r="Y18" s="400" t="s">
        <v>1952</v>
      </c>
    </row>
    <row r="19" spans="2:25" s="11" customFormat="1" ht="30" customHeight="1" x14ac:dyDescent="0.25">
      <c r="B19" s="273" t="s">
        <v>304</v>
      </c>
      <c r="C19" s="273" t="s">
        <v>416</v>
      </c>
      <c r="D19" s="273" t="s">
        <v>417</v>
      </c>
      <c r="E19" s="273" t="s">
        <v>418</v>
      </c>
      <c r="F19" s="378" t="str">
        <f t="shared" si="0"/>
        <v>113010030072CF3320600.014321</v>
      </c>
      <c r="G19" s="379">
        <v>1130</v>
      </c>
      <c r="H19" s="385">
        <v>1003</v>
      </c>
      <c r="I19" s="380" t="s">
        <v>1829</v>
      </c>
      <c r="J19" s="380" t="s">
        <v>1834</v>
      </c>
      <c r="K19" s="379" t="s">
        <v>1749</v>
      </c>
      <c r="L19" s="380" t="s">
        <v>1830</v>
      </c>
      <c r="M19" s="381">
        <v>14321</v>
      </c>
      <c r="N19" s="395">
        <v>20170502</v>
      </c>
      <c r="O19" s="395">
        <v>99999999</v>
      </c>
      <c r="P19" s="273">
        <v>166708.99</v>
      </c>
      <c r="Q19" s="273">
        <v>0</v>
      </c>
      <c r="R19" s="273" t="s">
        <v>409</v>
      </c>
      <c r="S19" s="395" t="s">
        <v>661</v>
      </c>
      <c r="T19" s="379">
        <v>100</v>
      </c>
      <c r="U19" s="395" t="s">
        <v>1870</v>
      </c>
      <c r="V19" s="379" t="s">
        <v>1885</v>
      </c>
      <c r="W19" s="406" t="s">
        <v>1898</v>
      </c>
      <c r="X19" s="406" t="s">
        <v>1899</v>
      </c>
      <c r="Y19" s="400" t="s">
        <v>1953</v>
      </c>
    </row>
    <row r="20" spans="2:25" s="11" customFormat="1" ht="30" customHeight="1" x14ac:dyDescent="0.25">
      <c r="B20" s="273" t="s">
        <v>304</v>
      </c>
      <c r="C20" s="273" t="s">
        <v>1693</v>
      </c>
      <c r="D20" s="273" t="s">
        <v>1694</v>
      </c>
      <c r="E20" s="273" t="s">
        <v>1695</v>
      </c>
      <c r="F20" s="378" t="str">
        <f t="shared" si="0"/>
        <v>113010030072D0001100.014597</v>
      </c>
      <c r="G20" s="379">
        <v>1130</v>
      </c>
      <c r="H20" s="379">
        <v>1003</v>
      </c>
      <c r="I20" s="380" t="s">
        <v>1829</v>
      </c>
      <c r="J20" s="380" t="s">
        <v>1834</v>
      </c>
      <c r="K20" s="379" t="s">
        <v>1815</v>
      </c>
      <c r="L20" s="379" t="s">
        <v>1830</v>
      </c>
      <c r="M20" s="381">
        <v>14597</v>
      </c>
      <c r="N20" s="395">
        <v>20211018</v>
      </c>
      <c r="O20" s="395">
        <v>99999999</v>
      </c>
      <c r="P20" s="273">
        <v>84956.66</v>
      </c>
      <c r="Q20" s="273">
        <v>0</v>
      </c>
      <c r="R20" s="273" t="s">
        <v>409</v>
      </c>
      <c r="S20" s="398" t="s">
        <v>381</v>
      </c>
      <c r="T20" s="379">
        <v>100</v>
      </c>
      <c r="U20" s="398" t="s">
        <v>1871</v>
      </c>
      <c r="V20" s="379" t="s">
        <v>1885</v>
      </c>
      <c r="W20" s="406" t="s">
        <v>1900</v>
      </c>
      <c r="X20" s="406" t="s">
        <v>1901</v>
      </c>
      <c r="Y20" s="400" t="s">
        <v>1954</v>
      </c>
    </row>
    <row r="21" spans="2:25" s="11" customFormat="1" ht="30" customHeight="1" x14ac:dyDescent="0.25">
      <c r="B21" s="273" t="s">
        <v>304</v>
      </c>
      <c r="C21" s="273" t="s">
        <v>402</v>
      </c>
      <c r="D21" s="273" t="s">
        <v>403</v>
      </c>
      <c r="E21" s="273" t="s">
        <v>404</v>
      </c>
      <c r="F21" s="378" t="str">
        <f t="shared" si="0"/>
        <v>113010030000S0120200.02637</v>
      </c>
      <c r="G21" s="379">
        <v>1130</v>
      </c>
      <c r="H21" s="385">
        <v>1003</v>
      </c>
      <c r="I21" s="380" t="s">
        <v>1829</v>
      </c>
      <c r="J21" s="380" t="s">
        <v>1829</v>
      </c>
      <c r="K21" s="379" t="s">
        <v>1741</v>
      </c>
      <c r="L21" s="380" t="s">
        <v>1830</v>
      </c>
      <c r="M21" s="381" t="s">
        <v>1835</v>
      </c>
      <c r="N21" s="395">
        <v>20150701</v>
      </c>
      <c r="O21" s="395">
        <v>99999999</v>
      </c>
      <c r="P21" s="273">
        <v>50408.610000000008</v>
      </c>
      <c r="Q21" s="273">
        <v>0</v>
      </c>
      <c r="R21" s="273" t="s">
        <v>381</v>
      </c>
      <c r="S21" s="395" t="s">
        <v>309</v>
      </c>
      <c r="T21" s="379">
        <v>100</v>
      </c>
      <c r="U21" s="395" t="s">
        <v>1864</v>
      </c>
      <c r="V21" s="379" t="s">
        <v>1885</v>
      </c>
      <c r="W21" s="406" t="s">
        <v>1902</v>
      </c>
      <c r="X21" s="406" t="s">
        <v>1899</v>
      </c>
      <c r="Y21" s="400" t="s">
        <v>1955</v>
      </c>
    </row>
    <row r="22" spans="2:25" s="11" customFormat="1" ht="30" customHeight="1" x14ac:dyDescent="0.25">
      <c r="B22" s="273" t="s">
        <v>304</v>
      </c>
      <c r="C22" s="273" t="s">
        <v>398</v>
      </c>
      <c r="D22" s="273" t="s">
        <v>399</v>
      </c>
      <c r="E22" s="273" t="s">
        <v>400</v>
      </c>
      <c r="F22" s="378" t="str">
        <f t="shared" si="0"/>
        <v>113010030000CF3320600.014316</v>
      </c>
      <c r="G22" s="379">
        <v>1130</v>
      </c>
      <c r="H22" s="385">
        <v>1003</v>
      </c>
      <c r="I22" s="380" t="s">
        <v>1829</v>
      </c>
      <c r="J22" s="380" t="s">
        <v>1829</v>
      </c>
      <c r="K22" s="379" t="s">
        <v>1749</v>
      </c>
      <c r="L22" s="380" t="s">
        <v>1830</v>
      </c>
      <c r="M22" s="381" t="s">
        <v>1836</v>
      </c>
      <c r="N22" s="395">
        <v>20090812</v>
      </c>
      <c r="O22" s="395">
        <v>99999999</v>
      </c>
      <c r="P22" s="273">
        <v>174469.69</v>
      </c>
      <c r="Q22" s="273">
        <v>0</v>
      </c>
      <c r="R22" s="273" t="s">
        <v>381</v>
      </c>
      <c r="S22" s="395" t="s">
        <v>309</v>
      </c>
      <c r="T22" s="379">
        <v>100</v>
      </c>
      <c r="U22" s="395" t="s">
        <v>1872</v>
      </c>
      <c r="V22" s="379" t="s">
        <v>1885</v>
      </c>
      <c r="W22" s="406" t="s">
        <v>1903</v>
      </c>
      <c r="X22" s="406" t="s">
        <v>1899</v>
      </c>
      <c r="Y22" s="400" t="s">
        <v>1956</v>
      </c>
    </row>
    <row r="23" spans="2:25" s="11" customFormat="1" ht="30" customHeight="1" x14ac:dyDescent="0.25">
      <c r="B23" s="273" t="s">
        <v>304</v>
      </c>
      <c r="C23" s="273" t="s">
        <v>388</v>
      </c>
      <c r="D23" s="273" t="s">
        <v>389</v>
      </c>
      <c r="E23" s="273" t="s">
        <v>390</v>
      </c>
      <c r="F23" s="378" t="str">
        <f t="shared" si="0"/>
        <v>113010030000CF3320400.02642</v>
      </c>
      <c r="G23" s="379">
        <v>1130</v>
      </c>
      <c r="H23" s="385">
        <v>1003</v>
      </c>
      <c r="I23" s="380" t="s">
        <v>1829</v>
      </c>
      <c r="J23" s="380" t="s">
        <v>1829</v>
      </c>
      <c r="K23" s="379" t="s">
        <v>1747</v>
      </c>
      <c r="L23" s="380" t="s">
        <v>1830</v>
      </c>
      <c r="M23" s="381" t="s">
        <v>1837</v>
      </c>
      <c r="N23" s="395">
        <v>20170201</v>
      </c>
      <c r="O23" s="395">
        <v>99999999</v>
      </c>
      <c r="P23" s="273">
        <v>116677.76999999999</v>
      </c>
      <c r="Q23" s="273">
        <v>0</v>
      </c>
      <c r="R23" s="273" t="s">
        <v>381</v>
      </c>
      <c r="S23" s="395" t="s">
        <v>472</v>
      </c>
      <c r="T23" s="379">
        <v>120</v>
      </c>
      <c r="U23" s="395" t="s">
        <v>1873</v>
      </c>
      <c r="V23" s="379" t="s">
        <v>1885</v>
      </c>
      <c r="W23" s="406" t="s">
        <v>1904</v>
      </c>
      <c r="X23" s="406" t="s">
        <v>1899</v>
      </c>
      <c r="Y23" s="400" t="s">
        <v>1957</v>
      </c>
    </row>
    <row r="24" spans="2:25" s="11" customFormat="1" ht="30" customHeight="1" x14ac:dyDescent="0.25">
      <c r="B24" s="273" t="s">
        <v>304</v>
      </c>
      <c r="C24" s="273" t="s">
        <v>624</v>
      </c>
      <c r="D24" s="273" t="s">
        <v>625</v>
      </c>
      <c r="E24" s="273" t="s">
        <v>626</v>
      </c>
      <c r="F24" s="378" t="str">
        <f t="shared" si="0"/>
        <v>113010030000CF3320600.013322</v>
      </c>
      <c r="G24" s="379">
        <v>1130</v>
      </c>
      <c r="H24" s="385">
        <v>1003</v>
      </c>
      <c r="I24" s="386" t="s">
        <v>1829</v>
      </c>
      <c r="J24" s="381" t="s">
        <v>1829</v>
      </c>
      <c r="K24" s="379" t="s">
        <v>1749</v>
      </c>
      <c r="L24" s="379" t="s">
        <v>1830</v>
      </c>
      <c r="M24" s="381" t="s">
        <v>1838</v>
      </c>
      <c r="N24" s="395">
        <v>20170216</v>
      </c>
      <c r="O24" s="395">
        <v>99999999</v>
      </c>
      <c r="P24" s="273">
        <v>144753.01</v>
      </c>
      <c r="Q24" s="273">
        <v>0</v>
      </c>
      <c r="R24" s="273" t="s">
        <v>381</v>
      </c>
      <c r="S24" s="395" t="s">
        <v>309</v>
      </c>
      <c r="T24" s="379">
        <v>100</v>
      </c>
      <c r="U24" s="395" t="s">
        <v>1864</v>
      </c>
      <c r="V24" s="379" t="s">
        <v>1885</v>
      </c>
      <c r="W24" s="406" t="s">
        <v>1902</v>
      </c>
      <c r="X24" s="406" t="s">
        <v>1899</v>
      </c>
      <c r="Y24" s="400" t="s">
        <v>1958</v>
      </c>
    </row>
    <row r="25" spans="2:25" s="11" customFormat="1" ht="30" customHeight="1" x14ac:dyDescent="0.25">
      <c r="B25" s="273" t="s">
        <v>304</v>
      </c>
      <c r="C25" s="273" t="s">
        <v>1676</v>
      </c>
      <c r="D25" s="273" t="s">
        <v>1677</v>
      </c>
      <c r="E25" s="273" t="s">
        <v>1678</v>
      </c>
      <c r="F25" s="378" t="str">
        <f t="shared" si="0"/>
        <v>113010030000D00400.012664</v>
      </c>
      <c r="G25" s="382">
        <v>1130</v>
      </c>
      <c r="H25" s="387">
        <v>1003</v>
      </c>
      <c r="I25" s="388" t="s">
        <v>1829</v>
      </c>
      <c r="J25" s="384" t="s">
        <v>1829</v>
      </c>
      <c r="K25" s="382" t="s">
        <v>1833</v>
      </c>
      <c r="L25" s="382" t="s">
        <v>1830</v>
      </c>
      <c r="M25" s="389" t="s">
        <v>1839</v>
      </c>
      <c r="N25" s="402">
        <v>20211016</v>
      </c>
      <c r="O25" s="395">
        <v>99999999</v>
      </c>
      <c r="P25" s="273">
        <v>109083.12</v>
      </c>
      <c r="Q25" s="273">
        <v>0</v>
      </c>
      <c r="R25" s="273" t="s">
        <v>381</v>
      </c>
      <c r="S25" s="395" t="s">
        <v>496</v>
      </c>
      <c r="T25" s="379">
        <v>120</v>
      </c>
      <c r="U25" s="395" t="s">
        <v>1874</v>
      </c>
      <c r="V25" s="382" t="s">
        <v>1885</v>
      </c>
      <c r="W25" s="406" t="s">
        <v>1905</v>
      </c>
      <c r="X25" s="406" t="s">
        <v>1899</v>
      </c>
      <c r="Y25" s="400" t="s">
        <v>1959</v>
      </c>
    </row>
    <row r="26" spans="2:25" s="11" customFormat="1" ht="30" customHeight="1" x14ac:dyDescent="0.25">
      <c r="B26" s="273" t="s">
        <v>304</v>
      </c>
      <c r="C26" s="273" t="s">
        <v>1686</v>
      </c>
      <c r="D26" s="273" t="s">
        <v>1687</v>
      </c>
      <c r="E26" s="273" t="s">
        <v>1688</v>
      </c>
      <c r="F26" s="378" t="str">
        <f t="shared" si="0"/>
        <v>113010030000CF3320400.02611</v>
      </c>
      <c r="G26" s="379">
        <v>1130</v>
      </c>
      <c r="H26" s="385">
        <v>1003</v>
      </c>
      <c r="I26" s="386" t="s">
        <v>1829</v>
      </c>
      <c r="J26" s="386" t="s">
        <v>1829</v>
      </c>
      <c r="K26" s="379" t="s">
        <v>1747</v>
      </c>
      <c r="L26" s="380" t="s">
        <v>1830</v>
      </c>
      <c r="M26" s="379" t="s">
        <v>1840</v>
      </c>
      <c r="N26" s="395">
        <v>20211001</v>
      </c>
      <c r="O26" s="395">
        <v>99999999</v>
      </c>
      <c r="P26" s="273">
        <v>59593.850000000006</v>
      </c>
      <c r="Q26" s="273">
        <v>0</v>
      </c>
      <c r="R26" s="273" t="s">
        <v>381</v>
      </c>
      <c r="S26" s="395" t="s">
        <v>472</v>
      </c>
      <c r="T26" s="379">
        <v>120</v>
      </c>
      <c r="U26" s="398" t="s">
        <v>1873</v>
      </c>
      <c r="V26" s="379" t="s">
        <v>1885</v>
      </c>
      <c r="W26" s="396" t="s">
        <v>1906</v>
      </c>
      <c r="X26" s="406" t="s">
        <v>1899</v>
      </c>
      <c r="Y26" s="400" t="s">
        <v>1960</v>
      </c>
    </row>
    <row r="27" spans="2:25" s="11" customFormat="1" ht="30" customHeight="1" x14ac:dyDescent="0.25">
      <c r="B27" s="273" t="s">
        <v>304</v>
      </c>
      <c r="C27" s="273" t="s">
        <v>1569</v>
      </c>
      <c r="D27" s="273" t="s">
        <v>1817</v>
      </c>
      <c r="E27" s="273" t="s">
        <v>1570</v>
      </c>
      <c r="F27" s="378" t="str">
        <f t="shared" si="0"/>
        <v>113010030000CF3320400.02638</v>
      </c>
      <c r="G27" s="379">
        <v>1130</v>
      </c>
      <c r="H27" s="385">
        <v>1003</v>
      </c>
      <c r="I27" s="386" t="s">
        <v>1829</v>
      </c>
      <c r="J27" s="386" t="s">
        <v>1829</v>
      </c>
      <c r="K27" s="379" t="s">
        <v>1747</v>
      </c>
      <c r="L27" s="380" t="s">
        <v>1830</v>
      </c>
      <c r="M27" s="381" t="s">
        <v>1841</v>
      </c>
      <c r="N27" s="395">
        <v>20191119</v>
      </c>
      <c r="O27" s="395">
        <v>99999999</v>
      </c>
      <c r="P27" s="273">
        <v>87825.48</v>
      </c>
      <c r="Q27" s="273">
        <v>0</v>
      </c>
      <c r="R27" s="273" t="s">
        <v>381</v>
      </c>
      <c r="S27" s="395" t="s">
        <v>557</v>
      </c>
      <c r="T27" s="379">
        <v>120</v>
      </c>
      <c r="U27" s="395" t="s">
        <v>1875</v>
      </c>
      <c r="V27" s="379" t="s">
        <v>1885</v>
      </c>
      <c r="W27" s="406" t="s">
        <v>1907</v>
      </c>
      <c r="X27" s="406" t="s">
        <v>1899</v>
      </c>
      <c r="Y27" s="400" t="s">
        <v>1961</v>
      </c>
    </row>
    <row r="28" spans="2:25" s="11" customFormat="1" ht="30" customHeight="1" x14ac:dyDescent="0.25">
      <c r="B28" s="273" t="s">
        <v>304</v>
      </c>
      <c r="C28" s="273" t="s">
        <v>577</v>
      </c>
      <c r="D28" s="273" t="s">
        <v>578</v>
      </c>
      <c r="E28" s="273" t="s">
        <v>579</v>
      </c>
      <c r="F28" s="378" t="str">
        <f t="shared" si="0"/>
        <v>113010030029CF1820300.011914</v>
      </c>
      <c r="G28" s="379">
        <v>1130</v>
      </c>
      <c r="H28" s="385">
        <v>1003</v>
      </c>
      <c r="I28" s="386" t="s">
        <v>1829</v>
      </c>
      <c r="J28" s="386" t="s">
        <v>1842</v>
      </c>
      <c r="K28" s="379" t="s">
        <v>1750</v>
      </c>
      <c r="L28" s="380" t="s">
        <v>1830</v>
      </c>
      <c r="M28" s="381">
        <v>11914</v>
      </c>
      <c r="N28" s="395">
        <v>20150916</v>
      </c>
      <c r="O28" s="395">
        <v>99999999</v>
      </c>
      <c r="P28" s="273">
        <v>60447.310000000005</v>
      </c>
      <c r="Q28" s="273">
        <v>0</v>
      </c>
      <c r="R28" s="273" t="s">
        <v>352</v>
      </c>
      <c r="S28" s="395" t="s">
        <v>676</v>
      </c>
      <c r="T28" s="379">
        <v>100</v>
      </c>
      <c r="U28" s="395" t="s">
        <v>1876</v>
      </c>
      <c r="V28" s="379" t="s">
        <v>1885</v>
      </c>
      <c r="W28" s="406" t="s">
        <v>1908</v>
      </c>
      <c r="X28" s="406" t="s">
        <v>1899</v>
      </c>
      <c r="Y28" s="400" t="s">
        <v>1962</v>
      </c>
    </row>
    <row r="29" spans="2:25" s="11" customFormat="1" ht="30" customHeight="1" x14ac:dyDescent="0.25">
      <c r="B29" s="273" t="s">
        <v>304</v>
      </c>
      <c r="C29" s="273" t="s">
        <v>716</v>
      </c>
      <c r="D29" s="273" t="s">
        <v>717</v>
      </c>
      <c r="E29" s="273" t="s">
        <v>718</v>
      </c>
      <c r="F29" s="378" t="str">
        <f t="shared" si="0"/>
        <v>113010030163D00400.012618</v>
      </c>
      <c r="G29" s="379">
        <v>1130</v>
      </c>
      <c r="H29" s="385">
        <v>1003</v>
      </c>
      <c r="I29" s="386" t="s">
        <v>1843</v>
      </c>
      <c r="J29" s="386" t="s">
        <v>1844</v>
      </c>
      <c r="K29" s="379" t="s">
        <v>1833</v>
      </c>
      <c r="L29" s="380" t="s">
        <v>1830</v>
      </c>
      <c r="M29" s="381">
        <v>12618</v>
      </c>
      <c r="N29" s="395">
        <v>20170801</v>
      </c>
      <c r="O29" s="395">
        <v>99999999</v>
      </c>
      <c r="P29" s="273">
        <v>126227.08</v>
      </c>
      <c r="Q29" s="273">
        <v>0</v>
      </c>
      <c r="R29" s="273" t="s">
        <v>445</v>
      </c>
      <c r="S29" s="395" t="s">
        <v>430</v>
      </c>
      <c r="T29" s="379">
        <v>120</v>
      </c>
      <c r="U29" s="395" t="s">
        <v>1877</v>
      </c>
      <c r="V29" s="379" t="s">
        <v>1885</v>
      </c>
      <c r="W29" s="406" t="s">
        <v>1909</v>
      </c>
      <c r="X29" s="406" t="s">
        <v>1910</v>
      </c>
      <c r="Y29" s="400" t="s">
        <v>1963</v>
      </c>
    </row>
    <row r="30" spans="2:25" s="11" customFormat="1" ht="30" customHeight="1" x14ac:dyDescent="0.25">
      <c r="B30" s="273" t="s">
        <v>304</v>
      </c>
      <c r="C30" s="273" t="s">
        <v>529</v>
      </c>
      <c r="D30" s="273" t="s">
        <v>530</v>
      </c>
      <c r="E30" s="273" t="s">
        <v>1823</v>
      </c>
      <c r="F30" s="378" t="str">
        <f t="shared" si="0"/>
        <v>113036130163CF3320400.07693</v>
      </c>
      <c r="G30" s="379">
        <v>1130</v>
      </c>
      <c r="H30" s="385">
        <v>3613</v>
      </c>
      <c r="I30" s="386" t="s">
        <v>1843</v>
      </c>
      <c r="J30" s="386">
        <v>63</v>
      </c>
      <c r="K30" s="390" t="s">
        <v>1747</v>
      </c>
      <c r="L30" s="380" t="s">
        <v>1830</v>
      </c>
      <c r="M30" s="381">
        <v>7693</v>
      </c>
      <c r="N30" s="395">
        <v>20170301</v>
      </c>
      <c r="O30" s="395">
        <v>99999999</v>
      </c>
      <c r="P30" s="273">
        <v>108545.4</v>
      </c>
      <c r="Q30" s="273">
        <v>0</v>
      </c>
      <c r="R30" s="273" t="s">
        <v>445</v>
      </c>
      <c r="S30" s="395" t="s">
        <v>414</v>
      </c>
      <c r="T30" s="379">
        <v>120</v>
      </c>
      <c r="U30" s="395" t="s">
        <v>1869</v>
      </c>
      <c r="V30" s="379" t="s">
        <v>1885</v>
      </c>
      <c r="W30" s="407" t="s">
        <v>1886</v>
      </c>
      <c r="X30" s="407" t="s">
        <v>1899</v>
      </c>
      <c r="Y30" s="400" t="s">
        <v>1964</v>
      </c>
    </row>
    <row r="31" spans="2:25" s="11" customFormat="1" ht="30" customHeight="1" x14ac:dyDescent="0.25">
      <c r="B31" s="273" t="s">
        <v>304</v>
      </c>
      <c r="C31" s="273" t="s">
        <v>473</v>
      </c>
      <c r="D31" s="273" t="s">
        <v>474</v>
      </c>
      <c r="E31" s="273" t="s">
        <v>475</v>
      </c>
      <c r="F31" s="378" t="str">
        <f t="shared" si="0"/>
        <v>113010030203CF3320400.03880</v>
      </c>
      <c r="G31" s="379">
        <v>1130</v>
      </c>
      <c r="H31" s="385">
        <v>1003</v>
      </c>
      <c r="I31" s="386" t="s">
        <v>1831</v>
      </c>
      <c r="J31" s="386" t="s">
        <v>1845</v>
      </c>
      <c r="K31" s="379" t="s">
        <v>1747</v>
      </c>
      <c r="L31" s="380" t="s">
        <v>1830</v>
      </c>
      <c r="M31" s="381">
        <v>3880</v>
      </c>
      <c r="N31" s="395">
        <v>20191016</v>
      </c>
      <c r="O31" s="395">
        <v>99999999</v>
      </c>
      <c r="P31" s="273">
        <v>117857.85</v>
      </c>
      <c r="Q31" s="273">
        <v>0</v>
      </c>
      <c r="R31" s="273" t="s">
        <v>472</v>
      </c>
      <c r="S31" s="395" t="s">
        <v>381</v>
      </c>
      <c r="T31" s="379">
        <v>100</v>
      </c>
      <c r="U31" s="398" t="s">
        <v>1871</v>
      </c>
      <c r="V31" s="379" t="s">
        <v>1885</v>
      </c>
      <c r="W31" s="406" t="s">
        <v>1911</v>
      </c>
      <c r="X31" s="406" t="s">
        <v>1911</v>
      </c>
      <c r="Y31" s="400" t="s">
        <v>1965</v>
      </c>
    </row>
    <row r="32" spans="2:25" s="11" customFormat="1" ht="30" customHeight="1" x14ac:dyDescent="0.25">
      <c r="B32" s="273" t="s">
        <v>304</v>
      </c>
      <c r="C32" s="273" t="s">
        <v>610</v>
      </c>
      <c r="D32" s="273" t="s">
        <v>611</v>
      </c>
      <c r="E32" s="273" t="s">
        <v>612</v>
      </c>
      <c r="F32" s="378" t="str">
        <f t="shared" si="0"/>
        <v>113010030203CF3320400.09174</v>
      </c>
      <c r="G32" s="379">
        <v>1130</v>
      </c>
      <c r="H32" s="385">
        <v>1003</v>
      </c>
      <c r="I32" s="386" t="s">
        <v>1831</v>
      </c>
      <c r="J32" s="386" t="s">
        <v>1845</v>
      </c>
      <c r="K32" s="379" t="s">
        <v>1747</v>
      </c>
      <c r="L32" s="380" t="s">
        <v>1830</v>
      </c>
      <c r="M32" s="381">
        <v>9174</v>
      </c>
      <c r="N32" s="395">
        <v>20200701</v>
      </c>
      <c r="O32" s="395">
        <v>99999999</v>
      </c>
      <c r="P32" s="273">
        <v>110335.30999999998</v>
      </c>
      <c r="Q32" s="273">
        <v>0</v>
      </c>
      <c r="R32" s="273" t="s">
        <v>472</v>
      </c>
      <c r="S32" s="395" t="s">
        <v>309</v>
      </c>
      <c r="T32" s="379">
        <v>100</v>
      </c>
      <c r="U32" s="395" t="s">
        <v>1864</v>
      </c>
      <c r="V32" s="379" t="s">
        <v>1885</v>
      </c>
      <c r="W32" s="408" t="s">
        <v>1912</v>
      </c>
      <c r="X32" s="408" t="s">
        <v>1912</v>
      </c>
      <c r="Y32" s="400" t="s">
        <v>1966</v>
      </c>
    </row>
    <row r="33" spans="2:25" s="11" customFormat="1" ht="30" customHeight="1" x14ac:dyDescent="0.25">
      <c r="B33" s="273" t="s">
        <v>304</v>
      </c>
      <c r="C33" s="273" t="s">
        <v>1564</v>
      </c>
      <c r="D33" s="273" t="s">
        <v>1565</v>
      </c>
      <c r="E33" s="273" t="s">
        <v>1824</v>
      </c>
      <c r="F33" s="378" t="str">
        <f t="shared" si="0"/>
        <v>113010030203CF3320600.013321</v>
      </c>
      <c r="G33" s="379">
        <v>1130</v>
      </c>
      <c r="H33" s="379">
        <v>1003</v>
      </c>
      <c r="I33" s="386" t="s">
        <v>1831</v>
      </c>
      <c r="J33" s="386" t="s">
        <v>1845</v>
      </c>
      <c r="K33" s="379" t="s">
        <v>1749</v>
      </c>
      <c r="L33" s="379" t="s">
        <v>1830</v>
      </c>
      <c r="M33" s="381">
        <v>13321</v>
      </c>
      <c r="N33" s="403">
        <v>20191116</v>
      </c>
      <c r="O33" s="395">
        <v>99999999</v>
      </c>
      <c r="P33" s="273">
        <v>135233.03</v>
      </c>
      <c r="Q33" s="273">
        <v>0</v>
      </c>
      <c r="R33" s="273" t="s">
        <v>472</v>
      </c>
      <c r="S33" s="395" t="s">
        <v>557</v>
      </c>
      <c r="T33" s="379">
        <v>100</v>
      </c>
      <c r="U33" s="398" t="s">
        <v>1867</v>
      </c>
      <c r="V33" s="379" t="s">
        <v>1885</v>
      </c>
      <c r="W33" s="406" t="s">
        <v>1890</v>
      </c>
      <c r="X33" s="406" t="s">
        <v>1913</v>
      </c>
      <c r="Y33" s="400" t="s">
        <v>1967</v>
      </c>
    </row>
    <row r="34" spans="2:25" s="11" customFormat="1" ht="30" customHeight="1" x14ac:dyDescent="0.25">
      <c r="B34" s="273" t="s">
        <v>304</v>
      </c>
      <c r="C34" s="273" t="s">
        <v>742</v>
      </c>
      <c r="D34" s="273" t="s">
        <v>743</v>
      </c>
      <c r="E34" s="273" t="s">
        <v>744</v>
      </c>
      <c r="F34" s="378" t="str">
        <f t="shared" si="0"/>
        <v>113010030203CF3320400.09199</v>
      </c>
      <c r="G34" s="391">
        <v>1130</v>
      </c>
      <c r="H34" s="392">
        <v>1003</v>
      </c>
      <c r="I34" s="393" t="s">
        <v>1831</v>
      </c>
      <c r="J34" s="394" t="s">
        <v>1845</v>
      </c>
      <c r="K34" s="391" t="s">
        <v>1747</v>
      </c>
      <c r="L34" s="393" t="s">
        <v>1830</v>
      </c>
      <c r="M34" s="394">
        <v>9199</v>
      </c>
      <c r="N34" s="404">
        <v>20170821</v>
      </c>
      <c r="O34" s="404">
        <v>99999999</v>
      </c>
      <c r="P34" s="273">
        <v>87375.659999999989</v>
      </c>
      <c r="Q34" s="273">
        <v>0</v>
      </c>
      <c r="R34" s="273" t="s">
        <v>472</v>
      </c>
      <c r="S34" s="404" t="s">
        <v>557</v>
      </c>
      <c r="T34" s="391">
        <v>100</v>
      </c>
      <c r="U34" s="404" t="s">
        <v>1867</v>
      </c>
      <c r="V34" s="391" t="s">
        <v>1885</v>
      </c>
      <c r="W34" s="409" t="s">
        <v>1912</v>
      </c>
      <c r="X34" s="409" t="s">
        <v>1912</v>
      </c>
      <c r="Y34" s="414" t="s">
        <v>1968</v>
      </c>
    </row>
    <row r="35" spans="2:25" s="11" customFormat="1" ht="30" customHeight="1" x14ac:dyDescent="0.25">
      <c r="B35" s="273" t="s">
        <v>304</v>
      </c>
      <c r="C35" s="273" t="s">
        <v>481</v>
      </c>
      <c r="D35" s="273" t="s">
        <v>482</v>
      </c>
      <c r="E35" s="273" t="s">
        <v>483</v>
      </c>
      <c r="F35" s="378" t="str">
        <f t="shared" si="0"/>
        <v>113010030203CF3320600.013320</v>
      </c>
      <c r="G35" s="379">
        <v>1130</v>
      </c>
      <c r="H35" s="379">
        <v>1003</v>
      </c>
      <c r="I35" s="379" t="s">
        <v>1831</v>
      </c>
      <c r="J35" s="381" t="s">
        <v>1845</v>
      </c>
      <c r="K35" s="379" t="s">
        <v>1749</v>
      </c>
      <c r="L35" s="379" t="s">
        <v>1830</v>
      </c>
      <c r="M35" s="379">
        <v>13320</v>
      </c>
      <c r="N35" s="395">
        <v>20160701</v>
      </c>
      <c r="O35" s="395">
        <v>99999999</v>
      </c>
      <c r="P35" s="273">
        <v>158518.32999999999</v>
      </c>
      <c r="Q35" s="273">
        <v>0</v>
      </c>
      <c r="R35" s="273" t="s">
        <v>472</v>
      </c>
      <c r="S35" s="395" t="s">
        <v>309</v>
      </c>
      <c r="T35" s="379">
        <v>100</v>
      </c>
      <c r="U35" s="395" t="s">
        <v>1864</v>
      </c>
      <c r="V35" s="379" t="s">
        <v>1885</v>
      </c>
      <c r="W35" s="406" t="s">
        <v>1914</v>
      </c>
      <c r="X35" s="406" t="s">
        <v>1914</v>
      </c>
      <c r="Y35" s="400" t="s">
        <v>1969</v>
      </c>
    </row>
    <row r="36" spans="2:25" s="11" customFormat="1" ht="30" customHeight="1" x14ac:dyDescent="0.25">
      <c r="B36" s="273" t="s">
        <v>304</v>
      </c>
      <c r="C36" s="273" t="s">
        <v>1491</v>
      </c>
      <c r="D36" s="273" t="s">
        <v>1492</v>
      </c>
      <c r="E36" s="273" t="s">
        <v>1493</v>
      </c>
      <c r="F36" s="378" t="str">
        <f t="shared" si="0"/>
        <v>113010030203CF3320400.09201</v>
      </c>
      <c r="G36" s="395">
        <v>1130</v>
      </c>
      <c r="H36" s="385">
        <v>1003</v>
      </c>
      <c r="I36" s="380" t="s">
        <v>1831</v>
      </c>
      <c r="J36" s="381" t="s">
        <v>1845</v>
      </c>
      <c r="K36" s="379" t="s">
        <v>1747</v>
      </c>
      <c r="L36" s="380" t="s">
        <v>1830</v>
      </c>
      <c r="M36" s="379">
        <v>9201</v>
      </c>
      <c r="N36" s="395">
        <v>20171016</v>
      </c>
      <c r="O36" s="395">
        <v>99999999</v>
      </c>
      <c r="P36" s="273">
        <v>88482.209999999992</v>
      </c>
      <c r="Q36" s="273">
        <v>0</v>
      </c>
      <c r="R36" s="273" t="s">
        <v>472</v>
      </c>
      <c r="S36" s="379" t="s">
        <v>309</v>
      </c>
      <c r="T36" s="379">
        <v>100</v>
      </c>
      <c r="U36" s="395" t="s">
        <v>1872</v>
      </c>
      <c r="V36" s="379" t="s">
        <v>1885</v>
      </c>
      <c r="W36" s="395" t="s">
        <v>1912</v>
      </c>
      <c r="X36" s="395" t="s">
        <v>1912</v>
      </c>
      <c r="Y36" s="415" t="s">
        <v>1970</v>
      </c>
    </row>
    <row r="37" spans="2:25" s="11" customFormat="1" ht="30" customHeight="1" x14ac:dyDescent="0.25">
      <c r="B37" s="273" t="s">
        <v>304</v>
      </c>
      <c r="C37" s="273" t="s">
        <v>620</v>
      </c>
      <c r="D37" s="273" t="s">
        <v>621</v>
      </c>
      <c r="E37" s="273" t="s">
        <v>1825</v>
      </c>
      <c r="F37" s="378" t="str">
        <f t="shared" si="0"/>
        <v>113010030203CF3320600.010298</v>
      </c>
      <c r="G37" s="379">
        <v>1130</v>
      </c>
      <c r="H37" s="385">
        <v>1003</v>
      </c>
      <c r="I37" s="380" t="s">
        <v>1831</v>
      </c>
      <c r="J37" s="381" t="s">
        <v>1845</v>
      </c>
      <c r="K37" s="379" t="s">
        <v>1749</v>
      </c>
      <c r="L37" s="380" t="s">
        <v>1830</v>
      </c>
      <c r="M37" s="381">
        <v>10298</v>
      </c>
      <c r="N37" s="395">
        <v>20160216</v>
      </c>
      <c r="O37" s="395">
        <v>99999999</v>
      </c>
      <c r="P37" s="273">
        <v>147031.79</v>
      </c>
      <c r="Q37" s="273">
        <v>0</v>
      </c>
      <c r="R37" s="273" t="s">
        <v>472</v>
      </c>
      <c r="S37" s="395" t="s">
        <v>309</v>
      </c>
      <c r="T37" s="379">
        <v>100</v>
      </c>
      <c r="U37" s="395" t="s">
        <v>1864</v>
      </c>
      <c r="V37" s="379" t="s">
        <v>1885</v>
      </c>
      <c r="W37" s="406" t="s">
        <v>1915</v>
      </c>
      <c r="X37" s="406" t="s">
        <v>1915</v>
      </c>
      <c r="Y37" s="416" t="s">
        <v>1971</v>
      </c>
    </row>
    <row r="38" spans="2:25" s="11" customFormat="1" ht="30" customHeight="1" x14ac:dyDescent="0.25">
      <c r="B38" s="273" t="s">
        <v>304</v>
      </c>
      <c r="C38" s="273" t="s">
        <v>546</v>
      </c>
      <c r="D38" s="273" t="s">
        <v>1818</v>
      </c>
      <c r="E38" s="273" t="s">
        <v>547</v>
      </c>
      <c r="F38" s="378" t="str">
        <f t="shared" si="0"/>
        <v>113010030249CF3320600.013689</v>
      </c>
      <c r="G38" s="395">
        <v>1130</v>
      </c>
      <c r="H38" s="385">
        <v>1003</v>
      </c>
      <c r="I38" s="380" t="s">
        <v>1831</v>
      </c>
      <c r="J38" s="381">
        <v>49</v>
      </c>
      <c r="K38" s="379" t="s">
        <v>1749</v>
      </c>
      <c r="L38" s="380" t="s">
        <v>1830</v>
      </c>
      <c r="M38" s="379">
        <v>13689</v>
      </c>
      <c r="N38" s="395">
        <v>20120816</v>
      </c>
      <c r="O38" s="395">
        <v>99999999</v>
      </c>
      <c r="P38" s="273">
        <v>174685.54</v>
      </c>
      <c r="Q38" s="273">
        <v>0</v>
      </c>
      <c r="R38" s="273" t="s">
        <v>537</v>
      </c>
      <c r="S38" s="379" t="s">
        <v>445</v>
      </c>
      <c r="T38" s="379">
        <v>100</v>
      </c>
      <c r="U38" s="395" t="s">
        <v>1866</v>
      </c>
      <c r="V38" s="379" t="s">
        <v>1885</v>
      </c>
      <c r="W38" s="395" t="s">
        <v>1916</v>
      </c>
      <c r="X38" s="395" t="s">
        <v>1917</v>
      </c>
      <c r="Y38" s="395" t="s">
        <v>1972</v>
      </c>
    </row>
    <row r="39" spans="2:25" s="11" customFormat="1" ht="30" customHeight="1" x14ac:dyDescent="0.25">
      <c r="B39" s="273" t="s">
        <v>304</v>
      </c>
      <c r="C39" s="273" t="s">
        <v>653</v>
      </c>
      <c r="D39" s="273" t="s">
        <v>654</v>
      </c>
      <c r="E39" s="273" t="s">
        <v>655</v>
      </c>
      <c r="F39" s="378" t="str">
        <f t="shared" si="0"/>
        <v>113010030249CF3320600.014318</v>
      </c>
      <c r="G39" s="379">
        <v>1130</v>
      </c>
      <c r="H39" s="385">
        <v>1003</v>
      </c>
      <c r="I39" s="380" t="s">
        <v>1831</v>
      </c>
      <c r="J39" s="381" t="s">
        <v>1846</v>
      </c>
      <c r="K39" s="379" t="s">
        <v>1749</v>
      </c>
      <c r="L39" s="380" t="s">
        <v>1830</v>
      </c>
      <c r="M39" s="381">
        <v>14318</v>
      </c>
      <c r="N39" s="395">
        <v>20211116</v>
      </c>
      <c r="O39" s="395">
        <v>99999999</v>
      </c>
      <c r="P39" s="273">
        <v>165900.66000000003</v>
      </c>
      <c r="Q39" s="273">
        <v>0</v>
      </c>
      <c r="R39" s="273" t="s">
        <v>537</v>
      </c>
      <c r="S39" s="395" t="s">
        <v>309</v>
      </c>
      <c r="T39" s="379">
        <v>100</v>
      </c>
      <c r="U39" s="395" t="s">
        <v>1878</v>
      </c>
      <c r="V39" s="379" t="s">
        <v>1885</v>
      </c>
      <c r="W39" s="406" t="s">
        <v>1890</v>
      </c>
      <c r="X39" s="406"/>
      <c r="Y39" s="400" t="s">
        <v>1973</v>
      </c>
    </row>
    <row r="40" spans="2:25" s="11" customFormat="1" ht="30" customHeight="1" x14ac:dyDescent="0.25">
      <c r="B40" s="273" t="s">
        <v>304</v>
      </c>
      <c r="C40" s="273" t="s">
        <v>1556</v>
      </c>
      <c r="D40" s="273" t="s">
        <v>1557</v>
      </c>
      <c r="E40" s="273" t="s">
        <v>1558</v>
      </c>
      <c r="F40" s="378" t="str">
        <f t="shared" si="0"/>
        <v>122010030321CF3320600.0321011</v>
      </c>
      <c r="G40" s="379">
        <v>1220</v>
      </c>
      <c r="H40" s="385">
        <v>1003</v>
      </c>
      <c r="I40" s="380" t="s">
        <v>1845</v>
      </c>
      <c r="J40" s="381" t="s">
        <v>1847</v>
      </c>
      <c r="K40" s="379" t="s">
        <v>1749</v>
      </c>
      <c r="L40" s="380" t="s">
        <v>1830</v>
      </c>
      <c r="M40" s="381">
        <v>321011</v>
      </c>
      <c r="N40" s="395">
        <v>20220103</v>
      </c>
      <c r="O40" s="395">
        <v>20221231</v>
      </c>
      <c r="P40" s="273">
        <v>77353.06</v>
      </c>
      <c r="Q40" s="273">
        <v>0</v>
      </c>
      <c r="R40" s="273" t="s">
        <v>661</v>
      </c>
      <c r="S40" s="395" t="s">
        <v>409</v>
      </c>
      <c r="T40" s="379">
        <v>120</v>
      </c>
      <c r="U40" s="395" t="s">
        <v>1879</v>
      </c>
      <c r="V40" s="379" t="s">
        <v>1885</v>
      </c>
      <c r="W40" s="406" t="s">
        <v>1918</v>
      </c>
      <c r="X40" s="406" t="s">
        <v>1918</v>
      </c>
      <c r="Y40" s="400" t="s">
        <v>1974</v>
      </c>
    </row>
    <row r="41" spans="2:25" s="11" customFormat="1" ht="30" customHeight="1" x14ac:dyDescent="0.25">
      <c r="B41" s="273" t="s">
        <v>304</v>
      </c>
      <c r="C41" s="273" t="s">
        <v>1463</v>
      </c>
      <c r="D41" s="273" t="s">
        <v>1464</v>
      </c>
      <c r="E41" s="273" t="s">
        <v>1465</v>
      </c>
      <c r="F41" s="378" t="str">
        <f t="shared" si="0"/>
        <v>113010030705D0001100.014601</v>
      </c>
      <c r="G41" s="379">
        <v>1130</v>
      </c>
      <c r="H41" s="385">
        <v>1003</v>
      </c>
      <c r="I41" s="380" t="s">
        <v>1848</v>
      </c>
      <c r="J41" s="381" t="s">
        <v>1849</v>
      </c>
      <c r="K41" s="379" t="s">
        <v>1815</v>
      </c>
      <c r="L41" s="380" t="s">
        <v>1830</v>
      </c>
      <c r="M41" s="381" t="s">
        <v>1850</v>
      </c>
      <c r="N41" s="395">
        <v>20220316</v>
      </c>
      <c r="O41" s="395">
        <v>99999999</v>
      </c>
      <c r="P41" s="273">
        <v>13452.48</v>
      </c>
      <c r="Q41" s="273">
        <v>0</v>
      </c>
      <c r="R41" s="273" t="s">
        <v>309</v>
      </c>
      <c r="S41" s="395" t="s">
        <v>496</v>
      </c>
      <c r="T41" s="379">
        <v>120</v>
      </c>
      <c r="U41" s="395" t="s">
        <v>1880</v>
      </c>
      <c r="V41" s="379" t="s">
        <v>1885</v>
      </c>
      <c r="W41" s="406" t="s">
        <v>1892</v>
      </c>
      <c r="X41" s="406" t="s">
        <v>1919</v>
      </c>
      <c r="Y41" s="400" t="s">
        <v>1975</v>
      </c>
    </row>
    <row r="42" spans="2:25" s="11" customFormat="1" ht="30" customHeight="1" x14ac:dyDescent="0.25">
      <c r="B42" s="273" t="s">
        <v>304</v>
      </c>
      <c r="C42" s="273" t="s">
        <v>723</v>
      </c>
      <c r="D42" s="273" t="s">
        <v>724</v>
      </c>
      <c r="E42" s="273" t="s">
        <v>725</v>
      </c>
      <c r="F42" s="378" t="str">
        <f t="shared" si="0"/>
        <v>122010030327CF3320608.0327017</v>
      </c>
      <c r="G42" s="379">
        <v>1220</v>
      </c>
      <c r="H42" s="385">
        <v>1003</v>
      </c>
      <c r="I42" s="380" t="s">
        <v>1845</v>
      </c>
      <c r="J42" s="381" t="s">
        <v>1851</v>
      </c>
      <c r="K42" s="379" t="s">
        <v>1749</v>
      </c>
      <c r="L42" s="380" t="s">
        <v>1852</v>
      </c>
      <c r="M42" s="381">
        <v>327017</v>
      </c>
      <c r="N42" s="395">
        <v>20220103</v>
      </c>
      <c r="O42" s="395">
        <v>20221231</v>
      </c>
      <c r="P42" s="273">
        <v>77353.06</v>
      </c>
      <c r="Q42" s="273">
        <v>0</v>
      </c>
      <c r="R42" s="273" t="s">
        <v>676</v>
      </c>
      <c r="S42" s="395" t="s">
        <v>309</v>
      </c>
      <c r="T42" s="379">
        <v>100</v>
      </c>
      <c r="U42" s="395" t="s">
        <v>1864</v>
      </c>
      <c r="V42" s="379" t="s">
        <v>1885</v>
      </c>
      <c r="W42" s="406" t="s">
        <v>1920</v>
      </c>
      <c r="X42" s="406" t="s">
        <v>1920</v>
      </c>
      <c r="Y42" s="400" t="s">
        <v>1976</v>
      </c>
    </row>
    <row r="43" spans="2:25" s="11" customFormat="1" ht="30" customHeight="1" x14ac:dyDescent="0.25">
      <c r="B43" s="273" t="s">
        <v>304</v>
      </c>
      <c r="C43" s="273" t="s">
        <v>747</v>
      </c>
      <c r="D43" s="273" t="s">
        <v>748</v>
      </c>
      <c r="E43" s="273" t="s">
        <v>749</v>
      </c>
      <c r="F43" s="378" t="str">
        <f t="shared" si="0"/>
        <v>113010030705CF0420100.011092</v>
      </c>
      <c r="G43" s="379">
        <v>1130</v>
      </c>
      <c r="H43" s="385">
        <v>1003</v>
      </c>
      <c r="I43" s="386" t="s">
        <v>1848</v>
      </c>
      <c r="J43" s="386" t="s">
        <v>1849</v>
      </c>
      <c r="K43" s="396" t="s">
        <v>1754</v>
      </c>
      <c r="L43" s="380" t="s">
        <v>1830</v>
      </c>
      <c r="M43" s="397" t="s">
        <v>1853</v>
      </c>
      <c r="N43" s="395">
        <v>20210516</v>
      </c>
      <c r="O43" s="395">
        <v>99999999</v>
      </c>
      <c r="P43" s="273">
        <v>50488.05</v>
      </c>
      <c r="Q43" s="273">
        <v>0</v>
      </c>
      <c r="R43" s="273" t="s">
        <v>309</v>
      </c>
      <c r="S43" s="395" t="s">
        <v>309</v>
      </c>
      <c r="T43" s="379">
        <v>100</v>
      </c>
      <c r="U43" s="398" t="s">
        <v>1864</v>
      </c>
      <c r="V43" s="379" t="s">
        <v>1885</v>
      </c>
      <c r="W43" s="406" t="s">
        <v>1921</v>
      </c>
      <c r="X43" s="406" t="s">
        <v>1922</v>
      </c>
      <c r="Y43" s="400" t="s">
        <v>1977</v>
      </c>
    </row>
    <row r="44" spans="2:25" s="11" customFormat="1" ht="30" customHeight="1" x14ac:dyDescent="0.25">
      <c r="B44" s="273" t="s">
        <v>304</v>
      </c>
      <c r="C44" s="273" t="s">
        <v>679</v>
      </c>
      <c r="D44" s="273" t="s">
        <v>680</v>
      </c>
      <c r="E44" s="273" t="s">
        <v>1826</v>
      </c>
      <c r="F44" s="378" t="str">
        <f t="shared" si="0"/>
        <v>113010030204CF3320600.013543</v>
      </c>
      <c r="G44" s="379" t="s">
        <v>1854</v>
      </c>
      <c r="H44" s="385" t="s">
        <v>1855</v>
      </c>
      <c r="I44" s="386" t="s">
        <v>1831</v>
      </c>
      <c r="J44" s="386" t="s">
        <v>1856</v>
      </c>
      <c r="K44" s="398" t="s">
        <v>1749</v>
      </c>
      <c r="L44" s="380" t="s">
        <v>1830</v>
      </c>
      <c r="M44" s="379">
        <v>13543</v>
      </c>
      <c r="N44" s="395">
        <v>20150204</v>
      </c>
      <c r="O44" s="395">
        <v>99999999</v>
      </c>
      <c r="P44" s="273">
        <v>140006.35</v>
      </c>
      <c r="Q44" s="273">
        <v>0</v>
      </c>
      <c r="R44" s="273" t="s">
        <v>496</v>
      </c>
      <c r="S44" s="395" t="s">
        <v>309</v>
      </c>
      <c r="T44" s="379">
        <v>100</v>
      </c>
      <c r="U44" s="395" t="s">
        <v>1878</v>
      </c>
      <c r="V44" s="379" t="s">
        <v>1885</v>
      </c>
      <c r="W44" s="406" t="s">
        <v>1923</v>
      </c>
      <c r="X44" s="406" t="s">
        <v>1924</v>
      </c>
      <c r="Y44" s="400" t="s">
        <v>1978</v>
      </c>
    </row>
    <row r="45" spans="2:25" s="11" customFormat="1" ht="30" customHeight="1" x14ac:dyDescent="0.25">
      <c r="B45" s="273" t="s">
        <v>304</v>
      </c>
      <c r="C45" s="273" t="s">
        <v>508</v>
      </c>
      <c r="D45" s="273" t="s">
        <v>509</v>
      </c>
      <c r="E45" s="273" t="s">
        <v>1827</v>
      </c>
      <c r="F45" s="378" t="str">
        <f t="shared" si="0"/>
        <v>113010030204CF3320600.013251</v>
      </c>
      <c r="G45" s="379" t="s">
        <v>1854</v>
      </c>
      <c r="H45" s="385" t="s">
        <v>1855</v>
      </c>
      <c r="I45" s="386" t="s">
        <v>1831</v>
      </c>
      <c r="J45" s="386" t="s">
        <v>1856</v>
      </c>
      <c r="K45" s="379" t="s">
        <v>1749</v>
      </c>
      <c r="L45" s="380" t="s">
        <v>1830</v>
      </c>
      <c r="M45" s="381">
        <v>13251</v>
      </c>
      <c r="N45" s="395">
        <v>20160111</v>
      </c>
      <c r="O45" s="395">
        <v>99999999</v>
      </c>
      <c r="P45" s="273">
        <v>178324.65999999997</v>
      </c>
      <c r="Q45" s="273">
        <v>0</v>
      </c>
      <c r="R45" s="273" t="s">
        <v>496</v>
      </c>
      <c r="S45" s="398" t="s">
        <v>472</v>
      </c>
      <c r="T45" s="379">
        <v>120</v>
      </c>
      <c r="U45" s="398" t="s">
        <v>1881</v>
      </c>
      <c r="V45" s="379" t="s">
        <v>1885</v>
      </c>
      <c r="W45" s="406" t="s">
        <v>1890</v>
      </c>
      <c r="X45" s="406" t="s">
        <v>1924</v>
      </c>
      <c r="Y45" s="400" t="s">
        <v>1993</v>
      </c>
    </row>
    <row r="46" spans="2:25" s="11" customFormat="1" ht="30" customHeight="1" x14ac:dyDescent="0.25">
      <c r="B46" s="273" t="s">
        <v>304</v>
      </c>
      <c r="C46" s="273" t="s">
        <v>633</v>
      </c>
      <c r="D46" s="273" t="s">
        <v>634</v>
      </c>
      <c r="E46" s="273" t="s">
        <v>635</v>
      </c>
      <c r="F46" s="378" t="str">
        <f t="shared" si="0"/>
        <v>113010030705CF3420200.05581</v>
      </c>
      <c r="G46" s="379">
        <v>1130</v>
      </c>
      <c r="H46" s="385">
        <v>1003</v>
      </c>
      <c r="I46" s="386" t="s">
        <v>1848</v>
      </c>
      <c r="J46" s="386" t="s">
        <v>1849</v>
      </c>
      <c r="K46" s="379" t="s">
        <v>1751</v>
      </c>
      <c r="L46" s="379" t="s">
        <v>1830</v>
      </c>
      <c r="M46" s="381">
        <v>5581</v>
      </c>
      <c r="N46" s="395">
        <v>20090601</v>
      </c>
      <c r="O46" s="395">
        <v>99999999</v>
      </c>
      <c r="P46" s="273">
        <v>55657.119999999995</v>
      </c>
      <c r="Q46" s="273">
        <v>0</v>
      </c>
      <c r="R46" s="273" t="s">
        <v>309</v>
      </c>
      <c r="S46" s="398" t="s">
        <v>309</v>
      </c>
      <c r="T46" s="379">
        <v>100</v>
      </c>
      <c r="U46" s="395" t="s">
        <v>1864</v>
      </c>
      <c r="V46" s="379" t="s">
        <v>1885</v>
      </c>
      <c r="W46" s="406" t="s">
        <v>1925</v>
      </c>
      <c r="X46" s="406" t="s">
        <v>1899</v>
      </c>
      <c r="Y46" s="400" t="s">
        <v>1956</v>
      </c>
    </row>
    <row r="47" spans="2:25" s="11" customFormat="1" ht="30" customHeight="1" x14ac:dyDescent="0.25">
      <c r="B47" s="273" t="s">
        <v>304</v>
      </c>
      <c r="C47" s="273" t="s">
        <v>638</v>
      </c>
      <c r="D47" s="273" t="s">
        <v>639</v>
      </c>
      <c r="E47" s="273" t="s">
        <v>640</v>
      </c>
      <c r="F47" s="378" t="str">
        <f t="shared" si="0"/>
        <v>113010030705CF3320400.02546</v>
      </c>
      <c r="G47" s="379">
        <v>1130</v>
      </c>
      <c r="H47" s="385">
        <v>1003</v>
      </c>
      <c r="I47" s="386" t="s">
        <v>1848</v>
      </c>
      <c r="J47" s="386" t="s">
        <v>1849</v>
      </c>
      <c r="K47" s="379" t="s">
        <v>1747</v>
      </c>
      <c r="L47" s="380" t="s">
        <v>1830</v>
      </c>
      <c r="M47" s="381">
        <v>2546</v>
      </c>
      <c r="N47" s="395">
        <v>20090601</v>
      </c>
      <c r="O47" s="395">
        <v>99999999</v>
      </c>
      <c r="P47" s="273">
        <v>99603.180000000008</v>
      </c>
      <c r="Q47" s="273">
        <v>0</v>
      </c>
      <c r="R47" s="273" t="s">
        <v>309</v>
      </c>
      <c r="S47" s="398" t="s">
        <v>309</v>
      </c>
      <c r="T47" s="379">
        <v>100</v>
      </c>
      <c r="U47" s="398" t="s">
        <v>1864</v>
      </c>
      <c r="V47" s="379" t="s">
        <v>1885</v>
      </c>
      <c r="W47" s="406" t="s">
        <v>1886</v>
      </c>
      <c r="X47" s="406" t="s">
        <v>1899</v>
      </c>
      <c r="Y47" s="400" t="s">
        <v>1956</v>
      </c>
    </row>
    <row r="48" spans="2:25" s="11" customFormat="1" ht="30" customHeight="1" x14ac:dyDescent="0.25">
      <c r="B48" s="273" t="s">
        <v>304</v>
      </c>
      <c r="C48" s="273" t="s">
        <v>1649</v>
      </c>
      <c r="D48" s="273" t="s">
        <v>1650</v>
      </c>
      <c r="E48" s="273" t="s">
        <v>1651</v>
      </c>
      <c r="F48" s="378" t="str">
        <f t="shared" si="0"/>
        <v>113010030705S0120100.02653</v>
      </c>
      <c r="G48" s="379">
        <v>1130</v>
      </c>
      <c r="H48" s="385">
        <v>1003</v>
      </c>
      <c r="I48" s="386" t="s">
        <v>1848</v>
      </c>
      <c r="J48" s="386" t="s">
        <v>1849</v>
      </c>
      <c r="K48" s="379" t="s">
        <v>1743</v>
      </c>
      <c r="L48" s="380" t="s">
        <v>1830</v>
      </c>
      <c r="M48" s="381" t="s">
        <v>1857</v>
      </c>
      <c r="N48" s="395">
        <v>20210416</v>
      </c>
      <c r="O48" s="395">
        <v>99999999</v>
      </c>
      <c r="P48" s="273">
        <v>52081.959999999992</v>
      </c>
      <c r="Q48" s="273">
        <v>0</v>
      </c>
      <c r="R48" s="273" t="s">
        <v>309</v>
      </c>
      <c r="S48" s="398" t="s">
        <v>496</v>
      </c>
      <c r="T48" s="379">
        <v>120</v>
      </c>
      <c r="U48" s="395" t="s">
        <v>1880</v>
      </c>
      <c r="V48" s="379" t="s">
        <v>1885</v>
      </c>
      <c r="W48" s="406" t="s">
        <v>1926</v>
      </c>
      <c r="X48" s="406" t="s">
        <v>1899</v>
      </c>
      <c r="Y48" s="400" t="s">
        <v>1979</v>
      </c>
    </row>
    <row r="49" spans="2:25" s="11" customFormat="1" ht="30" customHeight="1" x14ac:dyDescent="0.25">
      <c r="B49" s="273" t="s">
        <v>304</v>
      </c>
      <c r="C49" s="273" t="s">
        <v>728</v>
      </c>
      <c r="D49" s="273" t="s">
        <v>729</v>
      </c>
      <c r="E49" s="273" t="s">
        <v>730</v>
      </c>
      <c r="F49" s="378" t="str">
        <f t="shared" si="0"/>
        <v>113010030705D0001300.011098</v>
      </c>
      <c r="G49" s="379">
        <v>1130</v>
      </c>
      <c r="H49" s="385">
        <v>1003</v>
      </c>
      <c r="I49" s="386" t="s">
        <v>1848</v>
      </c>
      <c r="J49" s="386" t="s">
        <v>1849</v>
      </c>
      <c r="K49" s="379" t="s">
        <v>1858</v>
      </c>
      <c r="L49" s="379" t="s">
        <v>1830</v>
      </c>
      <c r="M49" s="381">
        <v>11098</v>
      </c>
      <c r="N49" s="395">
        <v>20170403</v>
      </c>
      <c r="O49" s="395">
        <v>99999999</v>
      </c>
      <c r="P49" s="273">
        <v>116923.66</v>
      </c>
      <c r="Q49" s="273">
        <v>0</v>
      </c>
      <c r="R49" s="273" t="s">
        <v>309</v>
      </c>
      <c r="S49" s="398" t="s">
        <v>309</v>
      </c>
      <c r="T49" s="379">
        <v>100</v>
      </c>
      <c r="U49" s="395" t="s">
        <v>1864</v>
      </c>
      <c r="V49" s="379" t="s">
        <v>1885</v>
      </c>
      <c r="W49" s="406" t="s">
        <v>1927</v>
      </c>
      <c r="X49" s="406" t="s">
        <v>1928</v>
      </c>
      <c r="Y49" s="400" t="s">
        <v>1980</v>
      </c>
    </row>
    <row r="50" spans="2:25" s="11" customFormat="1" ht="30" customHeight="1" x14ac:dyDescent="0.25">
      <c r="B50" s="273" t="s">
        <v>304</v>
      </c>
      <c r="C50" s="273" t="s">
        <v>642</v>
      </c>
      <c r="D50" s="273" t="s">
        <v>643</v>
      </c>
      <c r="E50" s="273" t="s">
        <v>644</v>
      </c>
      <c r="F50" s="378" t="str">
        <f t="shared" si="0"/>
        <v>113010030705D0001300.011035</v>
      </c>
      <c r="G50" s="379">
        <v>1130</v>
      </c>
      <c r="H50" s="385">
        <v>1003</v>
      </c>
      <c r="I50" s="386" t="s">
        <v>1848</v>
      </c>
      <c r="J50" s="386" t="s">
        <v>1849</v>
      </c>
      <c r="K50" s="379" t="s">
        <v>1858</v>
      </c>
      <c r="L50" s="379" t="s">
        <v>1830</v>
      </c>
      <c r="M50" s="381">
        <v>11035</v>
      </c>
      <c r="N50" s="395">
        <v>20100901</v>
      </c>
      <c r="O50" s="395">
        <v>99999999</v>
      </c>
      <c r="P50" s="273">
        <v>116923.66</v>
      </c>
      <c r="Q50" s="273">
        <v>0</v>
      </c>
      <c r="R50" s="273" t="s">
        <v>309</v>
      </c>
      <c r="S50" s="398" t="s">
        <v>309</v>
      </c>
      <c r="T50" s="379">
        <v>100</v>
      </c>
      <c r="U50" s="398" t="s">
        <v>1864</v>
      </c>
      <c r="V50" s="379" t="s">
        <v>1885</v>
      </c>
      <c r="W50" s="406" t="s">
        <v>1927</v>
      </c>
      <c r="X50" s="406" t="s">
        <v>1929</v>
      </c>
      <c r="Y50" s="400" t="s">
        <v>1956</v>
      </c>
    </row>
    <row r="51" spans="2:25" s="11" customFormat="1" ht="30" customHeight="1" x14ac:dyDescent="0.25">
      <c r="B51" s="273" t="s">
        <v>304</v>
      </c>
      <c r="C51" s="273" t="s">
        <v>1606</v>
      </c>
      <c r="D51" s="273" t="s">
        <v>1607</v>
      </c>
      <c r="E51" s="273" t="s">
        <v>1608</v>
      </c>
      <c r="F51" s="378" t="str">
        <f t="shared" si="0"/>
        <v>113010030705CF3320600.013498</v>
      </c>
      <c r="G51" s="399">
        <v>1130</v>
      </c>
      <c r="H51" s="382">
        <v>1003</v>
      </c>
      <c r="I51" s="387" t="s">
        <v>1848</v>
      </c>
      <c r="J51" s="388" t="s">
        <v>1849</v>
      </c>
      <c r="K51" s="388" t="s">
        <v>1749</v>
      </c>
      <c r="L51" s="382" t="s">
        <v>1830</v>
      </c>
      <c r="M51" s="384">
        <v>13498</v>
      </c>
      <c r="N51" s="402">
        <v>20200302</v>
      </c>
      <c r="O51" s="402">
        <v>99999999</v>
      </c>
      <c r="P51" s="273">
        <v>130513.03</v>
      </c>
      <c r="Q51" s="273">
        <v>0</v>
      </c>
      <c r="R51" s="273" t="s">
        <v>309</v>
      </c>
      <c r="S51" s="405" t="s">
        <v>309</v>
      </c>
      <c r="T51" s="382">
        <v>100</v>
      </c>
      <c r="U51" s="402" t="s">
        <v>1864</v>
      </c>
      <c r="V51" s="382" t="s">
        <v>1885</v>
      </c>
      <c r="W51" s="410" t="s">
        <v>1890</v>
      </c>
      <c r="X51" s="410" t="s">
        <v>1930</v>
      </c>
      <c r="Y51" s="417" t="s">
        <v>1981</v>
      </c>
    </row>
    <row r="52" spans="2:25" s="11" customFormat="1" ht="30" customHeight="1" x14ac:dyDescent="0.25">
      <c r="B52" s="273" t="s">
        <v>304</v>
      </c>
      <c r="C52" s="273" t="s">
        <v>650</v>
      </c>
      <c r="D52" s="273" t="s">
        <v>651</v>
      </c>
      <c r="E52" s="273" t="s">
        <v>652</v>
      </c>
      <c r="F52" s="378" t="str">
        <f t="shared" si="0"/>
        <v>113010030705D0001300.011090</v>
      </c>
      <c r="G52" s="395">
        <v>1130</v>
      </c>
      <c r="H52" s="400">
        <v>1003</v>
      </c>
      <c r="I52" s="400" t="s">
        <v>1848</v>
      </c>
      <c r="J52" s="400" t="s">
        <v>1849</v>
      </c>
      <c r="K52" s="398" t="s">
        <v>1858</v>
      </c>
      <c r="L52" s="401" t="s">
        <v>1830</v>
      </c>
      <c r="M52" s="379">
        <v>11090</v>
      </c>
      <c r="N52" s="395">
        <v>20130201</v>
      </c>
      <c r="O52" s="395">
        <v>99999999</v>
      </c>
      <c r="P52" s="273">
        <v>116923.66</v>
      </c>
      <c r="Q52" s="273">
        <v>0</v>
      </c>
      <c r="R52" s="273" t="s">
        <v>309</v>
      </c>
      <c r="S52" s="379" t="s">
        <v>309</v>
      </c>
      <c r="T52" s="395">
        <v>100</v>
      </c>
      <c r="U52" s="395" t="s">
        <v>1864</v>
      </c>
      <c r="V52" s="395" t="s">
        <v>1885</v>
      </c>
      <c r="W52" s="398" t="s">
        <v>1927</v>
      </c>
      <c r="X52" s="411" t="s">
        <v>1931</v>
      </c>
      <c r="Y52" s="395" t="s">
        <v>1982</v>
      </c>
    </row>
    <row r="53" spans="2:25" s="11" customFormat="1" ht="30" customHeight="1" x14ac:dyDescent="0.25">
      <c r="B53" s="273" t="s">
        <v>304</v>
      </c>
      <c r="C53" s="273" t="s">
        <v>629</v>
      </c>
      <c r="D53" s="273" t="s">
        <v>630</v>
      </c>
      <c r="E53" s="273" t="s">
        <v>631</v>
      </c>
      <c r="F53" s="378" t="str">
        <f t="shared" si="0"/>
        <v>113010030000CF3320300.02575</v>
      </c>
      <c r="G53" s="379">
        <v>1130</v>
      </c>
      <c r="H53" s="379" t="s">
        <v>1855</v>
      </c>
      <c r="I53" s="386" t="s">
        <v>1829</v>
      </c>
      <c r="J53" s="400" t="s">
        <v>1829</v>
      </c>
      <c r="K53" s="379" t="s">
        <v>1756</v>
      </c>
      <c r="L53" s="380" t="s">
        <v>1830</v>
      </c>
      <c r="M53" s="381" t="s">
        <v>1859</v>
      </c>
      <c r="N53" s="395">
        <v>20210516</v>
      </c>
      <c r="O53" s="395">
        <v>99999999</v>
      </c>
      <c r="P53" s="273">
        <v>64303.650000000009</v>
      </c>
      <c r="Q53" s="273">
        <v>0</v>
      </c>
      <c r="R53" s="273" t="s">
        <v>309</v>
      </c>
      <c r="S53" s="395" t="s">
        <v>309</v>
      </c>
      <c r="T53" s="379">
        <v>100</v>
      </c>
      <c r="U53" s="395" t="s">
        <v>1872</v>
      </c>
      <c r="V53" s="379" t="s">
        <v>1885</v>
      </c>
      <c r="W53" s="406" t="s">
        <v>1932</v>
      </c>
      <c r="X53" s="406" t="s">
        <v>1933</v>
      </c>
      <c r="Y53" s="400" t="s">
        <v>1983</v>
      </c>
    </row>
    <row r="54" spans="2:25" s="11" customFormat="1" ht="30" customHeight="1" x14ac:dyDescent="0.25">
      <c r="B54" s="273" t="s">
        <v>304</v>
      </c>
      <c r="C54" s="273" t="s">
        <v>605</v>
      </c>
      <c r="D54" s="273" t="s">
        <v>606</v>
      </c>
      <c r="E54" s="273" t="s">
        <v>607</v>
      </c>
      <c r="F54" s="378" t="str">
        <f t="shared" si="0"/>
        <v>113010030000CF3420100.08065</v>
      </c>
      <c r="G54" s="379">
        <v>1130</v>
      </c>
      <c r="H54" s="379" t="s">
        <v>1855</v>
      </c>
      <c r="I54" s="386" t="s">
        <v>1829</v>
      </c>
      <c r="J54" s="386" t="s">
        <v>1829</v>
      </c>
      <c r="K54" s="379" t="s">
        <v>1748</v>
      </c>
      <c r="L54" s="380" t="s">
        <v>1830</v>
      </c>
      <c r="M54" s="381" t="s">
        <v>1860</v>
      </c>
      <c r="N54" s="395">
        <v>20210516</v>
      </c>
      <c r="O54" s="395">
        <v>99999999</v>
      </c>
      <c r="P54" s="273">
        <v>56610.859999999986</v>
      </c>
      <c r="Q54" s="273">
        <v>0</v>
      </c>
      <c r="R54" s="273" t="s">
        <v>309</v>
      </c>
      <c r="S54" s="395" t="s">
        <v>496</v>
      </c>
      <c r="T54" s="379">
        <v>120</v>
      </c>
      <c r="U54" s="395" t="s">
        <v>1880</v>
      </c>
      <c r="V54" s="379" t="s">
        <v>1885</v>
      </c>
      <c r="W54" s="406" t="s">
        <v>1934</v>
      </c>
      <c r="X54" s="406" t="s">
        <v>1935</v>
      </c>
      <c r="Y54" s="400" t="s">
        <v>1984</v>
      </c>
    </row>
    <row r="55" spans="2:25" s="11" customFormat="1" ht="30" customHeight="1" x14ac:dyDescent="0.25">
      <c r="B55" s="273" t="s">
        <v>304</v>
      </c>
      <c r="C55" s="273" t="s">
        <v>710</v>
      </c>
      <c r="D55" s="273" t="s">
        <v>711</v>
      </c>
      <c r="E55" s="273" t="s">
        <v>712</v>
      </c>
      <c r="F55" s="378" t="str">
        <f t="shared" si="0"/>
        <v>113010030000S0120200.02636</v>
      </c>
      <c r="G55" s="379">
        <v>1130</v>
      </c>
      <c r="H55" s="379">
        <v>1003</v>
      </c>
      <c r="I55" s="380" t="s">
        <v>1829</v>
      </c>
      <c r="J55" s="379" t="s">
        <v>1829</v>
      </c>
      <c r="K55" s="379" t="s">
        <v>1741</v>
      </c>
      <c r="L55" s="379" t="s">
        <v>1830</v>
      </c>
      <c r="M55" s="379" t="s">
        <v>1861</v>
      </c>
      <c r="N55" s="395">
        <v>20210201</v>
      </c>
      <c r="O55" s="395">
        <v>99999999</v>
      </c>
      <c r="P55" s="273">
        <v>55430.43</v>
      </c>
      <c r="Q55" s="273">
        <v>0</v>
      </c>
      <c r="R55" s="273" t="s">
        <v>309</v>
      </c>
      <c r="S55" s="395" t="s">
        <v>381</v>
      </c>
      <c r="T55" s="379">
        <v>120</v>
      </c>
      <c r="U55" s="395" t="s">
        <v>1871</v>
      </c>
      <c r="V55" s="379" t="s">
        <v>1885</v>
      </c>
      <c r="W55" s="406" t="s">
        <v>1936</v>
      </c>
      <c r="X55" s="406" t="s">
        <v>1937</v>
      </c>
      <c r="Y55" s="395" t="s">
        <v>1985</v>
      </c>
    </row>
    <row r="56" spans="2:25" s="11" customFormat="1" ht="30" customHeight="1" x14ac:dyDescent="0.25">
      <c r="B56" s="273" t="s">
        <v>304</v>
      </c>
      <c r="C56" s="273" t="s">
        <v>1662</v>
      </c>
      <c r="D56" s="273" t="s">
        <v>1663</v>
      </c>
      <c r="E56" s="273" t="s">
        <v>1664</v>
      </c>
      <c r="F56" s="378" t="str">
        <f t="shared" si="0"/>
        <v>113010030000S0120100.02647</v>
      </c>
      <c r="G56" s="379">
        <v>1130</v>
      </c>
      <c r="H56" s="385" t="s">
        <v>1855</v>
      </c>
      <c r="I56" s="380" t="s">
        <v>1829</v>
      </c>
      <c r="J56" s="381" t="s">
        <v>1829</v>
      </c>
      <c r="K56" s="379" t="s">
        <v>1743</v>
      </c>
      <c r="L56" s="380" t="s">
        <v>1830</v>
      </c>
      <c r="M56" s="381" t="s">
        <v>1862</v>
      </c>
      <c r="N56" s="395">
        <v>20210701</v>
      </c>
      <c r="O56" s="395">
        <v>99999999</v>
      </c>
      <c r="P56" s="273">
        <v>36412.14</v>
      </c>
      <c r="Q56" s="273">
        <v>0</v>
      </c>
      <c r="R56" s="273" t="s">
        <v>309</v>
      </c>
      <c r="S56" s="395" t="s">
        <v>472</v>
      </c>
      <c r="T56" s="379">
        <v>120</v>
      </c>
      <c r="U56" s="395" t="s">
        <v>1881</v>
      </c>
      <c r="V56" s="379" t="s">
        <v>1885</v>
      </c>
      <c r="W56" s="406" t="s">
        <v>1938</v>
      </c>
      <c r="X56" s="406" t="s">
        <v>1939</v>
      </c>
      <c r="Y56" s="400" t="s">
        <v>1986</v>
      </c>
    </row>
    <row r="57" spans="2:25" s="237" customFormat="1" ht="30" customHeight="1" x14ac:dyDescent="0.25">
      <c r="B57" s="273" t="s">
        <v>304</v>
      </c>
      <c r="C57" s="273" t="s">
        <v>1593</v>
      </c>
      <c r="D57" s="273" t="s">
        <v>1594</v>
      </c>
      <c r="E57" s="273" t="s">
        <v>1595</v>
      </c>
      <c r="F57" s="378" t="str">
        <f t="shared" si="0"/>
        <v>113010030000D0001100.014598</v>
      </c>
      <c r="G57" s="379">
        <v>1130</v>
      </c>
      <c r="H57" s="385" t="s">
        <v>1855</v>
      </c>
      <c r="I57" s="386" t="s">
        <v>1829</v>
      </c>
      <c r="J57" s="386" t="s">
        <v>1829</v>
      </c>
      <c r="K57" s="379" t="s">
        <v>1815</v>
      </c>
      <c r="L57" s="380" t="s">
        <v>1830</v>
      </c>
      <c r="M57" s="381">
        <v>14598</v>
      </c>
      <c r="N57" s="395">
        <v>20200203</v>
      </c>
      <c r="O57" s="395">
        <v>99999999</v>
      </c>
      <c r="P57" s="273">
        <v>101833.21</v>
      </c>
      <c r="Q57" s="273">
        <v>0</v>
      </c>
      <c r="R57" s="273" t="s">
        <v>309</v>
      </c>
      <c r="S57" s="398" t="s">
        <v>472</v>
      </c>
      <c r="T57" s="379">
        <v>120</v>
      </c>
      <c r="U57" s="395" t="s">
        <v>1881</v>
      </c>
      <c r="V57" s="379" t="s">
        <v>1885</v>
      </c>
      <c r="W57" s="412" t="s">
        <v>1892</v>
      </c>
      <c r="X57" s="412" t="s">
        <v>1930</v>
      </c>
      <c r="Y57" s="400" t="s">
        <v>1987</v>
      </c>
    </row>
    <row r="58" spans="2:25" s="237" customFormat="1" ht="30" customHeight="1" x14ac:dyDescent="0.25">
      <c r="B58" s="273" t="s">
        <v>304</v>
      </c>
      <c r="C58" s="273" t="s">
        <v>759</v>
      </c>
      <c r="D58" s="273" t="s">
        <v>760</v>
      </c>
      <c r="E58" s="273" t="s">
        <v>761</v>
      </c>
      <c r="F58" s="378" t="str">
        <f t="shared" si="0"/>
        <v>113010030000S0120100.02502</v>
      </c>
      <c r="G58" s="379">
        <v>1130</v>
      </c>
      <c r="H58" s="379">
        <v>1003</v>
      </c>
      <c r="I58" s="386" t="s">
        <v>1829</v>
      </c>
      <c r="J58" s="386" t="s">
        <v>1829</v>
      </c>
      <c r="K58" s="379" t="s">
        <v>1743</v>
      </c>
      <c r="L58" s="380" t="s">
        <v>1830</v>
      </c>
      <c r="M58" s="381">
        <v>2502</v>
      </c>
      <c r="N58" s="395">
        <v>20180601</v>
      </c>
      <c r="O58" s="395">
        <v>99999999</v>
      </c>
      <c r="P58" s="273">
        <v>44453.94</v>
      </c>
      <c r="Q58" s="273">
        <v>0</v>
      </c>
      <c r="R58" s="273" t="s">
        <v>309</v>
      </c>
      <c r="S58" s="398" t="s">
        <v>381</v>
      </c>
      <c r="T58" s="379">
        <v>120</v>
      </c>
      <c r="U58" s="398" t="s">
        <v>1871</v>
      </c>
      <c r="V58" s="379" t="s">
        <v>1885</v>
      </c>
      <c r="W58" s="412" t="s">
        <v>1926</v>
      </c>
      <c r="X58" s="412" t="s">
        <v>1940</v>
      </c>
      <c r="Y58" s="400" t="s">
        <v>1988</v>
      </c>
    </row>
    <row r="59" spans="2:25" s="237" customFormat="1" ht="30" customHeight="1" x14ac:dyDescent="0.25">
      <c r="B59" s="273" t="s">
        <v>304</v>
      </c>
      <c r="C59" s="273" t="s">
        <v>686</v>
      </c>
      <c r="D59" s="273" t="s">
        <v>687</v>
      </c>
      <c r="E59" s="273" t="s">
        <v>688</v>
      </c>
      <c r="F59" s="378" t="str">
        <f t="shared" si="0"/>
        <v>113010030303CF3320600.018862</v>
      </c>
      <c r="G59" s="379">
        <v>1130</v>
      </c>
      <c r="H59" s="385" t="s">
        <v>1855</v>
      </c>
      <c r="I59" s="386" t="s">
        <v>1845</v>
      </c>
      <c r="J59" s="386" t="s">
        <v>1845</v>
      </c>
      <c r="K59" s="379" t="s">
        <v>1749</v>
      </c>
      <c r="L59" s="380" t="s">
        <v>1830</v>
      </c>
      <c r="M59" s="381">
        <v>18862</v>
      </c>
      <c r="N59" s="395">
        <v>20181010</v>
      </c>
      <c r="O59" s="395">
        <v>99999999</v>
      </c>
      <c r="P59" s="273">
        <v>41794.54</v>
      </c>
      <c r="Q59" s="273">
        <v>0</v>
      </c>
      <c r="R59" s="273" t="s">
        <v>479</v>
      </c>
      <c r="S59" s="395" t="s">
        <v>309</v>
      </c>
      <c r="T59" s="379">
        <v>100</v>
      </c>
      <c r="U59" s="395" t="s">
        <v>1872</v>
      </c>
      <c r="V59" s="379" t="s">
        <v>1885</v>
      </c>
      <c r="W59" s="406" t="s">
        <v>1890</v>
      </c>
      <c r="X59" s="406" t="s">
        <v>1941</v>
      </c>
      <c r="Y59" s="400" t="s">
        <v>1989</v>
      </c>
    </row>
    <row r="60" spans="2:25" s="237" customFormat="1" ht="30" customHeight="1" x14ac:dyDescent="0.25">
      <c r="B60" s="273" t="s">
        <v>304</v>
      </c>
      <c r="C60" s="273" t="s">
        <v>645</v>
      </c>
      <c r="D60" s="273" t="s">
        <v>646</v>
      </c>
      <c r="E60" s="273" t="s">
        <v>647</v>
      </c>
      <c r="F60" s="378" t="str">
        <f t="shared" si="0"/>
        <v>113010030302CF3320600.018851</v>
      </c>
      <c r="G60" s="379">
        <v>1130</v>
      </c>
      <c r="H60" s="385">
        <v>1003</v>
      </c>
      <c r="I60" s="386" t="s">
        <v>1845</v>
      </c>
      <c r="J60" s="386" t="s">
        <v>1831</v>
      </c>
      <c r="K60" s="379" t="s">
        <v>1749</v>
      </c>
      <c r="L60" s="379" t="s">
        <v>1830</v>
      </c>
      <c r="M60" s="381">
        <v>18851</v>
      </c>
      <c r="N60" s="395">
        <v>20201001</v>
      </c>
      <c r="O60" s="395">
        <v>99999999</v>
      </c>
      <c r="P60" s="273">
        <v>142101.01</v>
      </c>
      <c r="Q60" s="273">
        <v>0</v>
      </c>
      <c r="R60" s="273" t="s">
        <v>557</v>
      </c>
      <c r="S60" s="395" t="s">
        <v>309</v>
      </c>
      <c r="T60" s="379">
        <v>100</v>
      </c>
      <c r="U60" s="395" t="s">
        <v>1882</v>
      </c>
      <c r="V60" s="379" t="s">
        <v>1885</v>
      </c>
      <c r="W60" s="406" t="s">
        <v>1942</v>
      </c>
      <c r="X60" s="406" t="s">
        <v>1943</v>
      </c>
      <c r="Y60" s="400" t="s">
        <v>1990</v>
      </c>
    </row>
    <row r="61" spans="2:25" s="237" customFormat="1" ht="30" customHeight="1" x14ac:dyDescent="0.25">
      <c r="B61" s="273" t="s">
        <v>304</v>
      </c>
      <c r="C61" s="584"/>
      <c r="D61" s="584"/>
      <c r="E61" s="273" t="s">
        <v>558</v>
      </c>
      <c r="F61" s="378" t="str">
        <f t="shared" si="0"/>
        <v>113010030302CF2120200.018881</v>
      </c>
      <c r="G61" s="379">
        <v>1130</v>
      </c>
      <c r="H61" s="385">
        <v>1003</v>
      </c>
      <c r="I61" s="380" t="s">
        <v>1845</v>
      </c>
      <c r="J61" s="380" t="s">
        <v>1831</v>
      </c>
      <c r="K61" s="379" t="s">
        <v>1746</v>
      </c>
      <c r="L61" s="380" t="s">
        <v>1830</v>
      </c>
      <c r="M61" s="381" t="s">
        <v>1863</v>
      </c>
      <c r="N61" s="395">
        <v>20210930</v>
      </c>
      <c r="O61" s="395">
        <v>99999999</v>
      </c>
      <c r="P61" s="273">
        <v>53938.090000000004</v>
      </c>
      <c r="Q61" s="273">
        <v>0</v>
      </c>
      <c r="R61" s="273" t="s">
        <v>557</v>
      </c>
      <c r="S61" s="395" t="s">
        <v>1883</v>
      </c>
      <c r="T61" s="379">
        <v>120</v>
      </c>
      <c r="U61" s="395" t="s">
        <v>1884</v>
      </c>
      <c r="V61" s="379" t="s">
        <v>1885</v>
      </c>
      <c r="W61" s="406" t="s">
        <v>1944</v>
      </c>
      <c r="X61" s="396" t="s">
        <v>1945</v>
      </c>
      <c r="Y61" s="395" t="s">
        <v>1991</v>
      </c>
    </row>
    <row r="62" spans="2:25" s="237" customFormat="1" ht="30" customHeight="1" x14ac:dyDescent="0.25">
      <c r="B62" s="273" t="s">
        <v>304</v>
      </c>
      <c r="C62" s="584"/>
      <c r="D62" s="584"/>
      <c r="E62" s="273" t="s">
        <v>1828</v>
      </c>
      <c r="F62" s="378" t="str">
        <f t="shared" si="0"/>
        <v>113010030000CF3320400.03181</v>
      </c>
      <c r="G62" s="379">
        <v>1130</v>
      </c>
      <c r="H62" s="385">
        <v>1003</v>
      </c>
      <c r="I62" s="380" t="s">
        <v>1829</v>
      </c>
      <c r="J62" s="380" t="s">
        <v>1829</v>
      </c>
      <c r="K62" s="379" t="s">
        <v>1747</v>
      </c>
      <c r="L62" s="380" t="s">
        <v>1830</v>
      </c>
      <c r="M62" s="381">
        <v>3181</v>
      </c>
      <c r="N62" s="395">
        <v>20211018</v>
      </c>
      <c r="O62" s="395">
        <v>99999999</v>
      </c>
      <c r="P62" s="273">
        <v>58869.18</v>
      </c>
      <c r="Q62" s="273">
        <v>0</v>
      </c>
      <c r="R62" s="273" t="s">
        <v>309</v>
      </c>
      <c r="S62" s="395" t="s">
        <v>496</v>
      </c>
      <c r="T62" s="379">
        <v>120</v>
      </c>
      <c r="U62" s="395" t="s">
        <v>1880</v>
      </c>
      <c r="V62" s="379" t="s">
        <v>1885</v>
      </c>
      <c r="W62" s="406" t="s">
        <v>1886</v>
      </c>
      <c r="X62" s="413" t="s">
        <v>1946</v>
      </c>
      <c r="Y62" s="395" t="s">
        <v>1992</v>
      </c>
    </row>
    <row r="63" spans="2:25" ht="18.75" x14ac:dyDescent="0.3">
      <c r="B63" s="300" t="s">
        <v>68</v>
      </c>
      <c r="C63" s="346">
        <v>50</v>
      </c>
      <c r="D63" s="347"/>
      <c r="E63" s="347"/>
      <c r="F63" s="347"/>
      <c r="G63" s="347"/>
      <c r="H63" s="347"/>
      <c r="I63" s="348"/>
      <c r="J63" s="347"/>
      <c r="K63" s="347" t="s">
        <v>69</v>
      </c>
      <c r="L63" s="348"/>
      <c r="M63" s="346">
        <v>50</v>
      </c>
      <c r="N63" s="46"/>
      <c r="O63" s="46"/>
      <c r="P63" s="349">
        <f>SUM(P13:P62)</f>
        <v>5015343.3100000015</v>
      </c>
      <c r="Q63" s="350"/>
      <c r="R63" s="350"/>
      <c r="S63" s="350"/>
      <c r="T63" s="350"/>
      <c r="U63" s="350"/>
      <c r="V63" s="350"/>
      <c r="W63" s="350"/>
      <c r="X63" s="350"/>
      <c r="Y63" s="351"/>
    </row>
    <row r="64" spans="2:25" ht="18.75" x14ac:dyDescent="0.3">
      <c r="B64" s="352"/>
      <c r="C64" s="353"/>
      <c r="D64" s="353"/>
      <c r="E64" s="353"/>
      <c r="F64" s="353"/>
      <c r="G64" s="353"/>
      <c r="H64" s="353"/>
      <c r="I64" s="353"/>
      <c r="J64" s="353"/>
      <c r="K64" s="354"/>
      <c r="L64" s="301"/>
      <c r="M64" s="301"/>
      <c r="N64" s="494" t="s">
        <v>5</v>
      </c>
      <c r="O64" s="494"/>
      <c r="P64" s="301"/>
      <c r="Q64" s="301"/>
      <c r="R64" s="301"/>
      <c r="S64" s="301"/>
      <c r="T64" s="301"/>
      <c r="U64" s="301"/>
      <c r="V64" s="301"/>
      <c r="W64" s="301"/>
      <c r="X64" s="301"/>
      <c r="Y64" s="355"/>
    </row>
    <row r="65" spans="2:25" ht="18.75" x14ac:dyDescent="0.3">
      <c r="B65" s="352"/>
      <c r="C65" s="353"/>
      <c r="D65" s="353"/>
      <c r="E65" s="353"/>
      <c r="F65" s="353"/>
      <c r="G65" s="353"/>
      <c r="H65" s="353"/>
      <c r="I65" s="353"/>
      <c r="J65" s="353"/>
      <c r="K65" s="354"/>
      <c r="L65" s="301"/>
      <c r="M65" s="492" t="s">
        <v>6</v>
      </c>
      <c r="N65" s="492"/>
      <c r="O65" s="492"/>
      <c r="P65" s="301"/>
      <c r="Q65" s="356">
        <v>0</v>
      </c>
      <c r="R65" s="301"/>
      <c r="S65" s="301"/>
      <c r="T65" s="301"/>
      <c r="U65" s="301"/>
      <c r="V65" s="301"/>
      <c r="W65" s="301"/>
      <c r="X65" s="301"/>
      <c r="Y65" s="355"/>
    </row>
    <row r="66" spans="2:25" ht="18.75" x14ac:dyDescent="0.3">
      <c r="B66" s="302"/>
      <c r="C66" s="303"/>
      <c r="D66" s="303"/>
      <c r="E66" s="304"/>
      <c r="F66" s="303"/>
      <c r="G66" s="303"/>
      <c r="H66" s="303"/>
      <c r="I66" s="303"/>
      <c r="J66" s="303"/>
      <c r="K66" s="303"/>
      <c r="L66" s="303"/>
      <c r="M66" s="303"/>
      <c r="N66" s="303"/>
      <c r="O66" s="303"/>
      <c r="P66" s="303"/>
      <c r="Q66" s="303"/>
      <c r="R66" s="303"/>
      <c r="S66" s="303"/>
      <c r="T66" s="303"/>
      <c r="U66" s="303"/>
      <c r="V66" s="303"/>
      <c r="W66" s="303" t="s">
        <v>70</v>
      </c>
      <c r="X66" s="303"/>
      <c r="Y66" s="357"/>
    </row>
    <row r="67" spans="2:25" x14ac:dyDescent="0.25">
      <c r="B67" s="39" t="s">
        <v>71</v>
      </c>
      <c r="C67" s="40"/>
      <c r="D67" s="40"/>
      <c r="E67" s="40"/>
      <c r="F67" s="40"/>
      <c r="G67" s="40"/>
      <c r="H67" s="40"/>
      <c r="I67" s="40"/>
      <c r="J67" s="40"/>
      <c r="K67" s="40"/>
      <c r="L67" s="40"/>
      <c r="M67" s="40"/>
      <c r="N67" s="40"/>
      <c r="O67" s="40"/>
      <c r="P67" s="40"/>
      <c r="Q67" s="40"/>
      <c r="R67" s="40"/>
      <c r="S67" s="40"/>
      <c r="T67" s="40"/>
      <c r="U67" s="40"/>
      <c r="V67" s="40"/>
      <c r="W67" s="40"/>
      <c r="X67" s="40"/>
      <c r="Y67" s="40"/>
    </row>
    <row r="68" spans="2:25" x14ac:dyDescent="0.25">
      <c r="B68" s="39" t="s">
        <v>72</v>
      </c>
      <c r="C68" s="40"/>
      <c r="D68" s="40"/>
      <c r="E68" s="41"/>
      <c r="F68" s="32"/>
      <c r="G68" s="40"/>
      <c r="H68" s="40"/>
      <c r="I68" s="40"/>
      <c r="J68" s="40"/>
      <c r="K68" s="40"/>
      <c r="L68" s="40"/>
      <c r="M68" s="40"/>
      <c r="N68" s="40"/>
      <c r="O68" s="40"/>
      <c r="P68" s="40"/>
      <c r="Q68" s="40"/>
      <c r="R68" s="40"/>
      <c r="S68" s="40"/>
      <c r="T68" s="40"/>
      <c r="U68" s="40"/>
      <c r="V68" s="40"/>
      <c r="W68" s="40"/>
      <c r="X68" s="40"/>
      <c r="Y68" s="40"/>
    </row>
    <row r="69" spans="2:25" x14ac:dyDescent="0.25">
      <c r="B69" s="40"/>
      <c r="C69" s="40"/>
      <c r="D69" s="40"/>
      <c r="E69" s="40"/>
      <c r="F69" s="42"/>
      <c r="G69" s="40"/>
      <c r="H69" s="40"/>
      <c r="I69" s="40"/>
      <c r="J69" s="40"/>
      <c r="K69" s="40"/>
      <c r="L69" s="40"/>
      <c r="M69" s="40"/>
      <c r="N69" s="40"/>
      <c r="O69" s="40"/>
      <c r="P69" s="40"/>
      <c r="Q69" s="40"/>
      <c r="R69" s="40"/>
      <c r="S69" s="40"/>
      <c r="T69" s="40"/>
      <c r="U69" s="40"/>
      <c r="V69" s="40"/>
      <c r="W69" s="40"/>
      <c r="X69" s="40"/>
      <c r="Y69" s="40"/>
    </row>
    <row r="70" spans="2:25" x14ac:dyDescent="0.25">
      <c r="B70" s="8"/>
      <c r="C70" s="9"/>
      <c r="D70" s="10"/>
      <c r="E70" s="183"/>
    </row>
    <row r="71" spans="2:25" x14ac:dyDescent="0.25">
      <c r="B71" s="471" t="s">
        <v>1994</v>
      </c>
      <c r="C71" s="472"/>
      <c r="D71" s="473"/>
      <c r="E71" s="184"/>
    </row>
    <row r="72" spans="2:25" x14ac:dyDescent="0.25">
      <c r="B72" s="477" t="s">
        <v>37</v>
      </c>
      <c r="C72" s="478"/>
      <c r="D72" s="479"/>
      <c r="E72" s="185"/>
    </row>
    <row r="73" spans="2:25" x14ac:dyDescent="0.25">
      <c r="B73" s="206"/>
      <c r="C73" s="207"/>
      <c r="D73" s="208"/>
      <c r="E73" s="181"/>
    </row>
    <row r="74" spans="2:25" ht="32.25" customHeight="1" x14ac:dyDescent="0.25">
      <c r="B74" s="474" t="s">
        <v>1995</v>
      </c>
      <c r="C74" s="475"/>
      <c r="D74" s="476"/>
      <c r="E74" s="184"/>
    </row>
    <row r="75" spans="2:25" x14ac:dyDescent="0.25">
      <c r="B75" s="477" t="s">
        <v>38</v>
      </c>
      <c r="C75" s="478"/>
      <c r="D75" s="479"/>
      <c r="E75" s="185"/>
    </row>
    <row r="76" spans="2:25" x14ac:dyDescent="0.25">
      <c r="B76" s="206"/>
      <c r="C76" s="207"/>
      <c r="D76" s="208"/>
      <c r="E76" s="181"/>
    </row>
    <row r="77" spans="2:25" x14ac:dyDescent="0.25">
      <c r="B77" s="471"/>
      <c r="C77" s="472"/>
      <c r="D77" s="473"/>
      <c r="E77" s="184"/>
    </row>
    <row r="78" spans="2:25" x14ac:dyDescent="0.25">
      <c r="B78" s="477" t="s">
        <v>39</v>
      </c>
      <c r="C78" s="478"/>
      <c r="D78" s="479"/>
      <c r="E78" s="185"/>
    </row>
    <row r="79" spans="2:25" x14ac:dyDescent="0.25">
      <c r="B79" s="206"/>
      <c r="C79" s="207"/>
      <c r="D79" s="208"/>
      <c r="E79" s="181"/>
    </row>
    <row r="80" spans="2:25" x14ac:dyDescent="0.25">
      <c r="B80" s="480" t="s">
        <v>1996</v>
      </c>
      <c r="C80" s="495"/>
      <c r="D80" s="496"/>
      <c r="E80" s="186"/>
    </row>
    <row r="81" spans="2:5" x14ac:dyDescent="0.25">
      <c r="B81" s="477" t="s">
        <v>297</v>
      </c>
      <c r="C81" s="478"/>
      <c r="D81" s="479"/>
      <c r="E81" s="185"/>
    </row>
    <row r="82" spans="2:5" x14ac:dyDescent="0.25">
      <c r="B82" s="209"/>
      <c r="C82" s="210"/>
      <c r="D82" s="211"/>
      <c r="E82" s="185"/>
    </row>
  </sheetData>
  <sheetProtection insertRows="0" deleteRows="0" autoFilter="0"/>
  <mergeCells count="27">
    <mergeCell ref="B72:D72"/>
    <mergeCell ref="B75:D75"/>
    <mergeCell ref="B78:D78"/>
    <mergeCell ref="B81:D81"/>
    <mergeCell ref="B74:D74"/>
    <mergeCell ref="B77:D77"/>
    <mergeCell ref="B80:D80"/>
    <mergeCell ref="B71:D71"/>
    <mergeCell ref="B11:B12"/>
    <mergeCell ref="C11:C12"/>
    <mergeCell ref="D11:D12"/>
    <mergeCell ref="E11:E12"/>
    <mergeCell ref="Y11:Y12"/>
    <mergeCell ref="S11:T11"/>
    <mergeCell ref="U11:U12"/>
    <mergeCell ref="R11:R12"/>
    <mergeCell ref="M65:O65"/>
    <mergeCell ref="N11:O11"/>
    <mergeCell ref="P11:P12"/>
    <mergeCell ref="Q11:Q12"/>
    <mergeCell ref="G11:M11"/>
    <mergeCell ref="N64:O64"/>
    <mergeCell ref="B8:P8"/>
    <mergeCell ref="V11:V12"/>
    <mergeCell ref="W11:W12"/>
    <mergeCell ref="X11:X12"/>
    <mergeCell ref="F11:F12"/>
  </mergeCells>
  <dataValidations disablePrompts="1" count="5">
    <dataValidation type="custom" showInputMessage="1" showErrorMessage="1" sqref="N28 N43:N46">
      <formula1>IF(AND(ISNUMBER(N28),LEN(N28)=8),"verdadero","falso")</formula1>
    </dataValidation>
    <dataValidation type="textLength" operator="lessThanOrEqual" showInputMessage="1" showErrorMessage="1" sqref="U62 U48 U46">
      <formula1>120</formula1>
    </dataValidation>
    <dataValidation type="textLength" operator="equal" showInputMessage="1" showErrorMessage="1" sqref="T22:T28 T62 T40:T46 T18:T20 T49">
      <formula1>3</formula1>
    </dataValidation>
    <dataValidation type="textLength" operator="equal" showInputMessage="1" showErrorMessage="1" errorTitle="Error" error="Verifica el formato" promptTitle="Formato" prompt="Clave del Centro de Trabajo.                                                   Formato: nnxxxnnnnx" sqref="S62 S38 S36 S13:S34 S52 S40:S50">
      <formula1>10</formula1>
    </dataValidation>
    <dataValidation type="textLength" operator="lessThanOrEqual" showInputMessage="1" showErrorMessage="1" sqref="W28:X28 W31:X34 X51 W62:X62 W14 W43:Y46 W49:W50 Y59 Y41">
      <formula1>100</formula1>
    </dataValidation>
  </dataValidations>
  <printOptions horizontalCentered="1"/>
  <pageMargins left="0.23622047244094491" right="0.23622047244094491" top="0.74803149606299213" bottom="0.74803149606299213" header="0.31496062992125984" footer="0.31496062992125984"/>
  <pageSetup paperSize="5" scale="35" fitToHeight="0" orientation="landscape" r:id="rId1"/>
  <ignoredErrors>
    <ignoredError sqref="B8" unlockedFormula="1"/>
  </ignoredErrors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U101"/>
  <sheetViews>
    <sheetView showGridLines="0" zoomScale="55" zoomScaleNormal="55" workbookViewId="0">
      <pane ySplit="12" topLeftCell="A67" activePane="bottomLeft" state="frozen"/>
      <selection activeCell="D30" sqref="D30"/>
      <selection pane="bottomLeft" activeCell="C13" sqref="C13:D81"/>
    </sheetView>
  </sheetViews>
  <sheetFormatPr baseColWidth="10" defaultColWidth="11.42578125" defaultRowHeight="14.25" x14ac:dyDescent="0.2"/>
  <cols>
    <col min="1" max="1" width="1.5703125" style="45" customWidth="1"/>
    <col min="2" max="2" width="16.5703125" style="45" customWidth="1"/>
    <col min="3" max="3" width="17.7109375" style="45" bestFit="1" customWidth="1"/>
    <col min="4" max="4" width="23.85546875" style="45" bestFit="1" customWidth="1"/>
    <col min="5" max="5" width="43" style="45" customWidth="1"/>
    <col min="6" max="6" width="37" style="45" bestFit="1" customWidth="1"/>
    <col min="7" max="7" width="15.7109375" style="45" bestFit="1" customWidth="1"/>
    <col min="8" max="8" width="6.7109375" style="45" customWidth="1"/>
    <col min="9" max="9" width="6.85546875" style="45" customWidth="1"/>
    <col min="10" max="10" width="6.7109375" style="45" customWidth="1"/>
    <col min="11" max="11" width="8.7109375" style="45" customWidth="1"/>
    <col min="12" max="13" width="8.85546875" style="45" customWidth="1"/>
    <col min="14" max="14" width="11.7109375" style="45" customWidth="1"/>
    <col min="15" max="15" width="11.85546875" style="45" customWidth="1"/>
    <col min="16" max="16" width="29" style="45" customWidth="1"/>
    <col min="17" max="17" width="14.85546875" style="45" customWidth="1"/>
    <col min="18" max="18" width="13.140625" style="45" bestFit="1" customWidth="1"/>
    <col min="19" max="19" width="5.5703125" style="45" customWidth="1"/>
    <col min="20" max="20" width="13.140625" style="45" bestFit="1" customWidth="1"/>
    <col min="21" max="21" width="35" style="45" customWidth="1"/>
    <col min="22" max="248" width="11.42578125" style="45" customWidth="1"/>
    <col min="249" max="249" width="3.5703125" style="45" customWidth="1"/>
    <col min="250" max="250" width="4.5703125" style="45" customWidth="1"/>
    <col min="251" max="252" width="16.5703125" style="45" customWidth="1"/>
    <col min="253" max="253" width="34.42578125" style="45" customWidth="1"/>
    <col min="254" max="16384" width="11.42578125" style="45"/>
  </cols>
  <sheetData>
    <row r="1" spans="2:21" ht="15" customHeight="1" x14ac:dyDescent="0.2"/>
    <row r="2" spans="2:21" ht="15" customHeight="1" x14ac:dyDescent="0.2"/>
    <row r="3" spans="2:21" ht="15" customHeight="1" x14ac:dyDescent="0.2"/>
    <row r="4" spans="2:21" ht="15" customHeight="1" x14ac:dyDescent="0.2"/>
    <row r="5" spans="2:21" ht="15" customHeight="1" x14ac:dyDescent="0.2"/>
    <row r="7" spans="2:21" s="46" customFormat="1" ht="18.75" x14ac:dyDescent="0.3">
      <c r="B7" s="12" t="s">
        <v>73</v>
      </c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4" t="str">
        <f>'Caratula Resumen'!E16</f>
        <v xml:space="preserve"> GUANAJUATO </v>
      </c>
    </row>
    <row r="8" spans="2:21" s="46" customFormat="1" ht="18.75" x14ac:dyDescent="0.3">
      <c r="B8" s="489" t="str">
        <f>'Caratula Resumen'!E17</f>
        <v>Fondo de Aportaciones para la Educación Tecnológica y de Adultos/Colegio Nacional de Educación Profesional Técnica (FAETA/CONALEP)</v>
      </c>
      <c r="C8" s="490"/>
      <c r="D8" s="490"/>
      <c r="E8" s="490"/>
      <c r="F8" s="490"/>
      <c r="G8" s="490"/>
      <c r="H8" s="490"/>
      <c r="I8" s="490"/>
      <c r="J8" s="490"/>
      <c r="K8" s="490"/>
      <c r="L8" s="490"/>
      <c r="M8" s="490"/>
      <c r="N8" s="490"/>
      <c r="O8" s="490"/>
      <c r="P8" s="490"/>
      <c r="Q8" s="16"/>
      <c r="R8" s="16"/>
      <c r="S8" s="16"/>
      <c r="T8" s="220"/>
      <c r="U8" s="17" t="str">
        <f>+'A Y  II D3'!X8</f>
        <v>1er. Trimestre 2022</v>
      </c>
    </row>
    <row r="9" spans="2:21" s="24" customFormat="1" ht="15" x14ac:dyDescent="0.25">
      <c r="B9" s="47"/>
      <c r="C9" s="48"/>
      <c r="D9" s="48"/>
      <c r="E9" s="48"/>
      <c r="F9" s="48"/>
      <c r="G9" s="48"/>
      <c r="H9" s="48"/>
      <c r="I9" s="48"/>
      <c r="J9" s="48"/>
      <c r="K9" s="48"/>
      <c r="L9" s="48"/>
      <c r="M9" s="48"/>
      <c r="N9" s="48"/>
      <c r="O9" s="48"/>
      <c r="P9" s="48"/>
      <c r="Q9" s="48"/>
      <c r="R9" s="48"/>
      <c r="S9" s="48"/>
      <c r="T9" s="48"/>
      <c r="U9" s="49"/>
    </row>
    <row r="10" spans="2:21" ht="20.25" x14ac:dyDescent="0.3">
      <c r="B10" s="50"/>
      <c r="C10" s="50"/>
      <c r="D10" s="51"/>
      <c r="E10" s="51"/>
      <c r="F10" s="51"/>
      <c r="G10" s="51"/>
      <c r="H10" s="51"/>
      <c r="I10" s="51"/>
      <c r="J10" s="51"/>
      <c r="K10" s="51"/>
      <c r="L10" s="51"/>
      <c r="M10" s="51"/>
      <c r="N10" s="52"/>
      <c r="O10" s="52"/>
      <c r="P10" s="52"/>
    </row>
    <row r="11" spans="2:21" s="53" customFormat="1" ht="12.75" x14ac:dyDescent="0.2">
      <c r="B11" s="498" t="s">
        <v>41</v>
      </c>
      <c r="C11" s="499" t="s">
        <v>42</v>
      </c>
      <c r="D11" s="499" t="s">
        <v>43</v>
      </c>
      <c r="E11" s="499" t="s">
        <v>74</v>
      </c>
      <c r="F11" s="498" t="s">
        <v>45</v>
      </c>
      <c r="G11" s="497" t="s">
        <v>46</v>
      </c>
      <c r="H11" s="497"/>
      <c r="I11" s="497"/>
      <c r="J11" s="497"/>
      <c r="K11" s="497"/>
      <c r="L11" s="497"/>
      <c r="M11" s="497"/>
      <c r="N11" s="499" t="s">
        <v>75</v>
      </c>
      <c r="O11" s="499"/>
      <c r="P11" s="499" t="s">
        <v>76</v>
      </c>
      <c r="Q11" s="499" t="s">
        <v>77</v>
      </c>
      <c r="R11" s="498" t="s">
        <v>50</v>
      </c>
      <c r="S11" s="501" t="s">
        <v>78</v>
      </c>
      <c r="T11" s="502"/>
      <c r="U11" s="499" t="s">
        <v>79</v>
      </c>
    </row>
    <row r="12" spans="2:21" s="53" customFormat="1" ht="38.25" x14ac:dyDescent="0.2">
      <c r="B12" s="498"/>
      <c r="C12" s="499"/>
      <c r="D12" s="499"/>
      <c r="E12" s="499"/>
      <c r="F12" s="498"/>
      <c r="G12" s="22" t="s">
        <v>57</v>
      </c>
      <c r="H12" s="22" t="s">
        <v>58</v>
      </c>
      <c r="I12" s="22" t="s">
        <v>59</v>
      </c>
      <c r="J12" s="22" t="s">
        <v>60</v>
      </c>
      <c r="K12" s="22" t="s">
        <v>61</v>
      </c>
      <c r="L12" s="23" t="s">
        <v>62</v>
      </c>
      <c r="M12" s="22" t="s">
        <v>63</v>
      </c>
      <c r="N12" s="22" t="s">
        <v>64</v>
      </c>
      <c r="O12" s="22" t="s">
        <v>65</v>
      </c>
      <c r="P12" s="499"/>
      <c r="Q12" s="499"/>
      <c r="R12" s="498"/>
      <c r="S12" s="22" t="s">
        <v>66</v>
      </c>
      <c r="T12" s="54" t="s">
        <v>80</v>
      </c>
      <c r="U12" s="499"/>
    </row>
    <row r="13" spans="2:21" s="55" customFormat="1" ht="24.95" customHeight="1" x14ac:dyDescent="0.2">
      <c r="B13" s="462" t="s">
        <v>304</v>
      </c>
      <c r="C13" s="585"/>
      <c r="D13" s="585"/>
      <c r="E13" s="462" t="s">
        <v>908</v>
      </c>
      <c r="F13" s="418" t="str">
        <f>+G13&amp;H13&amp;I13&amp;J13&amp;K13&amp;L13&amp;M13</f>
        <v>113010010128PB15.0280010</v>
      </c>
      <c r="G13" s="418">
        <v>1130</v>
      </c>
      <c r="H13" s="421">
        <v>1001</v>
      </c>
      <c r="I13" s="418" t="s">
        <v>1843</v>
      </c>
      <c r="J13" s="422">
        <v>28</v>
      </c>
      <c r="K13" s="418" t="s">
        <v>2007</v>
      </c>
      <c r="L13" s="423" t="s">
        <v>2008</v>
      </c>
      <c r="M13" s="418">
        <v>280010</v>
      </c>
      <c r="N13" s="425">
        <v>20211007</v>
      </c>
      <c r="O13" s="425">
        <v>20220211</v>
      </c>
      <c r="P13" s="466">
        <v>0</v>
      </c>
      <c r="Q13" s="466">
        <v>0</v>
      </c>
      <c r="R13" s="421" t="s">
        <v>430</v>
      </c>
      <c r="S13" s="418">
        <v>16</v>
      </c>
      <c r="T13" s="424" t="s">
        <v>2038</v>
      </c>
      <c r="U13" s="464" t="s">
        <v>2032</v>
      </c>
    </row>
    <row r="14" spans="2:21" s="24" customFormat="1" ht="24.95" customHeight="1" x14ac:dyDescent="0.25">
      <c r="B14" s="462" t="s">
        <v>304</v>
      </c>
      <c r="C14" s="586"/>
      <c r="D14" s="586"/>
      <c r="E14" s="428" t="s">
        <v>908</v>
      </c>
      <c r="F14" s="418" t="str">
        <f t="shared" ref="F14:F77" si="0">+G14&amp;H14&amp;I14&amp;J14&amp;K14&amp;L14&amp;M14</f>
        <v>113010010128PB15.0280010</v>
      </c>
      <c r="G14" s="418">
        <v>1130</v>
      </c>
      <c r="H14" s="421">
        <v>1001</v>
      </c>
      <c r="I14" s="418" t="s">
        <v>1843</v>
      </c>
      <c r="J14" s="422">
        <v>28</v>
      </c>
      <c r="K14" s="418" t="s">
        <v>2007</v>
      </c>
      <c r="L14" s="423" t="s">
        <v>2008</v>
      </c>
      <c r="M14" s="418">
        <v>280010</v>
      </c>
      <c r="N14" s="425">
        <v>20220212</v>
      </c>
      <c r="O14" s="425">
        <v>20220812</v>
      </c>
      <c r="P14" s="465">
        <v>0</v>
      </c>
      <c r="Q14" s="465">
        <v>0</v>
      </c>
      <c r="R14" s="421" t="s">
        <v>430</v>
      </c>
      <c r="S14" s="418">
        <v>16</v>
      </c>
      <c r="T14" s="425" t="s">
        <v>2038</v>
      </c>
      <c r="U14" s="463" t="s">
        <v>2032</v>
      </c>
    </row>
    <row r="15" spans="2:21" s="24" customFormat="1" ht="24.95" customHeight="1" x14ac:dyDescent="0.25">
      <c r="B15" s="462" t="s">
        <v>304</v>
      </c>
      <c r="C15" s="586"/>
      <c r="D15" s="586"/>
      <c r="E15" s="428" t="s">
        <v>1403</v>
      </c>
      <c r="F15" s="418" t="str">
        <f t="shared" si="0"/>
        <v>113010010128PB15.0280015</v>
      </c>
      <c r="G15" s="418">
        <v>1130</v>
      </c>
      <c r="H15" s="421">
        <v>1001</v>
      </c>
      <c r="I15" s="426" t="s">
        <v>1843</v>
      </c>
      <c r="J15" s="421">
        <v>28</v>
      </c>
      <c r="K15" s="421" t="s">
        <v>2007</v>
      </c>
      <c r="L15" s="423" t="s">
        <v>2008</v>
      </c>
      <c r="M15" s="421">
        <v>280015</v>
      </c>
      <c r="N15" s="425">
        <v>20211001</v>
      </c>
      <c r="O15" s="425">
        <v>20220211</v>
      </c>
      <c r="P15" s="465">
        <v>0</v>
      </c>
      <c r="Q15" s="465">
        <v>0</v>
      </c>
      <c r="R15" s="421" t="s">
        <v>430</v>
      </c>
      <c r="S15" s="421">
        <v>16</v>
      </c>
      <c r="T15" s="425" t="s">
        <v>2038</v>
      </c>
      <c r="U15" s="463" t="s">
        <v>2032</v>
      </c>
    </row>
    <row r="16" spans="2:21" s="24" customFormat="1" ht="24.95" customHeight="1" x14ac:dyDescent="0.25">
      <c r="B16" s="462" t="s">
        <v>304</v>
      </c>
      <c r="C16" s="586"/>
      <c r="D16" s="586"/>
      <c r="E16" s="428" t="s">
        <v>1403</v>
      </c>
      <c r="F16" s="418" t="str">
        <f t="shared" si="0"/>
        <v>113010010128PB15.0280015</v>
      </c>
      <c r="G16" s="418">
        <v>1130</v>
      </c>
      <c r="H16" s="421">
        <v>1001</v>
      </c>
      <c r="I16" s="426" t="s">
        <v>1843</v>
      </c>
      <c r="J16" s="421">
        <v>28</v>
      </c>
      <c r="K16" s="421" t="s">
        <v>2007</v>
      </c>
      <c r="L16" s="423" t="s">
        <v>2008</v>
      </c>
      <c r="M16" s="421">
        <v>280015</v>
      </c>
      <c r="N16" s="425">
        <v>20220214</v>
      </c>
      <c r="O16" s="425">
        <v>20220812</v>
      </c>
      <c r="P16" s="465">
        <v>0</v>
      </c>
      <c r="Q16" s="465">
        <v>0</v>
      </c>
      <c r="R16" s="421" t="s">
        <v>430</v>
      </c>
      <c r="S16" s="421">
        <v>16</v>
      </c>
      <c r="T16" s="425" t="s">
        <v>2038</v>
      </c>
      <c r="U16" s="463" t="s">
        <v>2032</v>
      </c>
    </row>
    <row r="17" spans="2:21" s="24" customFormat="1" ht="24.95" customHeight="1" x14ac:dyDescent="0.25">
      <c r="B17" s="462" t="s">
        <v>304</v>
      </c>
      <c r="C17" s="586"/>
      <c r="D17" s="586"/>
      <c r="E17" s="428" t="s">
        <v>1042</v>
      </c>
      <c r="F17" s="418" t="str">
        <f t="shared" si="0"/>
        <v>113010030233PC15.0330028</v>
      </c>
      <c r="G17" s="418">
        <v>1130</v>
      </c>
      <c r="H17" s="421">
        <v>1003</v>
      </c>
      <c r="I17" s="426" t="s">
        <v>1831</v>
      </c>
      <c r="J17" s="421">
        <v>33</v>
      </c>
      <c r="K17" s="421" t="s">
        <v>2009</v>
      </c>
      <c r="L17" s="423" t="s">
        <v>2008</v>
      </c>
      <c r="M17" s="421">
        <v>330028</v>
      </c>
      <c r="N17" s="425">
        <v>20210901</v>
      </c>
      <c r="O17" s="425">
        <v>20220228</v>
      </c>
      <c r="P17" s="465">
        <v>7170.36</v>
      </c>
      <c r="Q17" s="465">
        <v>0</v>
      </c>
      <c r="R17" s="421" t="s">
        <v>414</v>
      </c>
      <c r="S17" s="421">
        <v>16</v>
      </c>
      <c r="T17" s="425" t="s">
        <v>2038</v>
      </c>
      <c r="U17" s="463" t="s">
        <v>2032</v>
      </c>
    </row>
    <row r="18" spans="2:21" s="24" customFormat="1" ht="24.95" customHeight="1" x14ac:dyDescent="0.25">
      <c r="B18" s="462" t="s">
        <v>304</v>
      </c>
      <c r="C18" s="586"/>
      <c r="D18" s="586"/>
      <c r="E18" s="428" t="s">
        <v>1999</v>
      </c>
      <c r="F18" s="418" t="str">
        <f t="shared" si="0"/>
        <v>113010030233PC20.0330047</v>
      </c>
      <c r="G18" s="418">
        <v>1130</v>
      </c>
      <c r="H18" s="421">
        <v>1003</v>
      </c>
      <c r="I18" s="426" t="s">
        <v>1831</v>
      </c>
      <c r="J18" s="421">
        <v>33</v>
      </c>
      <c r="K18" s="421" t="s">
        <v>2009</v>
      </c>
      <c r="L18" s="423" t="s">
        <v>2010</v>
      </c>
      <c r="M18" s="427">
        <v>330047</v>
      </c>
      <c r="N18" s="425">
        <v>20220301</v>
      </c>
      <c r="O18" s="425">
        <v>20220831</v>
      </c>
      <c r="P18" s="465">
        <v>3888.97</v>
      </c>
      <c r="Q18" s="465">
        <v>0</v>
      </c>
      <c r="R18" s="421" t="s">
        <v>414</v>
      </c>
      <c r="S18" s="421">
        <v>16</v>
      </c>
      <c r="T18" s="425" t="s">
        <v>2038</v>
      </c>
      <c r="U18" s="463" t="s">
        <v>2032</v>
      </c>
    </row>
    <row r="19" spans="2:21" s="24" customFormat="1" ht="24.95" customHeight="1" x14ac:dyDescent="0.25">
      <c r="B19" s="462" t="s">
        <v>304</v>
      </c>
      <c r="C19" s="586"/>
      <c r="D19" s="586"/>
      <c r="E19" s="428" t="s">
        <v>520</v>
      </c>
      <c r="F19" s="418" t="str">
        <f t="shared" si="0"/>
        <v>113010030233T0820100.0770</v>
      </c>
      <c r="G19" s="418">
        <v>1130</v>
      </c>
      <c r="H19" s="421">
        <v>1003</v>
      </c>
      <c r="I19" s="426" t="s">
        <v>1831</v>
      </c>
      <c r="J19" s="421">
        <v>33</v>
      </c>
      <c r="K19" s="421" t="s">
        <v>1753</v>
      </c>
      <c r="L19" s="423" t="s">
        <v>1830</v>
      </c>
      <c r="M19" s="427">
        <v>770</v>
      </c>
      <c r="N19" s="425">
        <v>20211220</v>
      </c>
      <c r="O19" s="425">
        <v>20220213</v>
      </c>
      <c r="P19" s="465">
        <v>36893.25</v>
      </c>
      <c r="Q19" s="465">
        <v>0</v>
      </c>
      <c r="R19" s="421" t="s">
        <v>414</v>
      </c>
      <c r="S19" s="421">
        <v>22</v>
      </c>
      <c r="T19" s="425" t="s">
        <v>2039</v>
      </c>
      <c r="U19" s="463" t="s">
        <v>2033</v>
      </c>
    </row>
    <row r="20" spans="2:21" s="24" customFormat="1" ht="24.95" customHeight="1" x14ac:dyDescent="0.25">
      <c r="B20" s="462" t="s">
        <v>304</v>
      </c>
      <c r="C20" s="586"/>
      <c r="D20" s="586"/>
      <c r="E20" s="428" t="s">
        <v>520</v>
      </c>
      <c r="F20" s="418" t="str">
        <f t="shared" si="0"/>
        <v>113010030233T0820100.0770</v>
      </c>
      <c r="G20" s="421">
        <v>1130</v>
      </c>
      <c r="H20" s="421">
        <v>1003</v>
      </c>
      <c r="I20" s="426" t="s">
        <v>1831</v>
      </c>
      <c r="J20" s="421">
        <v>33</v>
      </c>
      <c r="K20" s="421" t="s">
        <v>1753</v>
      </c>
      <c r="L20" s="423" t="s">
        <v>1830</v>
      </c>
      <c r="M20" s="427">
        <v>770</v>
      </c>
      <c r="N20" s="425">
        <v>20220228</v>
      </c>
      <c r="O20" s="425">
        <v>20220408</v>
      </c>
      <c r="P20" s="465">
        <v>17366.68</v>
      </c>
      <c r="Q20" s="465">
        <v>0</v>
      </c>
      <c r="R20" s="421" t="s">
        <v>414</v>
      </c>
      <c r="S20" s="421">
        <v>22</v>
      </c>
      <c r="T20" s="425" t="s">
        <v>2039</v>
      </c>
      <c r="U20" s="463" t="s">
        <v>2033</v>
      </c>
    </row>
    <row r="21" spans="2:21" s="24" customFormat="1" ht="24.95" customHeight="1" x14ac:dyDescent="0.25">
      <c r="B21" s="462" t="s">
        <v>304</v>
      </c>
      <c r="C21" s="586"/>
      <c r="D21" s="586"/>
      <c r="E21" s="428" t="s">
        <v>534</v>
      </c>
      <c r="F21" s="418" t="str">
        <f t="shared" si="0"/>
        <v>113010030233S0120200.08084</v>
      </c>
      <c r="G21" s="418">
        <v>1130</v>
      </c>
      <c r="H21" s="421">
        <v>1003</v>
      </c>
      <c r="I21" s="426" t="s">
        <v>1831</v>
      </c>
      <c r="J21" s="421">
        <v>33</v>
      </c>
      <c r="K21" s="421" t="s">
        <v>1741</v>
      </c>
      <c r="L21" s="423" t="s">
        <v>1830</v>
      </c>
      <c r="M21" s="421">
        <v>8084</v>
      </c>
      <c r="N21" s="425">
        <v>20220107</v>
      </c>
      <c r="O21" s="425">
        <v>20220331</v>
      </c>
      <c r="P21" s="465">
        <v>53687.56</v>
      </c>
      <c r="Q21" s="465">
        <v>0</v>
      </c>
      <c r="R21" s="428" t="s">
        <v>414</v>
      </c>
      <c r="S21" s="421">
        <v>22</v>
      </c>
      <c r="T21" s="425" t="s">
        <v>2039</v>
      </c>
      <c r="U21" s="463" t="s">
        <v>2033</v>
      </c>
    </row>
    <row r="22" spans="2:21" s="24" customFormat="1" ht="24.95" customHeight="1" x14ac:dyDescent="0.25">
      <c r="B22" s="462" t="s">
        <v>304</v>
      </c>
      <c r="C22" s="586"/>
      <c r="D22" s="586"/>
      <c r="E22" s="428" t="s">
        <v>2000</v>
      </c>
      <c r="F22" s="418" t="str">
        <f t="shared" si="0"/>
        <v>113010030233S0120200.010189</v>
      </c>
      <c r="G22" s="418">
        <v>1130</v>
      </c>
      <c r="H22" s="421">
        <v>1003</v>
      </c>
      <c r="I22" s="426" t="s">
        <v>1831</v>
      </c>
      <c r="J22" s="421">
        <v>33</v>
      </c>
      <c r="K22" s="421" t="s">
        <v>1741</v>
      </c>
      <c r="L22" s="423" t="s">
        <v>1830</v>
      </c>
      <c r="M22" s="421">
        <v>10189</v>
      </c>
      <c r="N22" s="425">
        <v>20211224</v>
      </c>
      <c r="O22" s="425">
        <v>20220323</v>
      </c>
      <c r="P22" s="465">
        <v>40597.69</v>
      </c>
      <c r="Q22" s="465">
        <v>0</v>
      </c>
      <c r="R22" s="428" t="s">
        <v>414</v>
      </c>
      <c r="S22" s="421">
        <v>25</v>
      </c>
      <c r="T22" s="425" t="s">
        <v>2039</v>
      </c>
      <c r="U22" s="463" t="s">
        <v>2034</v>
      </c>
    </row>
    <row r="23" spans="2:21" s="24" customFormat="1" ht="24.95" customHeight="1" x14ac:dyDescent="0.25">
      <c r="B23" s="462" t="s">
        <v>304</v>
      </c>
      <c r="C23" s="586"/>
      <c r="D23" s="586"/>
      <c r="E23" s="428" t="s">
        <v>974</v>
      </c>
      <c r="F23" s="418" t="str">
        <f t="shared" si="0"/>
        <v>1130110010028PA20.0280029</v>
      </c>
      <c r="G23" s="418">
        <v>11301</v>
      </c>
      <c r="H23" s="421">
        <v>1001</v>
      </c>
      <c r="I23" s="426" t="s">
        <v>1829</v>
      </c>
      <c r="J23" s="421">
        <v>28</v>
      </c>
      <c r="K23" s="421" t="s">
        <v>2011</v>
      </c>
      <c r="L23" s="423" t="s">
        <v>2010</v>
      </c>
      <c r="M23" s="421">
        <v>280029</v>
      </c>
      <c r="N23" s="425">
        <v>20220311</v>
      </c>
      <c r="O23" s="425">
        <v>20220815</v>
      </c>
      <c r="P23" s="465">
        <v>0</v>
      </c>
      <c r="Q23" s="465">
        <v>0</v>
      </c>
      <c r="R23" s="428" t="s">
        <v>306</v>
      </c>
      <c r="S23" s="421">
        <v>16</v>
      </c>
      <c r="T23" s="425" t="s">
        <v>2038</v>
      </c>
      <c r="U23" s="463" t="s">
        <v>2032</v>
      </c>
    </row>
    <row r="24" spans="2:21" s="24" customFormat="1" ht="24.95" customHeight="1" x14ac:dyDescent="0.25">
      <c r="B24" s="462" t="s">
        <v>304</v>
      </c>
      <c r="C24" s="586"/>
      <c r="D24" s="586"/>
      <c r="E24" s="428" t="s">
        <v>1262</v>
      </c>
      <c r="F24" s="418" t="str">
        <f t="shared" si="0"/>
        <v>113010030174PB20.0740035</v>
      </c>
      <c r="G24" s="418">
        <v>1130</v>
      </c>
      <c r="H24" s="421">
        <v>1003</v>
      </c>
      <c r="I24" s="426" t="s">
        <v>1843</v>
      </c>
      <c r="J24" s="421">
        <v>74</v>
      </c>
      <c r="K24" s="421" t="s">
        <v>2007</v>
      </c>
      <c r="L24" s="423" t="s">
        <v>2010</v>
      </c>
      <c r="M24" s="421">
        <v>740035</v>
      </c>
      <c r="N24" s="425">
        <v>20220301</v>
      </c>
      <c r="O24" s="425">
        <v>20220812</v>
      </c>
      <c r="P24" s="465">
        <v>0</v>
      </c>
      <c r="Q24" s="465">
        <v>0</v>
      </c>
      <c r="R24" s="428" t="s">
        <v>462</v>
      </c>
      <c r="S24" s="421">
        <v>16</v>
      </c>
      <c r="T24" s="425" t="s">
        <v>2038</v>
      </c>
      <c r="U24" s="463" t="s">
        <v>2032</v>
      </c>
    </row>
    <row r="25" spans="2:21" s="24" customFormat="1" ht="24.95" customHeight="1" x14ac:dyDescent="0.25">
      <c r="B25" s="462" t="s">
        <v>304</v>
      </c>
      <c r="C25" s="586"/>
      <c r="D25" s="586"/>
      <c r="E25" s="428" t="s">
        <v>887</v>
      </c>
      <c r="F25" s="418" t="str">
        <f t="shared" si="0"/>
        <v>11301003174TA15.0740009</v>
      </c>
      <c r="G25" s="418">
        <v>1130</v>
      </c>
      <c r="H25" s="421">
        <v>1003</v>
      </c>
      <c r="I25" s="429">
        <v>1</v>
      </c>
      <c r="J25" s="429">
        <v>74</v>
      </c>
      <c r="K25" s="421" t="s">
        <v>2012</v>
      </c>
      <c r="L25" s="423" t="s">
        <v>2008</v>
      </c>
      <c r="M25" s="421">
        <v>740009</v>
      </c>
      <c r="N25" s="425">
        <v>20220101</v>
      </c>
      <c r="O25" s="425">
        <v>20220205</v>
      </c>
      <c r="P25" s="465">
        <v>0</v>
      </c>
      <c r="Q25" s="465">
        <v>0</v>
      </c>
      <c r="R25" s="421" t="s">
        <v>462</v>
      </c>
      <c r="S25" s="418">
        <v>14</v>
      </c>
      <c r="T25" s="425" t="s">
        <v>2038</v>
      </c>
      <c r="U25" s="463" t="s">
        <v>2035</v>
      </c>
    </row>
    <row r="26" spans="2:21" s="24" customFormat="1" ht="24.95" customHeight="1" x14ac:dyDescent="0.25">
      <c r="B26" s="462" t="s">
        <v>304</v>
      </c>
      <c r="C26" s="586"/>
      <c r="D26" s="586"/>
      <c r="E26" s="428" t="s">
        <v>985</v>
      </c>
      <c r="F26" s="418" t="str">
        <f t="shared" si="0"/>
        <v>11301003174PB15.0740015</v>
      </c>
      <c r="G26" s="418">
        <v>1130</v>
      </c>
      <c r="H26" s="421">
        <v>1003</v>
      </c>
      <c r="I26" s="429">
        <v>1</v>
      </c>
      <c r="J26" s="418">
        <v>74</v>
      </c>
      <c r="K26" s="418" t="s">
        <v>2007</v>
      </c>
      <c r="L26" s="423" t="s">
        <v>2008</v>
      </c>
      <c r="M26" s="418">
        <v>740015</v>
      </c>
      <c r="N26" s="425">
        <v>20210901</v>
      </c>
      <c r="O26" s="425">
        <v>20220228</v>
      </c>
      <c r="P26" s="465">
        <v>0</v>
      </c>
      <c r="Q26" s="465">
        <v>0</v>
      </c>
      <c r="R26" s="421" t="s">
        <v>462</v>
      </c>
      <c r="S26" s="418">
        <v>16</v>
      </c>
      <c r="T26" s="425" t="s">
        <v>2038</v>
      </c>
      <c r="U26" s="463" t="s">
        <v>2032</v>
      </c>
    </row>
    <row r="27" spans="2:21" s="24" customFormat="1" ht="24.95" customHeight="1" x14ac:dyDescent="0.25">
      <c r="B27" s="462" t="s">
        <v>304</v>
      </c>
      <c r="C27" s="586"/>
      <c r="D27" s="586"/>
      <c r="E27" s="428" t="s">
        <v>824</v>
      </c>
      <c r="F27" s="418" t="str">
        <f t="shared" si="0"/>
        <v>113010030402PA20.0270161</v>
      </c>
      <c r="G27" s="421">
        <v>1130</v>
      </c>
      <c r="H27" s="421">
        <v>1003</v>
      </c>
      <c r="I27" s="430" t="s">
        <v>1856</v>
      </c>
      <c r="J27" s="427" t="s">
        <v>1831</v>
      </c>
      <c r="K27" s="421" t="s">
        <v>2011</v>
      </c>
      <c r="L27" s="423" t="s">
        <v>2010</v>
      </c>
      <c r="M27" s="421">
        <v>270161</v>
      </c>
      <c r="N27" s="425">
        <v>20220301</v>
      </c>
      <c r="O27" s="425">
        <v>20220812</v>
      </c>
      <c r="P27" s="465">
        <v>0</v>
      </c>
      <c r="Q27" s="465">
        <v>0</v>
      </c>
      <c r="R27" s="421" t="s">
        <v>571</v>
      </c>
      <c r="S27" s="421">
        <v>16</v>
      </c>
      <c r="T27" s="425" t="s">
        <v>2038</v>
      </c>
      <c r="U27" s="463" t="s">
        <v>2032</v>
      </c>
    </row>
    <row r="28" spans="2:21" s="24" customFormat="1" ht="24.95" customHeight="1" x14ac:dyDescent="0.25">
      <c r="B28" s="462" t="s">
        <v>304</v>
      </c>
      <c r="C28" s="586"/>
      <c r="D28" s="586"/>
      <c r="E28" s="428" t="s">
        <v>1325</v>
      </c>
      <c r="F28" s="418" t="str">
        <f t="shared" si="0"/>
        <v>1130100342TA16.0270153</v>
      </c>
      <c r="G28" s="418">
        <v>1130</v>
      </c>
      <c r="H28" s="421">
        <v>1003</v>
      </c>
      <c r="I28" s="429">
        <v>4</v>
      </c>
      <c r="J28" s="429">
        <v>2</v>
      </c>
      <c r="K28" s="421" t="s">
        <v>2012</v>
      </c>
      <c r="L28" s="423" t="s">
        <v>2013</v>
      </c>
      <c r="M28" s="421">
        <v>270153</v>
      </c>
      <c r="N28" s="425">
        <v>20220301</v>
      </c>
      <c r="O28" s="425">
        <v>20220812</v>
      </c>
      <c r="P28" s="465">
        <v>0</v>
      </c>
      <c r="Q28" s="465">
        <v>0</v>
      </c>
      <c r="R28" s="421" t="s">
        <v>571</v>
      </c>
      <c r="S28" s="418">
        <v>16</v>
      </c>
      <c r="T28" s="425" t="s">
        <v>2038</v>
      </c>
      <c r="U28" s="463" t="s">
        <v>2032</v>
      </c>
    </row>
    <row r="29" spans="2:21" s="24" customFormat="1" ht="24.95" customHeight="1" x14ac:dyDescent="0.25">
      <c r="B29" s="462" t="s">
        <v>304</v>
      </c>
      <c r="C29" s="586"/>
      <c r="D29" s="586"/>
      <c r="E29" s="428" t="s">
        <v>1349</v>
      </c>
      <c r="F29" s="418" t="str">
        <f t="shared" si="0"/>
        <v>113010030402PB11.0270042</v>
      </c>
      <c r="G29" s="418">
        <v>1130</v>
      </c>
      <c r="H29" s="421">
        <v>1003</v>
      </c>
      <c r="I29" s="430" t="s">
        <v>1856</v>
      </c>
      <c r="J29" s="427" t="s">
        <v>1831</v>
      </c>
      <c r="K29" s="421" t="s">
        <v>2007</v>
      </c>
      <c r="L29" s="423" t="s">
        <v>2014</v>
      </c>
      <c r="M29" s="427">
        <v>270042</v>
      </c>
      <c r="N29" s="425">
        <v>20220301</v>
      </c>
      <c r="O29" s="425">
        <v>20220812</v>
      </c>
      <c r="P29" s="465">
        <v>0</v>
      </c>
      <c r="Q29" s="465">
        <v>0</v>
      </c>
      <c r="R29" s="421" t="s">
        <v>571</v>
      </c>
      <c r="S29" s="421">
        <v>16</v>
      </c>
      <c r="T29" s="425" t="s">
        <v>2038</v>
      </c>
      <c r="U29" s="463" t="s">
        <v>2032</v>
      </c>
    </row>
    <row r="30" spans="2:21" s="24" customFormat="1" ht="24.95" customHeight="1" x14ac:dyDescent="0.25">
      <c r="B30" s="462" t="s">
        <v>304</v>
      </c>
      <c r="C30" s="586"/>
      <c r="D30" s="586"/>
      <c r="E30" s="428" t="s">
        <v>825</v>
      </c>
      <c r="F30" s="418" t="str">
        <f t="shared" si="0"/>
        <v>113010030072PB10.0720008</v>
      </c>
      <c r="G30" s="418">
        <v>1130</v>
      </c>
      <c r="H30" s="418">
        <v>1003</v>
      </c>
      <c r="I30" s="429" t="s">
        <v>1829</v>
      </c>
      <c r="J30" s="418">
        <v>72</v>
      </c>
      <c r="K30" s="418" t="s">
        <v>2007</v>
      </c>
      <c r="L30" s="423" t="s">
        <v>2015</v>
      </c>
      <c r="M30" s="418">
        <v>720008</v>
      </c>
      <c r="N30" s="425">
        <v>20220301</v>
      </c>
      <c r="O30" s="425">
        <v>20220831</v>
      </c>
      <c r="P30" s="465">
        <v>0</v>
      </c>
      <c r="Q30" s="465">
        <v>0</v>
      </c>
      <c r="R30" s="421" t="s">
        <v>409</v>
      </c>
      <c r="S30" s="418">
        <v>16</v>
      </c>
      <c r="T30" s="425" t="s">
        <v>2038</v>
      </c>
      <c r="U30" s="463" t="s">
        <v>2032</v>
      </c>
    </row>
    <row r="31" spans="2:21" s="24" customFormat="1" ht="24.95" customHeight="1" x14ac:dyDescent="0.25">
      <c r="B31" s="462" t="s">
        <v>304</v>
      </c>
      <c r="C31" s="586"/>
      <c r="D31" s="586"/>
      <c r="E31" s="428" t="s">
        <v>840</v>
      </c>
      <c r="F31" s="418" t="str">
        <f t="shared" si="0"/>
        <v>113010030072PB20.0720013</v>
      </c>
      <c r="G31" s="418">
        <v>1130</v>
      </c>
      <c r="H31" s="421">
        <v>1003</v>
      </c>
      <c r="I31" s="429" t="s">
        <v>1829</v>
      </c>
      <c r="J31" s="418">
        <v>72</v>
      </c>
      <c r="K31" s="418" t="s">
        <v>2007</v>
      </c>
      <c r="L31" s="423" t="s">
        <v>2010</v>
      </c>
      <c r="M31" s="418">
        <v>720013</v>
      </c>
      <c r="N31" s="425">
        <v>20210901</v>
      </c>
      <c r="O31" s="425">
        <v>20220228</v>
      </c>
      <c r="P31" s="465">
        <v>0</v>
      </c>
      <c r="Q31" s="465">
        <v>0</v>
      </c>
      <c r="R31" s="421" t="s">
        <v>409</v>
      </c>
      <c r="S31" s="418">
        <v>16</v>
      </c>
      <c r="T31" s="425" t="s">
        <v>2038</v>
      </c>
      <c r="U31" s="463" t="s">
        <v>2032</v>
      </c>
    </row>
    <row r="32" spans="2:21" s="24" customFormat="1" ht="24.95" customHeight="1" x14ac:dyDescent="0.25">
      <c r="B32" s="462" t="s">
        <v>304</v>
      </c>
      <c r="C32" s="586"/>
      <c r="D32" s="586"/>
      <c r="E32" s="428" t="s">
        <v>1411</v>
      </c>
      <c r="F32" s="418" t="str">
        <f t="shared" si="0"/>
        <v>113010030072PC15.0720025</v>
      </c>
      <c r="G32" s="418">
        <v>1130</v>
      </c>
      <c r="H32" s="421">
        <v>1003</v>
      </c>
      <c r="I32" s="429" t="s">
        <v>1829</v>
      </c>
      <c r="J32" s="418">
        <v>72</v>
      </c>
      <c r="K32" s="418" t="s">
        <v>2009</v>
      </c>
      <c r="L32" s="423" t="s">
        <v>2008</v>
      </c>
      <c r="M32" s="418">
        <v>720025</v>
      </c>
      <c r="N32" s="425">
        <v>20210901</v>
      </c>
      <c r="O32" s="425">
        <v>20220831</v>
      </c>
      <c r="P32" s="465">
        <v>0</v>
      </c>
      <c r="Q32" s="465">
        <v>0</v>
      </c>
      <c r="R32" s="421" t="s">
        <v>409</v>
      </c>
      <c r="S32" s="418">
        <v>16</v>
      </c>
      <c r="T32" s="425" t="s">
        <v>2038</v>
      </c>
      <c r="U32" s="463" t="s">
        <v>2032</v>
      </c>
    </row>
    <row r="33" spans="2:21" s="24" customFormat="1" ht="24.95" customHeight="1" x14ac:dyDescent="0.25">
      <c r="B33" s="462" t="s">
        <v>304</v>
      </c>
      <c r="C33" s="586"/>
      <c r="D33" s="586"/>
      <c r="E33" s="428" t="s">
        <v>900</v>
      </c>
      <c r="F33" s="418" t="str">
        <f t="shared" si="0"/>
        <v>11301003030PC10.0300020</v>
      </c>
      <c r="G33" s="418">
        <v>1130</v>
      </c>
      <c r="H33" s="421">
        <v>1003</v>
      </c>
      <c r="I33" s="429">
        <v>0</v>
      </c>
      <c r="J33" s="418">
        <v>30</v>
      </c>
      <c r="K33" s="418" t="s">
        <v>2009</v>
      </c>
      <c r="L33" s="423" t="s">
        <v>2015</v>
      </c>
      <c r="M33" s="418">
        <v>300020</v>
      </c>
      <c r="N33" s="425">
        <v>20220316</v>
      </c>
      <c r="O33" s="425">
        <v>20220812</v>
      </c>
      <c r="P33" s="465">
        <v>5918.72</v>
      </c>
      <c r="Q33" s="465">
        <v>0</v>
      </c>
      <c r="R33" s="421" t="s">
        <v>381</v>
      </c>
      <c r="S33" s="418">
        <v>16</v>
      </c>
      <c r="T33" s="425" t="s">
        <v>2038</v>
      </c>
      <c r="U33" s="463" t="s">
        <v>2032</v>
      </c>
    </row>
    <row r="34" spans="2:21" s="24" customFormat="1" ht="24.95" customHeight="1" x14ac:dyDescent="0.25">
      <c r="B34" s="462" t="s">
        <v>304</v>
      </c>
      <c r="C34" s="586"/>
      <c r="D34" s="586"/>
      <c r="E34" s="428" t="s">
        <v>1188</v>
      </c>
      <c r="F34" s="418" t="str">
        <f t="shared" si="0"/>
        <v>11301003030PA20.0300057</v>
      </c>
      <c r="G34" s="418">
        <v>1130</v>
      </c>
      <c r="H34" s="421">
        <v>1003</v>
      </c>
      <c r="I34" s="429">
        <v>0</v>
      </c>
      <c r="J34" s="418">
        <v>30</v>
      </c>
      <c r="K34" s="418" t="s">
        <v>2011</v>
      </c>
      <c r="L34" s="423" t="s">
        <v>2010</v>
      </c>
      <c r="M34" s="418">
        <v>300057</v>
      </c>
      <c r="N34" s="425">
        <v>20220301</v>
      </c>
      <c r="O34" s="425">
        <v>20220812</v>
      </c>
      <c r="P34" s="465">
        <v>10100.89</v>
      </c>
      <c r="Q34" s="465">
        <v>0</v>
      </c>
      <c r="R34" s="421" t="s">
        <v>381</v>
      </c>
      <c r="S34" s="418">
        <v>16</v>
      </c>
      <c r="T34" s="425" t="s">
        <v>2038</v>
      </c>
      <c r="U34" s="463" t="s">
        <v>2032</v>
      </c>
    </row>
    <row r="35" spans="2:21" s="24" customFormat="1" ht="24.95" customHeight="1" x14ac:dyDescent="0.25">
      <c r="B35" s="462" t="s">
        <v>304</v>
      </c>
      <c r="C35" s="586"/>
      <c r="D35" s="586"/>
      <c r="E35" s="428" t="s">
        <v>1212</v>
      </c>
      <c r="F35" s="418" t="str">
        <f t="shared" si="0"/>
        <v>11301003030PA16.0300133</v>
      </c>
      <c r="G35" s="418">
        <v>1130</v>
      </c>
      <c r="H35" s="421">
        <v>1003</v>
      </c>
      <c r="I35" s="429">
        <v>0</v>
      </c>
      <c r="J35" s="418">
        <v>30</v>
      </c>
      <c r="K35" s="418" t="s">
        <v>2011</v>
      </c>
      <c r="L35" s="423" t="s">
        <v>2013</v>
      </c>
      <c r="M35" s="418">
        <v>300133</v>
      </c>
      <c r="N35" s="425">
        <v>20220301</v>
      </c>
      <c r="O35" s="425">
        <v>20220812</v>
      </c>
      <c r="P35" s="465">
        <v>0</v>
      </c>
      <c r="Q35" s="465">
        <v>0</v>
      </c>
      <c r="R35" s="421" t="s">
        <v>381</v>
      </c>
      <c r="S35" s="418">
        <v>16</v>
      </c>
      <c r="T35" s="425" t="s">
        <v>2038</v>
      </c>
      <c r="U35" s="463" t="s">
        <v>2032</v>
      </c>
    </row>
    <row r="36" spans="2:21" s="24" customFormat="1" ht="24.95" customHeight="1" x14ac:dyDescent="0.25">
      <c r="B36" s="462" t="s">
        <v>304</v>
      </c>
      <c r="C36" s="586"/>
      <c r="D36" s="586"/>
      <c r="E36" s="428" t="s">
        <v>1073</v>
      </c>
      <c r="F36" s="418" t="str">
        <f t="shared" si="0"/>
        <v>11301003030PA20.0300037</v>
      </c>
      <c r="G36" s="418">
        <v>1130</v>
      </c>
      <c r="H36" s="421">
        <v>1003</v>
      </c>
      <c r="I36" s="429">
        <v>0</v>
      </c>
      <c r="J36" s="418">
        <v>30</v>
      </c>
      <c r="K36" s="418" t="s">
        <v>2011</v>
      </c>
      <c r="L36" s="423" t="s">
        <v>2010</v>
      </c>
      <c r="M36" s="418">
        <v>300037</v>
      </c>
      <c r="N36" s="425">
        <v>20220301</v>
      </c>
      <c r="O36" s="425">
        <v>20220812</v>
      </c>
      <c r="P36" s="465">
        <v>0</v>
      </c>
      <c r="Q36" s="465">
        <v>0</v>
      </c>
      <c r="R36" s="421" t="s">
        <v>381</v>
      </c>
      <c r="S36" s="418">
        <v>16</v>
      </c>
      <c r="T36" s="425" t="s">
        <v>2038</v>
      </c>
      <c r="U36" s="463" t="s">
        <v>2032</v>
      </c>
    </row>
    <row r="37" spans="2:21" s="24" customFormat="1" ht="24.95" customHeight="1" x14ac:dyDescent="0.25">
      <c r="B37" s="462" t="s">
        <v>304</v>
      </c>
      <c r="C37" s="586"/>
      <c r="D37" s="586"/>
      <c r="E37" s="428" t="s">
        <v>1056</v>
      </c>
      <c r="F37" s="418" t="str">
        <f t="shared" si="0"/>
        <v>11301003030PA19.0300088</v>
      </c>
      <c r="G37" s="418">
        <v>1130</v>
      </c>
      <c r="H37" s="421">
        <v>1003</v>
      </c>
      <c r="I37" s="429">
        <v>0</v>
      </c>
      <c r="J37" s="418">
        <v>30</v>
      </c>
      <c r="K37" s="418" t="s">
        <v>2011</v>
      </c>
      <c r="L37" s="423" t="s">
        <v>2017</v>
      </c>
      <c r="M37" s="418">
        <v>300088</v>
      </c>
      <c r="N37" s="425">
        <v>20220316</v>
      </c>
      <c r="O37" s="425">
        <v>20220812</v>
      </c>
      <c r="P37" s="465">
        <v>0</v>
      </c>
      <c r="Q37" s="465">
        <v>0</v>
      </c>
      <c r="R37" s="421" t="s">
        <v>381</v>
      </c>
      <c r="S37" s="418">
        <v>16</v>
      </c>
      <c r="T37" s="425" t="s">
        <v>2038</v>
      </c>
      <c r="U37" s="463" t="s">
        <v>2032</v>
      </c>
    </row>
    <row r="38" spans="2:21" s="24" customFormat="1" ht="24.95" customHeight="1" x14ac:dyDescent="0.25">
      <c r="B38" s="462" t="s">
        <v>304</v>
      </c>
      <c r="C38" s="586"/>
      <c r="D38" s="586"/>
      <c r="E38" s="428" t="s">
        <v>695</v>
      </c>
      <c r="F38" s="418" t="str">
        <f t="shared" si="0"/>
        <v>11301003030S0120200.02659</v>
      </c>
      <c r="G38" s="418">
        <v>1130</v>
      </c>
      <c r="H38" s="421">
        <v>1003</v>
      </c>
      <c r="I38" s="429">
        <v>0</v>
      </c>
      <c r="J38" s="418">
        <v>30</v>
      </c>
      <c r="K38" s="418" t="s">
        <v>1741</v>
      </c>
      <c r="L38" s="423" t="s">
        <v>1830</v>
      </c>
      <c r="M38" s="418">
        <v>2659</v>
      </c>
      <c r="N38" s="425">
        <v>20220101</v>
      </c>
      <c r="O38" s="425">
        <v>20220401</v>
      </c>
      <c r="P38" s="465">
        <v>0</v>
      </c>
      <c r="Q38" s="465">
        <v>0</v>
      </c>
      <c r="R38" s="421" t="s">
        <v>381</v>
      </c>
      <c r="S38" s="418">
        <v>16</v>
      </c>
      <c r="T38" s="425" t="s">
        <v>2038</v>
      </c>
      <c r="U38" s="463" t="s">
        <v>2032</v>
      </c>
    </row>
    <row r="39" spans="2:21" s="24" customFormat="1" ht="24.95" customHeight="1" x14ac:dyDescent="0.25">
      <c r="B39" s="462" t="s">
        <v>304</v>
      </c>
      <c r="C39" s="586"/>
      <c r="D39" s="586"/>
      <c r="E39" s="428" t="s">
        <v>397</v>
      </c>
      <c r="F39" s="418" t="str">
        <f t="shared" si="0"/>
        <v>11301003030A0320200.09169</v>
      </c>
      <c r="G39" s="418">
        <v>1130</v>
      </c>
      <c r="H39" s="421">
        <v>1003</v>
      </c>
      <c r="I39" s="429">
        <v>0</v>
      </c>
      <c r="J39" s="418">
        <v>30</v>
      </c>
      <c r="K39" s="418" t="s">
        <v>1738</v>
      </c>
      <c r="L39" s="423" t="s">
        <v>1830</v>
      </c>
      <c r="M39" s="418">
        <v>9169</v>
      </c>
      <c r="N39" s="428">
        <v>20220101</v>
      </c>
      <c r="O39" s="428">
        <v>20220411</v>
      </c>
      <c r="P39" s="465">
        <v>47731.91</v>
      </c>
      <c r="Q39" s="465">
        <v>0</v>
      </c>
      <c r="R39" s="421" t="s">
        <v>381</v>
      </c>
      <c r="S39" s="418">
        <v>14</v>
      </c>
      <c r="T39" s="428" t="s">
        <v>2039</v>
      </c>
      <c r="U39" s="463" t="s">
        <v>2035</v>
      </c>
    </row>
    <row r="40" spans="2:21" s="24" customFormat="1" ht="24.95" customHeight="1" x14ac:dyDescent="0.25">
      <c r="B40" s="462" t="s">
        <v>304</v>
      </c>
      <c r="C40" s="586"/>
      <c r="D40" s="586"/>
      <c r="E40" s="428" t="s">
        <v>658</v>
      </c>
      <c r="F40" s="418" t="str">
        <f t="shared" si="0"/>
        <v>11301003030S0120200.02633</v>
      </c>
      <c r="G40" s="418">
        <v>1130</v>
      </c>
      <c r="H40" s="421">
        <v>1003</v>
      </c>
      <c r="I40" s="429">
        <v>0</v>
      </c>
      <c r="J40" s="418">
        <v>30</v>
      </c>
      <c r="K40" s="418" t="s">
        <v>1741</v>
      </c>
      <c r="L40" s="423" t="s">
        <v>1830</v>
      </c>
      <c r="M40" s="418">
        <v>2633</v>
      </c>
      <c r="N40" s="428">
        <v>20220101</v>
      </c>
      <c r="O40" s="428">
        <v>20220406</v>
      </c>
      <c r="P40" s="465">
        <v>42933.99</v>
      </c>
      <c r="Q40" s="465">
        <v>0</v>
      </c>
      <c r="R40" s="421" t="s">
        <v>381</v>
      </c>
      <c r="S40" s="418">
        <v>14</v>
      </c>
      <c r="T40" s="428" t="s">
        <v>2039</v>
      </c>
      <c r="U40" s="463" t="s">
        <v>2035</v>
      </c>
    </row>
    <row r="41" spans="2:21" s="24" customFormat="1" ht="24.95" customHeight="1" x14ac:dyDescent="0.25">
      <c r="B41" s="462" t="s">
        <v>304</v>
      </c>
      <c r="C41" s="586"/>
      <c r="D41" s="586"/>
      <c r="E41" s="428" t="s">
        <v>857</v>
      </c>
      <c r="F41" s="418" t="str">
        <f t="shared" si="0"/>
        <v>11301003029PB12.0290010</v>
      </c>
      <c r="G41" s="418">
        <v>1130</v>
      </c>
      <c r="H41" s="421">
        <v>1003</v>
      </c>
      <c r="I41" s="429">
        <v>0</v>
      </c>
      <c r="J41" s="418">
        <v>29</v>
      </c>
      <c r="K41" s="418" t="s">
        <v>2007</v>
      </c>
      <c r="L41" s="423" t="s">
        <v>2018</v>
      </c>
      <c r="M41" s="431">
        <v>290010</v>
      </c>
      <c r="N41" s="428">
        <v>20220201</v>
      </c>
      <c r="O41" s="428">
        <v>20220731</v>
      </c>
      <c r="P41" s="465">
        <v>0</v>
      </c>
      <c r="Q41" s="465">
        <v>0</v>
      </c>
      <c r="R41" s="421" t="s">
        <v>352</v>
      </c>
      <c r="S41" s="418">
        <v>16</v>
      </c>
      <c r="T41" s="428" t="s">
        <v>2038</v>
      </c>
      <c r="U41" s="463" t="s">
        <v>2032</v>
      </c>
    </row>
    <row r="42" spans="2:21" s="24" customFormat="1" ht="24.95" customHeight="1" x14ac:dyDescent="0.25">
      <c r="B42" s="462" t="s">
        <v>304</v>
      </c>
      <c r="C42" s="586"/>
      <c r="D42" s="586"/>
      <c r="E42" s="428" t="s">
        <v>1230</v>
      </c>
      <c r="F42" s="418" t="str">
        <f t="shared" si="0"/>
        <v>11301003029PB12.0290063</v>
      </c>
      <c r="G42" s="418">
        <v>1130</v>
      </c>
      <c r="H42" s="421">
        <v>1003</v>
      </c>
      <c r="I42" s="429">
        <v>0</v>
      </c>
      <c r="J42" s="418">
        <v>29</v>
      </c>
      <c r="K42" s="418" t="s">
        <v>2007</v>
      </c>
      <c r="L42" s="423" t="s">
        <v>2018</v>
      </c>
      <c r="M42" s="431">
        <v>290063</v>
      </c>
      <c r="N42" s="428">
        <v>20220201</v>
      </c>
      <c r="O42" s="428">
        <v>20220731</v>
      </c>
      <c r="P42" s="465">
        <v>0</v>
      </c>
      <c r="Q42" s="465">
        <v>0</v>
      </c>
      <c r="R42" s="421" t="s">
        <v>352</v>
      </c>
      <c r="S42" s="418">
        <v>16</v>
      </c>
      <c r="T42" s="428" t="s">
        <v>2038</v>
      </c>
      <c r="U42" s="463" t="s">
        <v>2032</v>
      </c>
    </row>
    <row r="43" spans="2:21" s="24" customFormat="1" ht="24.95" customHeight="1" x14ac:dyDescent="0.25">
      <c r="B43" s="462" t="s">
        <v>304</v>
      </c>
      <c r="C43" s="586"/>
      <c r="D43" s="586"/>
      <c r="E43" s="428" t="s">
        <v>1576</v>
      </c>
      <c r="F43" s="418" t="str">
        <f t="shared" si="0"/>
        <v>11301003029PB12.0290219</v>
      </c>
      <c r="G43" s="418">
        <v>1130</v>
      </c>
      <c r="H43" s="421">
        <v>1003</v>
      </c>
      <c r="I43" s="429">
        <v>0</v>
      </c>
      <c r="J43" s="431">
        <v>29</v>
      </c>
      <c r="K43" s="418" t="s">
        <v>2007</v>
      </c>
      <c r="L43" s="423" t="s">
        <v>2018</v>
      </c>
      <c r="M43" s="431">
        <v>290219</v>
      </c>
      <c r="N43" s="428">
        <v>20220308</v>
      </c>
      <c r="O43" s="428">
        <v>20220605</v>
      </c>
      <c r="P43" s="465">
        <v>2339.4</v>
      </c>
      <c r="Q43" s="465">
        <v>5446.68</v>
      </c>
      <c r="R43" s="421" t="s">
        <v>352</v>
      </c>
      <c r="S43" s="418">
        <v>14</v>
      </c>
      <c r="T43" s="428" t="s">
        <v>2039</v>
      </c>
      <c r="U43" s="463" t="s">
        <v>2035</v>
      </c>
    </row>
    <row r="44" spans="2:21" s="24" customFormat="1" ht="24.95" customHeight="1" x14ac:dyDescent="0.25">
      <c r="B44" s="462" t="s">
        <v>304</v>
      </c>
      <c r="C44" s="586"/>
      <c r="D44" s="586"/>
      <c r="E44" s="428" t="s">
        <v>1563</v>
      </c>
      <c r="F44" s="418" t="str">
        <f t="shared" si="0"/>
        <v>11301003029S0120100.02635</v>
      </c>
      <c r="G44" s="418">
        <v>1130</v>
      </c>
      <c r="H44" s="421">
        <v>1003</v>
      </c>
      <c r="I44" s="429">
        <v>0</v>
      </c>
      <c r="J44" s="431">
        <v>29</v>
      </c>
      <c r="K44" s="418" t="s">
        <v>1743</v>
      </c>
      <c r="L44" s="423" t="s">
        <v>1830</v>
      </c>
      <c r="M44" s="431">
        <v>2635</v>
      </c>
      <c r="N44" s="428">
        <v>20220201</v>
      </c>
      <c r="O44" s="428">
        <v>20220331</v>
      </c>
      <c r="P44" s="465">
        <v>0</v>
      </c>
      <c r="Q44" s="465">
        <v>0</v>
      </c>
      <c r="R44" s="421" t="s">
        <v>352</v>
      </c>
      <c r="S44" s="418">
        <v>16</v>
      </c>
      <c r="T44" s="428" t="s">
        <v>2038</v>
      </c>
      <c r="U44" s="463" t="s">
        <v>2032</v>
      </c>
    </row>
    <row r="45" spans="2:21" s="24" customFormat="1" ht="24.95" customHeight="1" x14ac:dyDescent="0.25">
      <c r="B45" s="462" t="s">
        <v>304</v>
      </c>
      <c r="C45" s="586"/>
      <c r="D45" s="586"/>
      <c r="E45" s="428" t="s">
        <v>756</v>
      </c>
      <c r="F45" s="418" t="str">
        <f t="shared" si="0"/>
        <v>113010030203S0120100.09183</v>
      </c>
      <c r="G45" s="418">
        <v>1130</v>
      </c>
      <c r="H45" s="421">
        <v>1003</v>
      </c>
      <c r="I45" s="426" t="s">
        <v>1831</v>
      </c>
      <c r="J45" s="431" t="s">
        <v>1845</v>
      </c>
      <c r="K45" s="418" t="s">
        <v>1743</v>
      </c>
      <c r="L45" s="423" t="s">
        <v>1830</v>
      </c>
      <c r="M45" s="431">
        <v>9183</v>
      </c>
      <c r="N45" s="428">
        <v>20220301</v>
      </c>
      <c r="O45" s="428">
        <v>20220430</v>
      </c>
      <c r="P45" s="465">
        <v>0</v>
      </c>
      <c r="Q45" s="465">
        <v>0</v>
      </c>
      <c r="R45" s="421" t="s">
        <v>472</v>
      </c>
      <c r="S45" s="418">
        <v>16</v>
      </c>
      <c r="T45" s="428" t="s">
        <v>2038</v>
      </c>
      <c r="U45" s="463" t="s">
        <v>2032</v>
      </c>
    </row>
    <row r="46" spans="2:21" s="24" customFormat="1" ht="24.95" customHeight="1" x14ac:dyDescent="0.25">
      <c r="B46" s="462" t="s">
        <v>304</v>
      </c>
      <c r="C46" s="586"/>
      <c r="D46" s="586"/>
      <c r="E46" s="428" t="s">
        <v>1029</v>
      </c>
      <c r="F46" s="418" t="str">
        <f t="shared" si="0"/>
        <v>113010030203PC17.0030130</v>
      </c>
      <c r="G46" s="418">
        <v>1130</v>
      </c>
      <c r="H46" s="421">
        <v>1003</v>
      </c>
      <c r="I46" s="426" t="s">
        <v>1831</v>
      </c>
      <c r="J46" s="431" t="s">
        <v>1845</v>
      </c>
      <c r="K46" s="418" t="s">
        <v>2009</v>
      </c>
      <c r="L46" s="423" t="s">
        <v>2019</v>
      </c>
      <c r="M46" s="431" t="s">
        <v>2020</v>
      </c>
      <c r="N46" s="428">
        <v>20210901</v>
      </c>
      <c r="O46" s="428">
        <v>20220228</v>
      </c>
      <c r="P46" s="465">
        <v>0</v>
      </c>
      <c r="Q46" s="465">
        <v>0</v>
      </c>
      <c r="R46" s="421" t="s">
        <v>472</v>
      </c>
      <c r="S46" s="418">
        <v>16</v>
      </c>
      <c r="T46" s="428" t="s">
        <v>2038</v>
      </c>
      <c r="U46" s="463" t="s">
        <v>2032</v>
      </c>
    </row>
    <row r="47" spans="2:21" s="24" customFormat="1" ht="24.95" customHeight="1" x14ac:dyDescent="0.25">
      <c r="B47" s="462" t="s">
        <v>304</v>
      </c>
      <c r="C47" s="586"/>
      <c r="D47" s="586"/>
      <c r="E47" s="428" t="s">
        <v>1029</v>
      </c>
      <c r="F47" s="418" t="str">
        <f t="shared" si="0"/>
        <v>113010030203PC17.0030130</v>
      </c>
      <c r="G47" s="418">
        <v>1130</v>
      </c>
      <c r="H47" s="421">
        <v>1003</v>
      </c>
      <c r="I47" s="426" t="s">
        <v>1831</v>
      </c>
      <c r="J47" s="431" t="s">
        <v>1845</v>
      </c>
      <c r="K47" s="418" t="s">
        <v>2009</v>
      </c>
      <c r="L47" s="423" t="s">
        <v>2019</v>
      </c>
      <c r="M47" s="431" t="s">
        <v>2020</v>
      </c>
      <c r="N47" s="428">
        <v>20220301</v>
      </c>
      <c r="O47" s="428">
        <v>20220812</v>
      </c>
      <c r="P47" s="465">
        <v>0</v>
      </c>
      <c r="Q47" s="465">
        <v>0</v>
      </c>
      <c r="R47" s="421" t="s">
        <v>472</v>
      </c>
      <c r="S47" s="418">
        <v>16</v>
      </c>
      <c r="T47" s="428" t="s">
        <v>2038</v>
      </c>
      <c r="U47" s="463" t="s">
        <v>2032</v>
      </c>
    </row>
    <row r="48" spans="2:21" s="24" customFormat="1" ht="24.95" customHeight="1" x14ac:dyDescent="0.25">
      <c r="B48" s="462" t="s">
        <v>304</v>
      </c>
      <c r="C48" s="586"/>
      <c r="D48" s="586"/>
      <c r="E48" s="428" t="s">
        <v>510</v>
      </c>
      <c r="F48" s="418" t="str">
        <f t="shared" si="0"/>
        <v>113010030204CF3320600.013251</v>
      </c>
      <c r="G48" s="418">
        <v>1130</v>
      </c>
      <c r="H48" s="421">
        <v>1003</v>
      </c>
      <c r="I48" s="426" t="s">
        <v>1831</v>
      </c>
      <c r="J48" s="431" t="s">
        <v>1856</v>
      </c>
      <c r="K48" s="418" t="s">
        <v>1749</v>
      </c>
      <c r="L48" s="423" t="s">
        <v>1830</v>
      </c>
      <c r="M48" s="431">
        <v>13251</v>
      </c>
      <c r="N48" s="428">
        <v>20220301</v>
      </c>
      <c r="O48" s="428">
        <v>20220328</v>
      </c>
      <c r="P48" s="465">
        <v>155532.96</v>
      </c>
      <c r="Q48" s="465">
        <v>0</v>
      </c>
      <c r="R48" s="421" t="s">
        <v>496</v>
      </c>
      <c r="S48" s="418">
        <v>14</v>
      </c>
      <c r="T48" s="428" t="s">
        <v>2039</v>
      </c>
      <c r="U48" s="463" t="s">
        <v>2035</v>
      </c>
    </row>
    <row r="49" spans="2:21" s="24" customFormat="1" ht="24.95" customHeight="1" x14ac:dyDescent="0.25">
      <c r="B49" s="462" t="s">
        <v>304</v>
      </c>
      <c r="C49" s="586"/>
      <c r="D49" s="586"/>
      <c r="E49" s="428" t="s">
        <v>873</v>
      </c>
      <c r="F49" s="418" t="str">
        <f t="shared" si="0"/>
        <v>113010030203PA12.0030159</v>
      </c>
      <c r="G49" s="418">
        <v>1130</v>
      </c>
      <c r="H49" s="421">
        <v>1003</v>
      </c>
      <c r="I49" s="426" t="s">
        <v>1831</v>
      </c>
      <c r="J49" s="431" t="s">
        <v>1845</v>
      </c>
      <c r="K49" s="418" t="s">
        <v>2011</v>
      </c>
      <c r="L49" s="423" t="s">
        <v>2018</v>
      </c>
      <c r="M49" s="431" t="s">
        <v>2021</v>
      </c>
      <c r="N49" s="428">
        <v>20220301</v>
      </c>
      <c r="O49" s="428">
        <v>20220812</v>
      </c>
      <c r="P49" s="465">
        <v>0</v>
      </c>
      <c r="Q49" s="465">
        <v>0</v>
      </c>
      <c r="R49" s="421" t="s">
        <v>472</v>
      </c>
      <c r="S49" s="418">
        <v>16</v>
      </c>
      <c r="T49" s="428" t="s">
        <v>2038</v>
      </c>
      <c r="U49" s="463" t="s">
        <v>2032</v>
      </c>
    </row>
    <row r="50" spans="2:21" s="24" customFormat="1" ht="24.95" customHeight="1" x14ac:dyDescent="0.25">
      <c r="B50" s="462" t="s">
        <v>304</v>
      </c>
      <c r="C50" s="586"/>
      <c r="D50" s="586"/>
      <c r="E50" s="428" t="s">
        <v>1118</v>
      </c>
      <c r="F50" s="418" t="str">
        <f t="shared" si="0"/>
        <v>113010030203PC09.0030182</v>
      </c>
      <c r="G50" s="418">
        <v>1130</v>
      </c>
      <c r="H50" s="421">
        <v>1003</v>
      </c>
      <c r="I50" s="426" t="s">
        <v>1831</v>
      </c>
      <c r="J50" s="431" t="s">
        <v>1845</v>
      </c>
      <c r="K50" s="418" t="s">
        <v>2009</v>
      </c>
      <c r="L50" s="423" t="s">
        <v>2022</v>
      </c>
      <c r="M50" s="431" t="s">
        <v>2023</v>
      </c>
      <c r="N50" s="428">
        <v>20220301</v>
      </c>
      <c r="O50" s="428">
        <v>20220812</v>
      </c>
      <c r="P50" s="465">
        <v>0</v>
      </c>
      <c r="Q50" s="465">
        <v>0</v>
      </c>
      <c r="R50" s="421" t="s">
        <v>472</v>
      </c>
      <c r="S50" s="418">
        <v>16</v>
      </c>
      <c r="T50" s="428" t="s">
        <v>2038</v>
      </c>
      <c r="U50" s="463" t="s">
        <v>2032</v>
      </c>
    </row>
    <row r="51" spans="2:21" s="24" customFormat="1" ht="24.95" customHeight="1" x14ac:dyDescent="0.25">
      <c r="B51" s="462" t="s">
        <v>304</v>
      </c>
      <c r="C51" s="586"/>
      <c r="D51" s="586"/>
      <c r="E51" s="428" t="s">
        <v>542</v>
      </c>
      <c r="F51" s="418" t="str">
        <f t="shared" si="0"/>
        <v>113010030349CF3320300.010611</v>
      </c>
      <c r="G51" s="418">
        <v>1130</v>
      </c>
      <c r="H51" s="421">
        <v>1003</v>
      </c>
      <c r="I51" s="426" t="s">
        <v>1845</v>
      </c>
      <c r="J51" s="431">
        <v>49</v>
      </c>
      <c r="K51" s="418" t="s">
        <v>1756</v>
      </c>
      <c r="L51" s="423" t="s">
        <v>1830</v>
      </c>
      <c r="M51" s="431">
        <v>10611</v>
      </c>
      <c r="N51" s="428">
        <v>20191031</v>
      </c>
      <c r="O51" s="428">
        <v>20250930</v>
      </c>
      <c r="P51" s="465">
        <v>96872.53</v>
      </c>
      <c r="Q51" s="465">
        <v>0</v>
      </c>
      <c r="R51" s="421" t="s">
        <v>537</v>
      </c>
      <c r="S51" s="418">
        <v>12</v>
      </c>
      <c r="T51" s="428" t="s">
        <v>2039</v>
      </c>
      <c r="U51" s="463" t="s">
        <v>2036</v>
      </c>
    </row>
    <row r="52" spans="2:21" s="24" customFormat="1" ht="24.95" customHeight="1" x14ac:dyDescent="0.25">
      <c r="B52" s="462" t="s">
        <v>304</v>
      </c>
      <c r="C52" s="586"/>
      <c r="D52" s="586"/>
      <c r="E52" s="428" t="s">
        <v>2002</v>
      </c>
      <c r="F52" s="418" t="str">
        <f t="shared" si="0"/>
        <v>113010030249PC15.0490015</v>
      </c>
      <c r="G52" s="418">
        <v>1130</v>
      </c>
      <c r="H52" s="421">
        <v>1003</v>
      </c>
      <c r="I52" s="426" t="s">
        <v>1831</v>
      </c>
      <c r="J52" s="431">
        <v>49</v>
      </c>
      <c r="K52" s="418" t="s">
        <v>2009</v>
      </c>
      <c r="L52" s="423" t="s">
        <v>2008</v>
      </c>
      <c r="M52" s="431" t="s">
        <v>2024</v>
      </c>
      <c r="N52" s="428">
        <v>20210831</v>
      </c>
      <c r="O52" s="428">
        <v>20220211</v>
      </c>
      <c r="P52" s="465">
        <v>0</v>
      </c>
      <c r="Q52" s="465">
        <v>0</v>
      </c>
      <c r="R52" s="421" t="s">
        <v>537</v>
      </c>
      <c r="S52" s="418">
        <v>16</v>
      </c>
      <c r="T52" s="428" t="s">
        <v>2038</v>
      </c>
      <c r="U52" s="463" t="s">
        <v>2032</v>
      </c>
    </row>
    <row r="53" spans="2:21" s="24" customFormat="1" ht="24.95" customHeight="1" x14ac:dyDescent="0.25">
      <c r="B53" s="462" t="s">
        <v>304</v>
      </c>
      <c r="C53" s="586"/>
      <c r="D53" s="586"/>
      <c r="E53" s="428" t="s">
        <v>1070</v>
      </c>
      <c r="F53" s="418" t="str">
        <f t="shared" si="0"/>
        <v>113010030249PA10.0490096</v>
      </c>
      <c r="G53" s="418">
        <v>1130</v>
      </c>
      <c r="H53" s="421">
        <v>1003</v>
      </c>
      <c r="I53" s="426" t="s">
        <v>1831</v>
      </c>
      <c r="J53" s="431">
        <v>49</v>
      </c>
      <c r="K53" s="418" t="s">
        <v>2011</v>
      </c>
      <c r="L53" s="423" t="s">
        <v>2015</v>
      </c>
      <c r="M53" s="431" t="s">
        <v>2025</v>
      </c>
      <c r="N53" s="428">
        <v>20210831</v>
      </c>
      <c r="O53" s="428">
        <v>20220211</v>
      </c>
      <c r="P53" s="465">
        <v>0</v>
      </c>
      <c r="Q53" s="465">
        <v>0</v>
      </c>
      <c r="R53" s="421" t="s">
        <v>537</v>
      </c>
      <c r="S53" s="418">
        <v>16</v>
      </c>
      <c r="T53" s="428" t="s">
        <v>2038</v>
      </c>
      <c r="U53" s="463" t="s">
        <v>2032</v>
      </c>
    </row>
    <row r="54" spans="2:21" s="24" customFormat="1" ht="24.95" customHeight="1" x14ac:dyDescent="0.25">
      <c r="B54" s="462" t="s">
        <v>304</v>
      </c>
      <c r="C54" s="586"/>
      <c r="D54" s="586"/>
      <c r="E54" s="428" t="s">
        <v>920</v>
      </c>
      <c r="F54" s="418" t="str">
        <f t="shared" si="0"/>
        <v>113010030249PB15.0490017</v>
      </c>
      <c r="G54" s="418">
        <v>1130</v>
      </c>
      <c r="H54" s="421">
        <v>1003</v>
      </c>
      <c r="I54" s="426" t="s">
        <v>1831</v>
      </c>
      <c r="J54" s="431">
        <v>49</v>
      </c>
      <c r="K54" s="418" t="s">
        <v>2007</v>
      </c>
      <c r="L54" s="423" t="s">
        <v>2008</v>
      </c>
      <c r="M54" s="431">
        <v>490017</v>
      </c>
      <c r="N54" s="428">
        <v>20210831</v>
      </c>
      <c r="O54" s="428">
        <v>20220211</v>
      </c>
      <c r="P54" s="465">
        <v>0</v>
      </c>
      <c r="Q54" s="465">
        <v>0</v>
      </c>
      <c r="R54" s="421" t="s">
        <v>537</v>
      </c>
      <c r="S54" s="418">
        <v>16</v>
      </c>
      <c r="T54" s="428" t="s">
        <v>2038</v>
      </c>
      <c r="U54" s="463" t="s">
        <v>2032</v>
      </c>
    </row>
    <row r="55" spans="2:21" s="24" customFormat="1" ht="24.95" customHeight="1" x14ac:dyDescent="0.25">
      <c r="B55" s="462" t="s">
        <v>304</v>
      </c>
      <c r="C55" s="586"/>
      <c r="D55" s="586"/>
      <c r="E55" s="428" t="s">
        <v>810</v>
      </c>
      <c r="F55" s="418" t="str">
        <f t="shared" si="0"/>
        <v>113010030249PB12.0490003</v>
      </c>
      <c r="G55" s="418">
        <v>1130</v>
      </c>
      <c r="H55" s="421">
        <v>1003</v>
      </c>
      <c r="I55" s="426" t="s">
        <v>1831</v>
      </c>
      <c r="J55" s="431">
        <v>49</v>
      </c>
      <c r="K55" s="418" t="s">
        <v>2007</v>
      </c>
      <c r="L55" s="423" t="s">
        <v>2018</v>
      </c>
      <c r="M55" s="431">
        <v>490003</v>
      </c>
      <c r="N55" s="428">
        <v>20210831</v>
      </c>
      <c r="O55" s="428">
        <v>20220211</v>
      </c>
      <c r="P55" s="465">
        <v>0</v>
      </c>
      <c r="Q55" s="465">
        <v>0</v>
      </c>
      <c r="R55" s="421" t="s">
        <v>537</v>
      </c>
      <c r="S55" s="418">
        <v>16</v>
      </c>
      <c r="T55" s="428" t="s">
        <v>2038</v>
      </c>
      <c r="U55" s="463" t="s">
        <v>2032</v>
      </c>
    </row>
    <row r="56" spans="2:21" s="24" customFormat="1" ht="24.95" customHeight="1" x14ac:dyDescent="0.25">
      <c r="B56" s="462" t="s">
        <v>304</v>
      </c>
      <c r="C56" s="586"/>
      <c r="D56" s="586"/>
      <c r="E56" s="428" t="s">
        <v>1130</v>
      </c>
      <c r="F56" s="418" t="str">
        <f t="shared" si="0"/>
        <v>113010030249PA12.0490037</v>
      </c>
      <c r="G56" s="418">
        <v>1130</v>
      </c>
      <c r="H56" s="421">
        <v>1003</v>
      </c>
      <c r="I56" s="426" t="s">
        <v>1831</v>
      </c>
      <c r="J56" s="431">
        <v>49</v>
      </c>
      <c r="K56" s="418" t="s">
        <v>2011</v>
      </c>
      <c r="L56" s="423" t="s">
        <v>2018</v>
      </c>
      <c r="M56" s="431">
        <v>490037</v>
      </c>
      <c r="N56" s="428">
        <v>20210809</v>
      </c>
      <c r="O56" s="428">
        <v>20220211</v>
      </c>
      <c r="P56" s="465">
        <v>0</v>
      </c>
      <c r="Q56" s="465">
        <v>0</v>
      </c>
      <c r="R56" s="421" t="s">
        <v>537</v>
      </c>
      <c r="S56" s="418">
        <v>16</v>
      </c>
      <c r="T56" s="428" t="s">
        <v>2038</v>
      </c>
      <c r="U56" s="463" t="s">
        <v>2032</v>
      </c>
    </row>
    <row r="57" spans="2:21" s="24" customFormat="1" ht="24.95" customHeight="1" x14ac:dyDescent="0.25">
      <c r="B57" s="462" t="s">
        <v>304</v>
      </c>
      <c r="C57" s="586"/>
      <c r="D57" s="586"/>
      <c r="E57" s="428" t="s">
        <v>1085</v>
      </c>
      <c r="F57" s="418" t="str">
        <f t="shared" si="0"/>
        <v>113010030249PB10.0490030</v>
      </c>
      <c r="G57" s="418">
        <v>1130</v>
      </c>
      <c r="H57" s="421">
        <v>1003</v>
      </c>
      <c r="I57" s="426" t="s">
        <v>1831</v>
      </c>
      <c r="J57" s="431">
        <v>49</v>
      </c>
      <c r="K57" s="418" t="s">
        <v>2007</v>
      </c>
      <c r="L57" s="423" t="s">
        <v>2015</v>
      </c>
      <c r="M57" s="431">
        <v>490030</v>
      </c>
      <c r="N57" s="428">
        <v>20220301</v>
      </c>
      <c r="O57" s="428">
        <v>20220831</v>
      </c>
      <c r="P57" s="465">
        <v>0</v>
      </c>
      <c r="Q57" s="465">
        <v>0</v>
      </c>
      <c r="R57" s="421" t="s">
        <v>537</v>
      </c>
      <c r="S57" s="418">
        <v>16</v>
      </c>
      <c r="T57" s="428" t="s">
        <v>2038</v>
      </c>
      <c r="U57" s="463" t="s">
        <v>2032</v>
      </c>
    </row>
    <row r="58" spans="2:21" s="24" customFormat="1" ht="24.95" customHeight="1" x14ac:dyDescent="0.25">
      <c r="B58" s="462" t="s">
        <v>304</v>
      </c>
      <c r="C58" s="586"/>
      <c r="D58" s="586"/>
      <c r="E58" s="428" t="s">
        <v>1130</v>
      </c>
      <c r="F58" s="418" t="str">
        <f t="shared" si="0"/>
        <v>113010030249PA12.0490037</v>
      </c>
      <c r="G58" s="418">
        <v>1130</v>
      </c>
      <c r="H58" s="421">
        <v>1003</v>
      </c>
      <c r="I58" s="426" t="s">
        <v>1831</v>
      </c>
      <c r="J58" s="431">
        <v>49</v>
      </c>
      <c r="K58" s="418" t="s">
        <v>2011</v>
      </c>
      <c r="L58" s="423" t="s">
        <v>2018</v>
      </c>
      <c r="M58" s="431">
        <v>490037</v>
      </c>
      <c r="N58" s="428">
        <v>20220214</v>
      </c>
      <c r="O58" s="428">
        <v>20220228</v>
      </c>
      <c r="P58" s="465">
        <v>0</v>
      </c>
      <c r="Q58" s="465">
        <v>0</v>
      </c>
      <c r="R58" s="421" t="s">
        <v>537</v>
      </c>
      <c r="S58" s="418">
        <v>16</v>
      </c>
      <c r="T58" s="428" t="s">
        <v>2038</v>
      </c>
      <c r="U58" s="463" t="s">
        <v>2032</v>
      </c>
    </row>
    <row r="59" spans="2:21" s="24" customFormat="1" ht="24.95" customHeight="1" x14ac:dyDescent="0.25">
      <c r="B59" s="462" t="s">
        <v>304</v>
      </c>
      <c r="C59" s="586"/>
      <c r="D59" s="586"/>
      <c r="E59" s="428" t="s">
        <v>1162</v>
      </c>
      <c r="F59" s="418" t="str">
        <f t="shared" si="0"/>
        <v>113010030249PA12.0490043</v>
      </c>
      <c r="G59" s="418">
        <v>1130</v>
      </c>
      <c r="H59" s="421">
        <v>1003</v>
      </c>
      <c r="I59" s="426" t="s">
        <v>1831</v>
      </c>
      <c r="J59" s="431">
        <v>49</v>
      </c>
      <c r="K59" s="418" t="s">
        <v>2011</v>
      </c>
      <c r="L59" s="423" t="s">
        <v>2018</v>
      </c>
      <c r="M59" s="431">
        <v>490043</v>
      </c>
      <c r="N59" s="428">
        <v>20220301</v>
      </c>
      <c r="O59" s="428">
        <v>20220831</v>
      </c>
      <c r="P59" s="465">
        <v>0</v>
      </c>
      <c r="Q59" s="465">
        <v>0</v>
      </c>
      <c r="R59" s="421" t="s">
        <v>537</v>
      </c>
      <c r="S59" s="418">
        <v>16</v>
      </c>
      <c r="T59" s="428" t="s">
        <v>2038</v>
      </c>
      <c r="U59" s="463" t="s">
        <v>2032</v>
      </c>
    </row>
    <row r="60" spans="2:21" s="24" customFormat="1" ht="24.95" customHeight="1" x14ac:dyDescent="0.25">
      <c r="B60" s="462" t="s">
        <v>304</v>
      </c>
      <c r="C60" s="586"/>
      <c r="D60" s="586"/>
      <c r="E60" s="428" t="s">
        <v>2002</v>
      </c>
      <c r="F60" s="418" t="str">
        <f t="shared" si="0"/>
        <v>113010030249PA10.0490096</v>
      </c>
      <c r="G60" s="418">
        <v>1130</v>
      </c>
      <c r="H60" s="421">
        <v>1003</v>
      </c>
      <c r="I60" s="426" t="s">
        <v>1831</v>
      </c>
      <c r="J60" s="431">
        <v>49</v>
      </c>
      <c r="K60" s="418" t="s">
        <v>2011</v>
      </c>
      <c r="L60" s="423" t="s">
        <v>2015</v>
      </c>
      <c r="M60" s="431">
        <v>490096</v>
      </c>
      <c r="N60" s="428">
        <v>20220214</v>
      </c>
      <c r="O60" s="428">
        <v>20220228</v>
      </c>
      <c r="P60" s="465">
        <v>0</v>
      </c>
      <c r="Q60" s="465">
        <v>0</v>
      </c>
      <c r="R60" s="421" t="s">
        <v>537</v>
      </c>
      <c r="S60" s="418">
        <v>16</v>
      </c>
      <c r="T60" s="428" t="s">
        <v>2038</v>
      </c>
      <c r="U60" s="463" t="s">
        <v>2032</v>
      </c>
    </row>
    <row r="61" spans="2:21" s="24" customFormat="1" ht="24.95" customHeight="1" x14ac:dyDescent="0.25">
      <c r="B61" s="462" t="s">
        <v>304</v>
      </c>
      <c r="C61" s="586"/>
      <c r="D61" s="586"/>
      <c r="E61" s="428" t="s">
        <v>2002</v>
      </c>
      <c r="F61" s="418" t="str">
        <f t="shared" si="0"/>
        <v>113010030249PA10.0490096</v>
      </c>
      <c r="G61" s="418">
        <v>1130</v>
      </c>
      <c r="H61" s="421">
        <v>1003</v>
      </c>
      <c r="I61" s="426" t="s">
        <v>1831</v>
      </c>
      <c r="J61" s="431">
        <v>49</v>
      </c>
      <c r="K61" s="418" t="s">
        <v>2011</v>
      </c>
      <c r="L61" s="423" t="s">
        <v>2015</v>
      </c>
      <c r="M61" s="431">
        <v>490096</v>
      </c>
      <c r="N61" s="428">
        <v>20220301</v>
      </c>
      <c r="O61" s="428">
        <v>20220831</v>
      </c>
      <c r="P61" s="465">
        <v>0</v>
      </c>
      <c r="Q61" s="465">
        <v>0</v>
      </c>
      <c r="R61" s="421" t="s">
        <v>537</v>
      </c>
      <c r="S61" s="418">
        <v>16</v>
      </c>
      <c r="T61" s="428" t="s">
        <v>2038</v>
      </c>
      <c r="U61" s="463" t="s">
        <v>2032</v>
      </c>
    </row>
    <row r="62" spans="2:21" s="24" customFormat="1" ht="24.95" customHeight="1" x14ac:dyDescent="0.25">
      <c r="B62" s="462" t="s">
        <v>304</v>
      </c>
      <c r="C62" s="586"/>
      <c r="D62" s="586"/>
      <c r="E62" s="428" t="s">
        <v>810</v>
      </c>
      <c r="F62" s="418" t="str">
        <f t="shared" si="0"/>
        <v>113010030249PB12.0490003</v>
      </c>
      <c r="G62" s="418">
        <v>1130</v>
      </c>
      <c r="H62" s="421">
        <v>1003</v>
      </c>
      <c r="I62" s="426" t="s">
        <v>1831</v>
      </c>
      <c r="J62" s="431">
        <v>49</v>
      </c>
      <c r="K62" s="418" t="s">
        <v>2007</v>
      </c>
      <c r="L62" s="423" t="s">
        <v>2018</v>
      </c>
      <c r="M62" s="431">
        <v>490003</v>
      </c>
      <c r="N62" s="428">
        <v>20220214</v>
      </c>
      <c r="O62" s="428">
        <v>20220228</v>
      </c>
      <c r="P62" s="465">
        <v>0</v>
      </c>
      <c r="Q62" s="465">
        <v>0</v>
      </c>
      <c r="R62" s="421" t="s">
        <v>537</v>
      </c>
      <c r="S62" s="418">
        <v>16</v>
      </c>
      <c r="T62" s="428" t="s">
        <v>2038</v>
      </c>
      <c r="U62" s="463" t="s">
        <v>2032</v>
      </c>
    </row>
    <row r="63" spans="2:21" s="24" customFormat="1" ht="24.95" customHeight="1" x14ac:dyDescent="0.25">
      <c r="B63" s="462" t="s">
        <v>304</v>
      </c>
      <c r="C63" s="586"/>
      <c r="D63" s="586"/>
      <c r="E63" s="428" t="s">
        <v>810</v>
      </c>
      <c r="F63" s="418" t="str">
        <f t="shared" si="0"/>
        <v>113010030249PB12.0490003</v>
      </c>
      <c r="G63" s="418">
        <v>1130</v>
      </c>
      <c r="H63" s="421">
        <v>1003</v>
      </c>
      <c r="I63" s="426" t="s">
        <v>1831</v>
      </c>
      <c r="J63" s="431">
        <v>49</v>
      </c>
      <c r="K63" s="418" t="s">
        <v>2007</v>
      </c>
      <c r="L63" s="423" t="s">
        <v>2018</v>
      </c>
      <c r="M63" s="431">
        <v>490003</v>
      </c>
      <c r="N63" s="428">
        <v>20220301</v>
      </c>
      <c r="O63" s="428">
        <v>20220831</v>
      </c>
      <c r="P63" s="465">
        <v>0</v>
      </c>
      <c r="Q63" s="465">
        <v>0</v>
      </c>
      <c r="R63" s="421" t="s">
        <v>537</v>
      </c>
      <c r="S63" s="418">
        <v>16</v>
      </c>
      <c r="T63" s="428" t="s">
        <v>2038</v>
      </c>
      <c r="U63" s="463" t="s">
        <v>2032</v>
      </c>
    </row>
    <row r="64" spans="2:21" s="24" customFormat="1" ht="24.95" customHeight="1" x14ac:dyDescent="0.25">
      <c r="B64" s="462" t="s">
        <v>304</v>
      </c>
      <c r="C64" s="586"/>
      <c r="D64" s="586"/>
      <c r="E64" s="428" t="s">
        <v>1070</v>
      </c>
      <c r="F64" s="418" t="str">
        <f t="shared" si="0"/>
        <v>113010030249PA10.0490096</v>
      </c>
      <c r="G64" s="418">
        <v>1130</v>
      </c>
      <c r="H64" s="421">
        <v>1003</v>
      </c>
      <c r="I64" s="426" t="s">
        <v>1831</v>
      </c>
      <c r="J64" s="431">
        <v>49</v>
      </c>
      <c r="K64" s="418" t="s">
        <v>2011</v>
      </c>
      <c r="L64" s="423" t="s">
        <v>2015</v>
      </c>
      <c r="M64" s="431">
        <v>490096</v>
      </c>
      <c r="N64" s="428">
        <v>20220214</v>
      </c>
      <c r="O64" s="428">
        <v>20220228</v>
      </c>
      <c r="P64" s="465">
        <v>0</v>
      </c>
      <c r="Q64" s="465">
        <v>0</v>
      </c>
      <c r="R64" s="421" t="s">
        <v>537</v>
      </c>
      <c r="S64" s="418">
        <v>16</v>
      </c>
      <c r="T64" s="428" t="s">
        <v>2038</v>
      </c>
      <c r="U64" s="463" t="s">
        <v>2032</v>
      </c>
    </row>
    <row r="65" spans="2:21" s="24" customFormat="1" ht="24.95" customHeight="1" x14ac:dyDescent="0.25">
      <c r="B65" s="462" t="s">
        <v>304</v>
      </c>
      <c r="C65" s="586"/>
      <c r="D65" s="586"/>
      <c r="E65" s="428" t="s">
        <v>848</v>
      </c>
      <c r="F65" s="418" t="str">
        <f t="shared" si="0"/>
        <v>113010030249PB10.0490011</v>
      </c>
      <c r="G65" s="418">
        <v>1130</v>
      </c>
      <c r="H65" s="421">
        <v>1003</v>
      </c>
      <c r="I65" s="426" t="s">
        <v>1831</v>
      </c>
      <c r="J65" s="431">
        <v>49</v>
      </c>
      <c r="K65" s="418" t="s">
        <v>2007</v>
      </c>
      <c r="L65" s="423" t="s">
        <v>2015</v>
      </c>
      <c r="M65" s="431">
        <v>490011</v>
      </c>
      <c r="N65" s="428">
        <v>20220301</v>
      </c>
      <c r="O65" s="428">
        <v>20220831</v>
      </c>
      <c r="P65" s="465">
        <v>0</v>
      </c>
      <c r="Q65" s="465">
        <v>0</v>
      </c>
      <c r="R65" s="421" t="s">
        <v>537</v>
      </c>
      <c r="S65" s="418">
        <v>16</v>
      </c>
      <c r="T65" s="428" t="s">
        <v>2038</v>
      </c>
      <c r="U65" s="463" t="s">
        <v>2032</v>
      </c>
    </row>
    <row r="66" spans="2:21" s="24" customFormat="1" ht="24.95" customHeight="1" x14ac:dyDescent="0.25">
      <c r="B66" s="462" t="s">
        <v>304</v>
      </c>
      <c r="C66" s="586"/>
      <c r="D66" s="586"/>
      <c r="E66" s="428" t="s">
        <v>1346</v>
      </c>
      <c r="F66" s="418" t="str">
        <f t="shared" si="0"/>
        <v>113010030249PA20.0490051</v>
      </c>
      <c r="G66" s="418">
        <v>1130</v>
      </c>
      <c r="H66" s="421">
        <v>1003</v>
      </c>
      <c r="I66" s="426" t="s">
        <v>1831</v>
      </c>
      <c r="J66" s="431">
        <v>49</v>
      </c>
      <c r="K66" s="418" t="s">
        <v>2011</v>
      </c>
      <c r="L66" s="423" t="s">
        <v>2010</v>
      </c>
      <c r="M66" s="431">
        <v>490051</v>
      </c>
      <c r="N66" s="428">
        <v>20220127</v>
      </c>
      <c r="O66" s="428">
        <v>20220223</v>
      </c>
      <c r="P66" s="465">
        <v>7290.34</v>
      </c>
      <c r="Q66" s="465">
        <v>0</v>
      </c>
      <c r="R66" s="421" t="s">
        <v>537</v>
      </c>
      <c r="S66" s="418">
        <v>14</v>
      </c>
      <c r="T66" s="428" t="s">
        <v>2039</v>
      </c>
      <c r="U66" s="463" t="s">
        <v>2035</v>
      </c>
    </row>
    <row r="67" spans="2:21" s="24" customFormat="1" ht="24.95" customHeight="1" x14ac:dyDescent="0.25">
      <c r="B67" s="462" t="s">
        <v>304</v>
      </c>
      <c r="C67" s="586"/>
      <c r="D67" s="586"/>
      <c r="E67" s="428" t="s">
        <v>1451</v>
      </c>
      <c r="F67" s="418" t="str">
        <f t="shared" si="0"/>
        <v>113010030249PA16.0490173</v>
      </c>
      <c r="G67" s="418">
        <v>1130</v>
      </c>
      <c r="H67" s="421">
        <v>1003</v>
      </c>
      <c r="I67" s="426" t="s">
        <v>1831</v>
      </c>
      <c r="J67" s="431">
        <v>49</v>
      </c>
      <c r="K67" s="418" t="s">
        <v>2011</v>
      </c>
      <c r="L67" s="423" t="s">
        <v>2013</v>
      </c>
      <c r="M67" s="431">
        <v>490173</v>
      </c>
      <c r="N67" s="428">
        <v>20220301</v>
      </c>
      <c r="O67" s="428">
        <v>20220529</v>
      </c>
      <c r="P67" s="465">
        <v>5369.39</v>
      </c>
      <c r="Q67" s="465">
        <v>0</v>
      </c>
      <c r="R67" s="421" t="s">
        <v>537</v>
      </c>
      <c r="S67" s="418">
        <v>14</v>
      </c>
      <c r="T67" s="428" t="s">
        <v>2039</v>
      </c>
      <c r="U67" s="463" t="s">
        <v>2035</v>
      </c>
    </row>
    <row r="68" spans="2:21" s="24" customFormat="1" ht="24.95" customHeight="1" x14ac:dyDescent="0.25">
      <c r="B68" s="462" t="s">
        <v>304</v>
      </c>
      <c r="C68" s="586"/>
      <c r="D68" s="586"/>
      <c r="E68" s="428" t="s">
        <v>1109</v>
      </c>
      <c r="F68" s="418" t="str">
        <f t="shared" si="0"/>
        <v>113010030249PC10.0490033</v>
      </c>
      <c r="G68" s="418">
        <v>1130</v>
      </c>
      <c r="H68" s="421">
        <v>1003</v>
      </c>
      <c r="I68" s="426" t="s">
        <v>1831</v>
      </c>
      <c r="J68" s="431">
        <v>49</v>
      </c>
      <c r="K68" s="418" t="s">
        <v>2009</v>
      </c>
      <c r="L68" s="423" t="s">
        <v>2015</v>
      </c>
      <c r="M68" s="431">
        <v>490033</v>
      </c>
      <c r="N68" s="428">
        <v>20220309</v>
      </c>
      <c r="O68" s="428">
        <v>20220405</v>
      </c>
      <c r="P68" s="465">
        <v>3227.68</v>
      </c>
      <c r="Q68" s="465">
        <v>0</v>
      </c>
      <c r="R68" s="421" t="s">
        <v>537</v>
      </c>
      <c r="S68" s="418">
        <v>14</v>
      </c>
      <c r="T68" s="428" t="s">
        <v>2039</v>
      </c>
      <c r="U68" s="463" t="s">
        <v>2035</v>
      </c>
    </row>
    <row r="69" spans="2:21" s="24" customFormat="1" ht="24.95" customHeight="1" x14ac:dyDescent="0.25">
      <c r="B69" s="462" t="s">
        <v>304</v>
      </c>
      <c r="C69" s="586"/>
      <c r="D69" s="586"/>
      <c r="E69" s="428" t="s">
        <v>551</v>
      </c>
      <c r="F69" s="418" t="str">
        <f t="shared" si="0"/>
        <v>113010030249A0320200.045816</v>
      </c>
      <c r="G69" s="418">
        <v>1130</v>
      </c>
      <c r="H69" s="421">
        <v>1003</v>
      </c>
      <c r="I69" s="426" t="s">
        <v>1831</v>
      </c>
      <c r="J69" s="431">
        <v>49</v>
      </c>
      <c r="K69" s="418" t="s">
        <v>1738</v>
      </c>
      <c r="L69" s="423" t="s">
        <v>1830</v>
      </c>
      <c r="M69" s="431">
        <v>45816</v>
      </c>
      <c r="N69" s="428">
        <v>20220124</v>
      </c>
      <c r="O69" s="428">
        <v>20220220</v>
      </c>
      <c r="P69" s="465">
        <v>9495.34</v>
      </c>
      <c r="Q69" s="465">
        <v>0</v>
      </c>
      <c r="R69" s="421" t="s">
        <v>537</v>
      </c>
      <c r="S69" s="418">
        <v>14</v>
      </c>
      <c r="T69" s="428" t="s">
        <v>2039</v>
      </c>
      <c r="U69" s="463" t="s">
        <v>2035</v>
      </c>
    </row>
    <row r="70" spans="2:21" s="24" customFormat="1" ht="24.95" customHeight="1" x14ac:dyDescent="0.25">
      <c r="B70" s="462" t="s">
        <v>304</v>
      </c>
      <c r="C70" s="586"/>
      <c r="D70" s="586"/>
      <c r="E70" s="428" t="s">
        <v>551</v>
      </c>
      <c r="F70" s="418" t="str">
        <f t="shared" si="0"/>
        <v>113010030249A0320200.045816</v>
      </c>
      <c r="G70" s="418">
        <v>1130</v>
      </c>
      <c r="H70" s="421">
        <v>1003</v>
      </c>
      <c r="I70" s="426" t="s">
        <v>1831</v>
      </c>
      <c r="J70" s="431">
        <v>49</v>
      </c>
      <c r="K70" s="418" t="s">
        <v>1738</v>
      </c>
      <c r="L70" s="423" t="s">
        <v>1830</v>
      </c>
      <c r="M70" s="431">
        <v>45816</v>
      </c>
      <c r="N70" s="428">
        <v>20220224</v>
      </c>
      <c r="O70" s="428">
        <v>20220323</v>
      </c>
      <c r="P70" s="465">
        <v>9314.83</v>
      </c>
      <c r="Q70" s="465">
        <v>0</v>
      </c>
      <c r="R70" s="421" t="s">
        <v>537</v>
      </c>
      <c r="S70" s="418">
        <v>14</v>
      </c>
      <c r="T70" s="428" t="s">
        <v>2039</v>
      </c>
      <c r="U70" s="463" t="s">
        <v>2035</v>
      </c>
    </row>
    <row r="71" spans="2:21" s="24" customFormat="1" ht="24.95" customHeight="1" x14ac:dyDescent="0.25">
      <c r="B71" s="462" t="s">
        <v>304</v>
      </c>
      <c r="C71" s="586"/>
      <c r="D71" s="586"/>
      <c r="E71" s="428" t="s">
        <v>1117</v>
      </c>
      <c r="F71" s="418" t="str">
        <f t="shared" si="0"/>
        <v>113010030321PC00.0280034</v>
      </c>
      <c r="G71" s="418">
        <v>1130</v>
      </c>
      <c r="H71" s="421">
        <v>1003</v>
      </c>
      <c r="I71" s="426" t="s">
        <v>1845</v>
      </c>
      <c r="J71" s="431">
        <v>21</v>
      </c>
      <c r="K71" s="418" t="s">
        <v>2009</v>
      </c>
      <c r="L71" s="423" t="s">
        <v>1830</v>
      </c>
      <c r="M71" s="431">
        <v>280034</v>
      </c>
      <c r="N71" s="428">
        <v>20220301</v>
      </c>
      <c r="O71" s="428">
        <v>20220831</v>
      </c>
      <c r="P71" s="465">
        <v>7427.41</v>
      </c>
      <c r="Q71" s="465">
        <v>0</v>
      </c>
      <c r="R71" s="421" t="s">
        <v>661</v>
      </c>
      <c r="S71" s="418">
        <v>16</v>
      </c>
      <c r="T71" s="428" t="s">
        <v>2038</v>
      </c>
      <c r="U71" s="463" t="s">
        <v>2032</v>
      </c>
    </row>
    <row r="72" spans="2:21" s="24" customFormat="1" ht="24.95" customHeight="1" x14ac:dyDescent="0.25">
      <c r="B72" s="462" t="s">
        <v>304</v>
      </c>
      <c r="C72" s="586"/>
      <c r="D72" s="586"/>
      <c r="E72" s="428" t="s">
        <v>1353</v>
      </c>
      <c r="F72" s="418" t="str">
        <f t="shared" si="0"/>
        <v>113010030321PC00.0280034</v>
      </c>
      <c r="G72" s="418">
        <v>1130</v>
      </c>
      <c r="H72" s="421">
        <v>1003</v>
      </c>
      <c r="I72" s="426" t="s">
        <v>1845</v>
      </c>
      <c r="J72" s="431">
        <v>21</v>
      </c>
      <c r="K72" s="418" t="s">
        <v>2009</v>
      </c>
      <c r="L72" s="423" t="s">
        <v>1830</v>
      </c>
      <c r="M72" s="431">
        <v>280034</v>
      </c>
      <c r="N72" s="428">
        <v>20210806</v>
      </c>
      <c r="O72" s="428">
        <v>20220102</v>
      </c>
      <c r="P72" s="465">
        <v>499.072</v>
      </c>
      <c r="Q72" s="465">
        <v>0</v>
      </c>
      <c r="R72" s="421" t="s">
        <v>661</v>
      </c>
      <c r="S72" s="418">
        <v>22</v>
      </c>
      <c r="T72" s="428" t="s">
        <v>2039</v>
      </c>
      <c r="U72" s="463" t="s">
        <v>2033</v>
      </c>
    </row>
    <row r="73" spans="2:21" s="24" customFormat="1" ht="24.95" customHeight="1" x14ac:dyDescent="0.25">
      <c r="B73" s="462" t="s">
        <v>304</v>
      </c>
      <c r="C73" s="586"/>
      <c r="D73" s="586"/>
      <c r="E73" s="428" t="s">
        <v>1294</v>
      </c>
      <c r="F73" s="418" t="str">
        <f t="shared" si="0"/>
        <v>113010030321PC00.0280034</v>
      </c>
      <c r="G73" s="418">
        <v>1130</v>
      </c>
      <c r="H73" s="421">
        <v>1003</v>
      </c>
      <c r="I73" s="426" t="s">
        <v>1845</v>
      </c>
      <c r="J73" s="431">
        <v>21</v>
      </c>
      <c r="K73" s="418" t="s">
        <v>2009</v>
      </c>
      <c r="L73" s="423" t="s">
        <v>1830</v>
      </c>
      <c r="M73" s="431">
        <v>280034</v>
      </c>
      <c r="N73" s="428">
        <v>20220316</v>
      </c>
      <c r="O73" s="428">
        <v>20220831</v>
      </c>
      <c r="P73" s="465">
        <v>0</v>
      </c>
      <c r="Q73" s="465">
        <v>0</v>
      </c>
      <c r="R73" s="421" t="s">
        <v>661</v>
      </c>
      <c r="S73" s="418">
        <v>16</v>
      </c>
      <c r="T73" s="428" t="s">
        <v>2038</v>
      </c>
      <c r="U73" s="463" t="s">
        <v>2032</v>
      </c>
    </row>
    <row r="74" spans="2:21" s="24" customFormat="1" ht="24.95" customHeight="1" x14ac:dyDescent="0.25">
      <c r="B74" s="462" t="s">
        <v>304</v>
      </c>
      <c r="C74" s="586"/>
      <c r="D74" s="586"/>
      <c r="E74" s="428" t="s">
        <v>1111</v>
      </c>
      <c r="F74" s="418" t="str">
        <f t="shared" si="0"/>
        <v>113010030321PC00.0280034</v>
      </c>
      <c r="G74" s="418">
        <v>1130</v>
      </c>
      <c r="H74" s="421">
        <v>1003</v>
      </c>
      <c r="I74" s="426" t="s">
        <v>1845</v>
      </c>
      <c r="J74" s="431">
        <v>21</v>
      </c>
      <c r="K74" s="418" t="s">
        <v>2009</v>
      </c>
      <c r="L74" s="423" t="s">
        <v>1830</v>
      </c>
      <c r="M74" s="431">
        <v>280034</v>
      </c>
      <c r="N74" s="428">
        <v>20220316</v>
      </c>
      <c r="O74" s="428">
        <v>20220831</v>
      </c>
      <c r="P74" s="465">
        <v>0</v>
      </c>
      <c r="Q74" s="465">
        <v>0</v>
      </c>
      <c r="R74" s="421" t="s">
        <v>661</v>
      </c>
      <c r="S74" s="418">
        <v>16</v>
      </c>
      <c r="T74" s="428" t="s">
        <v>2038</v>
      </c>
      <c r="U74" s="463" t="s">
        <v>2032</v>
      </c>
    </row>
    <row r="75" spans="2:21" s="24" customFormat="1" ht="24.95" customHeight="1" x14ac:dyDescent="0.25">
      <c r="B75" s="462" t="s">
        <v>304</v>
      </c>
      <c r="C75" s="586"/>
      <c r="D75" s="586"/>
      <c r="E75" s="428" t="s">
        <v>860</v>
      </c>
      <c r="F75" s="418" t="str">
        <f t="shared" si="0"/>
        <v>113010030321PC00.0280034</v>
      </c>
      <c r="G75" s="418">
        <v>1130</v>
      </c>
      <c r="H75" s="421">
        <v>1003</v>
      </c>
      <c r="I75" s="426" t="s">
        <v>1845</v>
      </c>
      <c r="J75" s="431">
        <v>21</v>
      </c>
      <c r="K75" s="418" t="s">
        <v>2009</v>
      </c>
      <c r="L75" s="423" t="s">
        <v>1830</v>
      </c>
      <c r="M75" s="431">
        <v>280034</v>
      </c>
      <c r="N75" s="428">
        <v>20220316</v>
      </c>
      <c r="O75" s="428">
        <v>20220831</v>
      </c>
      <c r="P75" s="465">
        <v>0</v>
      </c>
      <c r="Q75" s="465">
        <v>0</v>
      </c>
      <c r="R75" s="421" t="s">
        <v>661</v>
      </c>
      <c r="S75" s="418">
        <v>16</v>
      </c>
      <c r="T75" s="428" t="s">
        <v>2038</v>
      </c>
      <c r="U75" s="463" t="s">
        <v>2032</v>
      </c>
    </row>
    <row r="76" spans="2:21" s="24" customFormat="1" ht="24.95" customHeight="1" x14ac:dyDescent="0.25">
      <c r="B76" s="462" t="s">
        <v>304</v>
      </c>
      <c r="C76" s="586"/>
      <c r="D76" s="586"/>
      <c r="E76" s="428" t="s">
        <v>2003</v>
      </c>
      <c r="F76" s="418" t="str">
        <f t="shared" si="0"/>
        <v>113010030327L5XCBI20.0270020</v>
      </c>
      <c r="G76" s="418">
        <v>1130</v>
      </c>
      <c r="H76" s="421">
        <v>1003</v>
      </c>
      <c r="I76" s="426" t="s">
        <v>1845</v>
      </c>
      <c r="J76" s="431">
        <v>27</v>
      </c>
      <c r="K76" s="418" t="s">
        <v>2026</v>
      </c>
      <c r="L76" s="423" t="s">
        <v>2010</v>
      </c>
      <c r="M76" s="431">
        <v>270020</v>
      </c>
      <c r="N76" s="428">
        <v>20220228</v>
      </c>
      <c r="O76" s="428">
        <v>20220828</v>
      </c>
      <c r="P76" s="465">
        <v>0</v>
      </c>
      <c r="Q76" s="465">
        <v>0</v>
      </c>
      <c r="R76" s="421" t="s">
        <v>676</v>
      </c>
      <c r="S76" s="418">
        <v>16</v>
      </c>
      <c r="T76" s="428" t="s">
        <v>2038</v>
      </c>
      <c r="U76" s="463" t="s">
        <v>2032</v>
      </c>
    </row>
    <row r="77" spans="2:21" s="24" customFormat="1" ht="24.95" customHeight="1" x14ac:dyDescent="0.25">
      <c r="B77" s="462" t="s">
        <v>304</v>
      </c>
      <c r="C77" s="586"/>
      <c r="D77" s="586"/>
      <c r="E77" s="428" t="s">
        <v>2004</v>
      </c>
      <c r="F77" s="418" t="str">
        <f t="shared" si="0"/>
        <v>113010030028PC05.0040046</v>
      </c>
      <c r="G77" s="418">
        <v>1130</v>
      </c>
      <c r="H77" s="421">
        <v>1003</v>
      </c>
      <c r="I77" s="431" t="s">
        <v>1829</v>
      </c>
      <c r="J77" s="431">
        <v>28</v>
      </c>
      <c r="K77" s="418" t="s">
        <v>2009</v>
      </c>
      <c r="L77" s="423" t="s">
        <v>2027</v>
      </c>
      <c r="M77" s="431" t="s">
        <v>2028</v>
      </c>
      <c r="N77" s="428">
        <v>20210301</v>
      </c>
      <c r="O77" s="428">
        <v>20220831</v>
      </c>
      <c r="P77" s="465">
        <v>0</v>
      </c>
      <c r="Q77" s="465">
        <v>0</v>
      </c>
      <c r="R77" s="421" t="s">
        <v>496</v>
      </c>
      <c r="S77" s="418">
        <v>11</v>
      </c>
      <c r="T77" s="428" t="s">
        <v>2038</v>
      </c>
      <c r="U77" s="463" t="s">
        <v>2037</v>
      </c>
    </row>
    <row r="78" spans="2:21" s="24" customFormat="1" ht="24.95" customHeight="1" x14ac:dyDescent="0.25">
      <c r="B78" s="462" t="s">
        <v>304</v>
      </c>
      <c r="C78" s="586"/>
      <c r="D78" s="586"/>
      <c r="E78" s="428" t="s">
        <v>1256</v>
      </c>
      <c r="F78" s="418" t="str">
        <f t="shared" ref="F78:F81" si="1">+G78&amp;H78&amp;I78&amp;J78&amp;K78&amp;L78&amp;M78</f>
        <v>113010030028PA10.0040096</v>
      </c>
      <c r="G78" s="418">
        <v>1130</v>
      </c>
      <c r="H78" s="421">
        <v>1003</v>
      </c>
      <c r="I78" s="431" t="s">
        <v>1829</v>
      </c>
      <c r="J78" s="431">
        <v>28</v>
      </c>
      <c r="K78" s="418" t="s">
        <v>2011</v>
      </c>
      <c r="L78" s="423" t="s">
        <v>2015</v>
      </c>
      <c r="M78" s="431" t="s">
        <v>2029</v>
      </c>
      <c r="N78" s="428">
        <v>20210830</v>
      </c>
      <c r="O78" s="428">
        <v>20220831</v>
      </c>
      <c r="P78" s="465">
        <v>0</v>
      </c>
      <c r="Q78" s="465">
        <v>0</v>
      </c>
      <c r="R78" s="421" t="s">
        <v>496</v>
      </c>
      <c r="S78" s="418">
        <v>11</v>
      </c>
      <c r="T78" s="428" t="s">
        <v>2038</v>
      </c>
      <c r="U78" s="463" t="s">
        <v>2037</v>
      </c>
    </row>
    <row r="79" spans="2:21" s="24" customFormat="1" ht="24.95" customHeight="1" x14ac:dyDescent="0.25">
      <c r="B79" s="462" t="s">
        <v>304</v>
      </c>
      <c r="C79" s="586"/>
      <c r="D79" s="586"/>
      <c r="E79" s="428" t="s">
        <v>2005</v>
      </c>
      <c r="F79" s="418" t="str">
        <f t="shared" si="1"/>
        <v>113010030028PB10.0040072</v>
      </c>
      <c r="G79" s="418">
        <v>1130</v>
      </c>
      <c r="H79" s="421">
        <v>1003</v>
      </c>
      <c r="I79" s="431" t="s">
        <v>1829</v>
      </c>
      <c r="J79" s="431">
        <v>28</v>
      </c>
      <c r="K79" s="418" t="s">
        <v>2007</v>
      </c>
      <c r="L79" s="423" t="s">
        <v>2015</v>
      </c>
      <c r="M79" s="431" t="s">
        <v>2030</v>
      </c>
      <c r="N79" s="428">
        <v>20220301</v>
      </c>
      <c r="O79" s="428">
        <v>20220831</v>
      </c>
      <c r="P79" s="465">
        <v>0</v>
      </c>
      <c r="Q79" s="465">
        <v>0</v>
      </c>
      <c r="R79" s="421" t="s">
        <v>496</v>
      </c>
      <c r="S79" s="418">
        <v>11</v>
      </c>
      <c r="T79" s="428" t="s">
        <v>2038</v>
      </c>
      <c r="U79" s="463" t="s">
        <v>2037</v>
      </c>
    </row>
    <row r="80" spans="2:21" s="24" customFormat="1" ht="24.95" customHeight="1" x14ac:dyDescent="0.25">
      <c r="B80" s="462" t="s">
        <v>304</v>
      </c>
      <c r="C80" s="586"/>
      <c r="D80" s="586"/>
      <c r="E80" s="428" t="s">
        <v>895</v>
      </c>
      <c r="F80" s="418" t="str">
        <f t="shared" si="1"/>
        <v>113010010163PA20.0630012</v>
      </c>
      <c r="G80" s="418">
        <v>1130</v>
      </c>
      <c r="H80" s="421">
        <v>1001</v>
      </c>
      <c r="I80" s="431" t="s">
        <v>1843</v>
      </c>
      <c r="J80" s="431">
        <v>63</v>
      </c>
      <c r="K80" s="418" t="s">
        <v>2011</v>
      </c>
      <c r="L80" s="423" t="s">
        <v>2010</v>
      </c>
      <c r="M80" s="431">
        <v>630012</v>
      </c>
      <c r="N80" s="428">
        <v>20210901</v>
      </c>
      <c r="O80" s="428">
        <v>20220211</v>
      </c>
      <c r="P80" s="465">
        <v>0</v>
      </c>
      <c r="Q80" s="465">
        <v>0</v>
      </c>
      <c r="R80" s="421" t="s">
        <v>445</v>
      </c>
      <c r="S80" s="418">
        <v>16</v>
      </c>
      <c r="T80" s="428" t="s">
        <v>2038</v>
      </c>
      <c r="U80" s="463" t="s">
        <v>2032</v>
      </c>
    </row>
    <row r="81" spans="2:21" s="24" customFormat="1" ht="24.95" customHeight="1" x14ac:dyDescent="0.25">
      <c r="B81" s="462" t="s">
        <v>304</v>
      </c>
      <c r="C81" s="586"/>
      <c r="D81" s="586"/>
      <c r="E81" s="428" t="s">
        <v>2006</v>
      </c>
      <c r="F81" s="418" t="str">
        <f t="shared" si="1"/>
        <v>113010010163PC10.0630010</v>
      </c>
      <c r="G81" s="418">
        <v>1130</v>
      </c>
      <c r="H81" s="421">
        <v>1001</v>
      </c>
      <c r="I81" s="431" t="s">
        <v>1843</v>
      </c>
      <c r="J81" s="431">
        <v>63</v>
      </c>
      <c r="K81" s="418" t="s">
        <v>2009</v>
      </c>
      <c r="L81" s="423" t="s">
        <v>2015</v>
      </c>
      <c r="M81" s="431">
        <v>630010</v>
      </c>
      <c r="N81" s="428">
        <v>20220212</v>
      </c>
      <c r="O81" s="428">
        <v>20220812</v>
      </c>
      <c r="P81" s="465">
        <v>0</v>
      </c>
      <c r="Q81" s="465">
        <v>0</v>
      </c>
      <c r="R81" s="421" t="s">
        <v>445</v>
      </c>
      <c r="S81" s="418">
        <v>16</v>
      </c>
      <c r="T81" s="428" t="s">
        <v>2038</v>
      </c>
      <c r="U81" s="463" t="s">
        <v>2032</v>
      </c>
    </row>
    <row r="82" spans="2:21" ht="15" x14ac:dyDescent="0.25">
      <c r="B82" s="56" t="s">
        <v>68</v>
      </c>
      <c r="C82" s="247">
        <v>63</v>
      </c>
      <c r="D82" s="57"/>
      <c r="E82" s="57"/>
      <c r="F82" s="57"/>
      <c r="G82" s="57"/>
      <c r="H82" s="57"/>
      <c r="I82" s="57"/>
      <c r="J82" s="27"/>
      <c r="K82" s="57" t="s">
        <v>69</v>
      </c>
      <c r="L82" s="27"/>
      <c r="M82" s="247">
        <v>13</v>
      </c>
      <c r="N82" s="503" t="s">
        <v>5</v>
      </c>
      <c r="O82" s="503"/>
      <c r="P82" s="249">
        <f>SUM(P13:P81)</f>
        <v>563658.97200000007</v>
      </c>
      <c r="Q82" s="58"/>
      <c r="R82" s="58"/>
      <c r="S82" s="58"/>
      <c r="T82" s="58"/>
      <c r="U82" s="59"/>
    </row>
    <row r="83" spans="2:21" x14ac:dyDescent="0.2">
      <c r="B83" s="56"/>
      <c r="C83" s="57"/>
      <c r="D83" s="57"/>
      <c r="E83" s="57"/>
      <c r="F83" s="57"/>
      <c r="G83" s="57"/>
      <c r="H83" s="57"/>
      <c r="I83" s="57"/>
      <c r="J83" s="57"/>
      <c r="K83" s="57"/>
      <c r="L83" s="60"/>
      <c r="M83" s="58"/>
      <c r="N83" s="33"/>
      <c r="O83" s="58"/>
      <c r="P83" s="58"/>
      <c r="Q83" s="58"/>
      <c r="R83" s="58"/>
      <c r="S83" s="58"/>
      <c r="T83" s="58"/>
      <c r="U83" s="59"/>
    </row>
    <row r="84" spans="2:21" ht="15" x14ac:dyDescent="0.25">
      <c r="B84" s="56"/>
      <c r="C84" s="57"/>
      <c r="D84" s="57"/>
      <c r="E84" s="57"/>
      <c r="F84" s="57"/>
      <c r="G84" s="57"/>
      <c r="H84" s="57"/>
      <c r="I84" s="57"/>
      <c r="J84" s="57"/>
      <c r="K84" s="57"/>
      <c r="L84" s="60"/>
      <c r="N84" s="500" t="s">
        <v>6</v>
      </c>
      <c r="O84" s="500"/>
      <c r="P84" s="500"/>
      <c r="Q84" s="249">
        <f>SUM(Q13:Q81)</f>
        <v>5446.68</v>
      </c>
      <c r="R84" s="58"/>
      <c r="S84" s="58"/>
      <c r="T84" s="58"/>
      <c r="U84" s="59"/>
    </row>
    <row r="85" spans="2:21" x14ac:dyDescent="0.2">
      <c r="B85" s="35"/>
      <c r="C85" s="62"/>
      <c r="D85" s="36"/>
      <c r="E85" s="36"/>
      <c r="F85" s="36"/>
      <c r="G85" s="36"/>
      <c r="H85" s="36"/>
      <c r="I85" s="36"/>
      <c r="J85" s="36"/>
      <c r="K85" s="36"/>
      <c r="L85" s="36"/>
      <c r="M85" s="36"/>
      <c r="N85" s="36"/>
      <c r="O85" s="36"/>
      <c r="P85" s="36"/>
      <c r="Q85" s="36"/>
      <c r="R85" s="36"/>
      <c r="S85" s="36"/>
      <c r="T85" s="36"/>
      <c r="U85" s="38"/>
    </row>
    <row r="86" spans="2:21" x14ac:dyDescent="0.2">
      <c r="B86" s="39" t="s">
        <v>81</v>
      </c>
      <c r="F86" s="40"/>
      <c r="G86" s="40"/>
      <c r="H86" s="40"/>
      <c r="I86" s="40"/>
      <c r="J86" s="40"/>
      <c r="K86" s="40"/>
      <c r="L86" s="40"/>
      <c r="M86" s="40"/>
      <c r="N86" s="40"/>
      <c r="O86" s="40"/>
      <c r="P86" s="40"/>
      <c r="Q86" s="40"/>
      <c r="R86" s="40"/>
      <c r="S86" s="40"/>
      <c r="T86" s="40"/>
      <c r="U86" s="40"/>
    </row>
    <row r="87" spans="2:21" x14ac:dyDescent="0.2">
      <c r="B87" s="39" t="s">
        <v>72</v>
      </c>
      <c r="F87" s="40"/>
      <c r="G87" s="40"/>
      <c r="H87" s="40"/>
      <c r="I87" s="40"/>
      <c r="J87" s="40"/>
      <c r="K87" s="40"/>
      <c r="L87" s="40"/>
      <c r="M87" s="40"/>
      <c r="N87" s="40"/>
      <c r="O87" s="40"/>
      <c r="P87" s="40"/>
      <c r="Q87" s="40"/>
      <c r="R87" s="40"/>
      <c r="S87" s="40"/>
      <c r="T87" s="40"/>
      <c r="U87" s="40"/>
    </row>
    <row r="89" spans="2:21" ht="15" x14ac:dyDescent="0.25">
      <c r="B89" s="8"/>
      <c r="C89" s="9"/>
      <c r="D89" s="10"/>
    </row>
    <row r="90" spans="2:21" ht="15" x14ac:dyDescent="0.25">
      <c r="B90" s="471" t="str">
        <f>+'B)'!B35:D35</f>
        <v>C.P. MIGUEL ANGEL BARRON CONEJO</v>
      </c>
      <c r="C90" s="472"/>
      <c r="D90" s="473"/>
    </row>
    <row r="91" spans="2:21" ht="15" x14ac:dyDescent="0.25">
      <c r="B91" s="477" t="s">
        <v>37</v>
      </c>
      <c r="C91" s="478"/>
      <c r="D91" s="479"/>
    </row>
    <row r="92" spans="2:21" ht="15" x14ac:dyDescent="0.25">
      <c r="B92" s="206"/>
      <c r="C92" s="207"/>
      <c r="D92" s="208"/>
    </row>
    <row r="93" spans="2:21" ht="28.5" customHeight="1" x14ac:dyDescent="0.25">
      <c r="B93" s="474" t="str">
        <f>+'B)'!B38:D38</f>
        <v>ENCARGADO DE DESPACHO DE LA DIRECCIÓN DE ADMINISTRACIÓN</v>
      </c>
      <c r="C93" s="475"/>
      <c r="D93" s="476"/>
    </row>
    <row r="94" spans="2:21" ht="15" x14ac:dyDescent="0.25">
      <c r="B94" s="477" t="s">
        <v>38</v>
      </c>
      <c r="C94" s="478"/>
      <c r="D94" s="479"/>
    </row>
    <row r="95" spans="2:21" ht="15" x14ac:dyDescent="0.25">
      <c r="B95" s="206"/>
      <c r="C95" s="207"/>
      <c r="D95" s="208"/>
    </row>
    <row r="96" spans="2:21" ht="15" x14ac:dyDescent="0.25">
      <c r="B96" s="471"/>
      <c r="C96" s="472"/>
      <c r="D96" s="473"/>
    </row>
    <row r="97" spans="2:4" ht="15" x14ac:dyDescent="0.25">
      <c r="B97" s="477" t="s">
        <v>39</v>
      </c>
      <c r="C97" s="478"/>
      <c r="D97" s="479"/>
    </row>
    <row r="98" spans="2:4" ht="15" x14ac:dyDescent="0.25">
      <c r="B98" s="206"/>
      <c r="C98" s="207"/>
      <c r="D98" s="208"/>
    </row>
    <row r="99" spans="2:4" ht="15" x14ac:dyDescent="0.25">
      <c r="B99" s="480" t="str">
        <f>+'B)'!B44:D44</f>
        <v>SILAO, GTO. A 11 DE ABRIL DEL 2022</v>
      </c>
      <c r="C99" s="495"/>
      <c r="D99" s="496"/>
    </row>
    <row r="100" spans="2:4" ht="15" x14ac:dyDescent="0.25">
      <c r="B100" s="477" t="s">
        <v>297</v>
      </c>
      <c r="C100" s="478"/>
      <c r="D100" s="479"/>
    </row>
    <row r="101" spans="2:4" ht="15" x14ac:dyDescent="0.25">
      <c r="B101" s="209"/>
      <c r="C101" s="210"/>
      <c r="D101" s="211"/>
    </row>
  </sheetData>
  <sheetProtection insertRows="0" deleteRows="0" autoFilter="0"/>
  <mergeCells count="23">
    <mergeCell ref="S11:T11"/>
    <mergeCell ref="U11:U12"/>
    <mergeCell ref="N82:O82"/>
    <mergeCell ref="N11:O11"/>
    <mergeCell ref="P11:P12"/>
    <mergeCell ref="Q11:Q12"/>
    <mergeCell ref="R11:R12"/>
    <mergeCell ref="G11:M11"/>
    <mergeCell ref="B8:P8"/>
    <mergeCell ref="B97:D97"/>
    <mergeCell ref="B99:D99"/>
    <mergeCell ref="B100:D100"/>
    <mergeCell ref="B90:D90"/>
    <mergeCell ref="B91:D91"/>
    <mergeCell ref="B93:D93"/>
    <mergeCell ref="B94:D94"/>
    <mergeCell ref="B96:D96"/>
    <mergeCell ref="B11:B12"/>
    <mergeCell ref="C11:C12"/>
    <mergeCell ref="D11:D12"/>
    <mergeCell ref="E11:E12"/>
    <mergeCell ref="F11:F12"/>
    <mergeCell ref="N84:P84"/>
  </mergeCells>
  <dataValidations disablePrompts="1" count="3">
    <dataValidation allowBlank="1" showInputMessage="1" showErrorMessage="1" sqref="A8:XFD8"/>
    <dataValidation type="textLength" operator="equal" allowBlank="1" showInputMessage="1" showErrorMessage="1" sqref="I27:J27">
      <formula1>2</formula1>
    </dataValidation>
    <dataValidation type="textLength" operator="equal" showInputMessage="1" showErrorMessage="1" errorTitle="Error" error="Verifica el formato" promptTitle="Formato" prompt="Clave del Centro de Trabajo.                                                   Formato: nnxxxnnnnx" sqref="R13:R14">
      <formula1>10</formula1>
    </dataValidation>
  </dataValidations>
  <printOptions horizontalCentered="1"/>
  <pageMargins left="0.23622047244094491" right="0.23622047244094491" top="0.74803149606299213" bottom="0.74803149606299213" header="0.31496062992125984" footer="0.31496062992125984"/>
  <pageSetup paperSize="5" scale="51" orientation="landscape" r:id="rId1"/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 promptTitle="Fondo" prompt="Elija un Fondo">
          <x14:formula1>
            <xm:f>Listas!$B$5:$B$6</xm:f>
          </x14:formula1>
          <xm:sqref>B8:P8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T46"/>
  <sheetViews>
    <sheetView showGridLines="0" zoomScale="60" zoomScaleNormal="60" workbookViewId="0">
      <pane ySplit="12" topLeftCell="A13" activePane="bottomLeft" state="frozen"/>
      <selection activeCell="G34" sqref="G34"/>
      <selection pane="bottomLeft" activeCell="D11" sqref="D11:D12"/>
    </sheetView>
  </sheetViews>
  <sheetFormatPr baseColWidth="10" defaultRowHeight="15" x14ac:dyDescent="0.25"/>
  <cols>
    <col min="1" max="1" width="1.28515625" customWidth="1"/>
    <col min="2" max="2" width="15.140625" customWidth="1"/>
    <col min="3" max="3" width="17.7109375" customWidth="1"/>
    <col min="4" max="4" width="23.85546875" customWidth="1"/>
    <col min="5" max="5" width="42.42578125" customWidth="1"/>
    <col min="6" max="6" width="17" customWidth="1"/>
    <col min="7" max="12" width="15.28515625" customWidth="1"/>
    <col min="13" max="13" width="12.7109375" customWidth="1"/>
    <col min="14" max="14" width="11.42578125" customWidth="1"/>
    <col min="15" max="15" width="23.42578125" customWidth="1"/>
    <col min="16" max="16" width="10" customWidth="1"/>
    <col min="17" max="17" width="9.140625" customWidth="1"/>
    <col min="18" max="18" width="12.28515625" customWidth="1"/>
    <col min="19" max="19" width="18.42578125" customWidth="1"/>
  </cols>
  <sheetData>
    <row r="1" spans="2:20" ht="15" customHeight="1" x14ac:dyDescent="0.25"/>
    <row r="2" spans="2:20" ht="15" customHeight="1" x14ac:dyDescent="0.25"/>
    <row r="3" spans="2:20" ht="15" customHeight="1" x14ac:dyDescent="0.25"/>
    <row r="4" spans="2:20" ht="15" customHeight="1" x14ac:dyDescent="0.25"/>
    <row r="5" spans="2:20" ht="15" customHeight="1" x14ac:dyDescent="0.25"/>
    <row r="6" spans="2:20" ht="15" customHeight="1" x14ac:dyDescent="0.25"/>
    <row r="7" spans="2:20" s="46" customFormat="1" ht="18.75" x14ac:dyDescent="0.3">
      <c r="B7" s="12" t="s">
        <v>82</v>
      </c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505" t="str">
        <f>'Caratula Resumen'!E16</f>
        <v xml:space="preserve"> GUANAJUATO </v>
      </c>
      <c r="Q7" s="505"/>
      <c r="R7" s="505"/>
      <c r="S7" s="221"/>
    </row>
    <row r="8" spans="2:20" s="46" customFormat="1" ht="18.75" x14ac:dyDescent="0.3">
      <c r="B8" s="222" t="str">
        <f>'Caratula Resumen'!E17</f>
        <v>Fondo de Aportaciones para la Educación Tecnológica y de Adultos/Colegio Nacional de Educación Profesional Técnica (FAETA/CONALEP)</v>
      </c>
      <c r="C8" s="223"/>
      <c r="D8" s="223"/>
      <c r="E8" s="223"/>
      <c r="F8" s="223"/>
      <c r="G8" s="223"/>
      <c r="H8" s="223"/>
      <c r="I8" s="223"/>
      <c r="J8" s="223"/>
      <c r="K8" s="223"/>
      <c r="L8" s="223"/>
      <c r="M8" s="223"/>
      <c r="N8" s="223"/>
      <c r="O8" s="223"/>
      <c r="P8" s="504" t="str">
        <f>+'A Y  II D3'!X8</f>
        <v>1er. Trimestre 2022</v>
      </c>
      <c r="Q8" s="504"/>
      <c r="R8" s="504"/>
      <c r="S8" s="17"/>
    </row>
    <row r="9" spans="2:20" s="24" customFormat="1" ht="18.75" x14ac:dyDescent="0.3">
      <c r="B9" s="367"/>
      <c r="C9" s="361"/>
      <c r="D9" s="361"/>
      <c r="E9" s="361"/>
      <c r="F9" s="361"/>
      <c r="G9" s="361"/>
      <c r="H9" s="361"/>
      <c r="I9" s="361"/>
      <c r="J9" s="361"/>
      <c r="K9" s="361"/>
      <c r="L9" s="361"/>
      <c r="M9" s="361"/>
      <c r="N9" s="361"/>
      <c r="O9" s="361"/>
      <c r="P9" s="361"/>
      <c r="Q9" s="361"/>
      <c r="R9" s="361"/>
      <c r="S9" s="368"/>
    </row>
    <row r="10" spans="2:20" ht="18.75" x14ac:dyDescent="0.3">
      <c r="B10" s="298"/>
      <c r="C10" s="298"/>
      <c r="D10" s="298"/>
      <c r="E10" s="298"/>
      <c r="F10" s="298"/>
      <c r="G10" s="298"/>
      <c r="H10" s="298"/>
      <c r="I10" s="298"/>
      <c r="J10" s="298"/>
      <c r="K10" s="298"/>
      <c r="L10" s="298"/>
      <c r="M10" s="298"/>
      <c r="N10" s="298"/>
      <c r="O10" s="298"/>
      <c r="P10" s="298"/>
      <c r="Q10" s="298"/>
      <c r="R10" s="298"/>
      <c r="S10" s="298"/>
    </row>
    <row r="11" spans="2:20" ht="22.5" customHeight="1" x14ac:dyDescent="0.3">
      <c r="B11" s="491" t="s">
        <v>41</v>
      </c>
      <c r="C11" s="507" t="s">
        <v>83</v>
      </c>
      <c r="D11" s="507" t="s">
        <v>43</v>
      </c>
      <c r="E11" s="507" t="s">
        <v>44</v>
      </c>
      <c r="F11" s="508" t="s">
        <v>46</v>
      </c>
      <c r="G11" s="508"/>
      <c r="H11" s="508"/>
      <c r="I11" s="508"/>
      <c r="J11" s="508"/>
      <c r="K11" s="508"/>
      <c r="L11" s="508"/>
      <c r="M11" s="506" t="s">
        <v>84</v>
      </c>
      <c r="N11" s="506" t="s">
        <v>85</v>
      </c>
      <c r="O11" s="506" t="s">
        <v>86</v>
      </c>
      <c r="P11" s="508" t="s">
        <v>87</v>
      </c>
      <c r="Q11" s="508"/>
      <c r="R11" s="506" t="s">
        <v>88</v>
      </c>
      <c r="S11" s="506" t="s">
        <v>89</v>
      </c>
    </row>
    <row r="12" spans="2:20" ht="56.25" x14ac:dyDescent="0.25">
      <c r="B12" s="491"/>
      <c r="C12" s="507"/>
      <c r="D12" s="507"/>
      <c r="E12" s="507"/>
      <c r="F12" s="344" t="s">
        <v>57</v>
      </c>
      <c r="G12" s="344" t="s">
        <v>58</v>
      </c>
      <c r="H12" s="344" t="s">
        <v>59</v>
      </c>
      <c r="I12" s="344" t="s">
        <v>60</v>
      </c>
      <c r="J12" s="344" t="s">
        <v>61</v>
      </c>
      <c r="K12" s="345" t="s">
        <v>62</v>
      </c>
      <c r="L12" s="344" t="s">
        <v>63</v>
      </c>
      <c r="M12" s="506"/>
      <c r="N12" s="506"/>
      <c r="O12" s="506"/>
      <c r="P12" s="299" t="s">
        <v>90</v>
      </c>
      <c r="Q12" s="299" t="s">
        <v>91</v>
      </c>
      <c r="R12" s="506"/>
      <c r="S12" s="506"/>
    </row>
    <row r="13" spans="2:20" x14ac:dyDescent="0.25">
      <c r="B13" s="273"/>
      <c r="C13" s="273"/>
      <c r="D13" s="273"/>
      <c r="E13" s="273"/>
      <c r="F13" s="273"/>
      <c r="G13" s="273"/>
      <c r="H13" s="273"/>
      <c r="I13" s="273"/>
      <c r="J13" s="273"/>
      <c r="K13" s="273"/>
      <c r="L13" s="273"/>
      <c r="M13" s="273"/>
      <c r="N13" s="273"/>
      <c r="O13" s="273"/>
      <c r="P13" s="273"/>
      <c r="Q13" s="273"/>
      <c r="R13" s="273"/>
      <c r="S13" s="273"/>
    </row>
    <row r="14" spans="2:20" s="234" customFormat="1" ht="16.5" x14ac:dyDescent="0.25">
      <c r="B14" s="273"/>
      <c r="C14" s="273"/>
      <c r="D14" s="273"/>
      <c r="E14" s="273" t="s">
        <v>2325</v>
      </c>
      <c r="F14" s="509" t="s">
        <v>2326</v>
      </c>
      <c r="G14" s="510"/>
      <c r="H14" s="510"/>
      <c r="I14" s="510"/>
      <c r="J14" s="510"/>
      <c r="K14" s="511"/>
      <c r="L14" s="273"/>
      <c r="M14" s="273"/>
      <c r="N14" s="273"/>
      <c r="O14" s="273"/>
      <c r="P14" s="273"/>
      <c r="Q14" s="273"/>
      <c r="R14" s="273"/>
      <c r="S14" s="273"/>
      <c r="T14" s="238"/>
    </row>
    <row r="15" spans="2:20" s="234" customFormat="1" x14ac:dyDescent="0.25">
      <c r="B15" s="273"/>
      <c r="C15" s="273"/>
      <c r="D15" s="273"/>
      <c r="E15" s="273"/>
      <c r="F15" s="273"/>
      <c r="G15" s="273"/>
      <c r="H15" s="273"/>
      <c r="I15" s="273"/>
      <c r="J15" s="273"/>
      <c r="K15" s="273"/>
      <c r="L15" s="273"/>
      <c r="M15" s="273"/>
      <c r="N15" s="273"/>
      <c r="O15" s="273"/>
      <c r="P15" s="273"/>
      <c r="Q15" s="273"/>
      <c r="R15" s="273"/>
      <c r="S15" s="273"/>
      <c r="T15" s="238"/>
    </row>
    <row r="16" spans="2:20" s="234" customFormat="1" x14ac:dyDescent="0.25">
      <c r="B16" s="273"/>
      <c r="C16" s="273"/>
      <c r="D16" s="273"/>
      <c r="E16" s="273"/>
      <c r="F16" s="273"/>
      <c r="G16" s="273"/>
      <c r="H16" s="273"/>
      <c r="I16" s="273"/>
      <c r="J16" s="273"/>
      <c r="K16" s="273"/>
      <c r="L16" s="273"/>
      <c r="M16" s="273"/>
      <c r="N16" s="273"/>
      <c r="O16" s="273"/>
      <c r="P16" s="273"/>
      <c r="Q16" s="273"/>
      <c r="R16" s="273"/>
      <c r="S16" s="273"/>
      <c r="T16" s="238"/>
    </row>
    <row r="17" spans="2:20" s="234" customFormat="1" x14ac:dyDescent="0.25">
      <c r="B17" s="273"/>
      <c r="C17" s="273"/>
      <c r="D17" s="273"/>
      <c r="E17" s="273"/>
      <c r="F17" s="273"/>
      <c r="G17" s="273"/>
      <c r="H17" s="273"/>
      <c r="I17" s="273"/>
      <c r="J17" s="273"/>
      <c r="K17" s="273"/>
      <c r="L17" s="273"/>
      <c r="M17" s="273"/>
      <c r="N17" s="273"/>
      <c r="O17" s="273"/>
      <c r="P17" s="273"/>
      <c r="Q17" s="273"/>
      <c r="R17" s="273"/>
      <c r="S17" s="273"/>
      <c r="T17" s="238"/>
    </row>
    <row r="18" spans="2:20" s="234" customFormat="1" x14ac:dyDescent="0.25">
      <c r="B18" s="273"/>
      <c r="C18" s="273"/>
      <c r="D18" s="273"/>
      <c r="E18" s="273"/>
      <c r="F18" s="273"/>
      <c r="G18" s="273"/>
      <c r="H18" s="273"/>
      <c r="I18" s="273"/>
      <c r="J18" s="273"/>
      <c r="K18" s="273"/>
      <c r="L18" s="273"/>
      <c r="M18" s="273"/>
      <c r="N18" s="273"/>
      <c r="O18" s="273"/>
      <c r="P18" s="273"/>
      <c r="Q18" s="273"/>
      <c r="R18" s="273"/>
      <c r="S18" s="273"/>
      <c r="T18" s="238"/>
    </row>
    <row r="19" spans="2:20" s="234" customFormat="1" x14ac:dyDescent="0.25">
      <c r="B19" s="273"/>
      <c r="C19" s="273"/>
      <c r="D19" s="273"/>
      <c r="E19" s="273"/>
      <c r="F19" s="273"/>
      <c r="G19" s="273"/>
      <c r="H19" s="273"/>
      <c r="I19" s="273"/>
      <c r="J19" s="273"/>
      <c r="K19" s="273"/>
      <c r="L19" s="273"/>
      <c r="M19" s="273"/>
      <c r="N19" s="273"/>
      <c r="O19" s="273"/>
      <c r="P19" s="273"/>
      <c r="Q19" s="273"/>
      <c r="R19" s="273"/>
      <c r="S19" s="273"/>
      <c r="T19" s="238"/>
    </row>
    <row r="20" spans="2:20" s="234" customFormat="1" x14ac:dyDescent="0.25">
      <c r="B20" s="273"/>
      <c r="C20" s="273"/>
      <c r="D20" s="273"/>
      <c r="E20" s="273"/>
      <c r="F20" s="273"/>
      <c r="G20" s="273"/>
      <c r="H20" s="273"/>
      <c r="I20" s="273"/>
      <c r="J20" s="273"/>
      <c r="K20" s="273"/>
      <c r="L20" s="273"/>
      <c r="M20" s="273"/>
      <c r="N20" s="273"/>
      <c r="O20" s="273"/>
      <c r="P20" s="273"/>
      <c r="Q20" s="273"/>
      <c r="R20" s="273"/>
      <c r="S20" s="273"/>
      <c r="T20" s="238"/>
    </row>
    <row r="21" spans="2:20" x14ac:dyDescent="0.25">
      <c r="B21" s="25" t="s">
        <v>68</v>
      </c>
      <c r="C21" s="247">
        <v>0</v>
      </c>
      <c r="D21" s="64"/>
      <c r="E21" s="125"/>
      <c r="F21" s="125"/>
      <c r="G21" s="363"/>
      <c r="H21" s="267"/>
      <c r="I21" s="267"/>
      <c r="K21" s="65" t="s">
        <v>69</v>
      </c>
      <c r="L21" s="247">
        <v>0</v>
      </c>
      <c r="M21" s="363"/>
      <c r="N21" s="363"/>
      <c r="O21" s="64"/>
      <c r="P21" s="364" t="s">
        <v>94</v>
      </c>
      <c r="Q21" s="125"/>
      <c r="R21" s="365"/>
      <c r="S21" s="366">
        <v>0</v>
      </c>
    </row>
    <row r="22" spans="2:20" x14ac:dyDescent="0.25">
      <c r="B22" s="43"/>
      <c r="C22" s="1"/>
      <c r="D22" s="1"/>
      <c r="E22" s="1"/>
      <c r="F22" s="66"/>
      <c r="G22" s="67"/>
      <c r="H22" s="66"/>
      <c r="I22" s="66"/>
      <c r="J22" s="66"/>
      <c r="K22" s="68"/>
      <c r="L22" s="67"/>
      <c r="M22" s="67"/>
      <c r="N22" s="67"/>
      <c r="O22" s="67"/>
      <c r="P22" s="1"/>
      <c r="Q22" s="1"/>
      <c r="R22" s="1"/>
      <c r="S22" s="44"/>
    </row>
    <row r="23" spans="2:20" x14ac:dyDescent="0.25">
      <c r="B23" s="43"/>
      <c r="C23" s="1"/>
      <c r="D23" s="1"/>
      <c r="E23" s="1"/>
      <c r="F23" s="66"/>
      <c r="G23" s="67"/>
      <c r="H23" s="66"/>
      <c r="I23" s="66"/>
      <c r="J23" s="66"/>
      <c r="K23" s="68"/>
      <c r="L23" s="67"/>
      <c r="M23" s="67"/>
      <c r="N23" s="67"/>
      <c r="O23" s="67"/>
      <c r="P23" s="1"/>
      <c r="Q23" s="1"/>
      <c r="R23" s="1"/>
      <c r="S23" s="44"/>
    </row>
    <row r="24" spans="2:20" x14ac:dyDescent="0.25">
      <c r="B24" s="69"/>
      <c r="C24" s="70"/>
      <c r="D24" s="71"/>
      <c r="E24" s="72"/>
      <c r="F24" s="73"/>
      <c r="G24" s="74"/>
      <c r="H24" s="75"/>
      <c r="I24" s="75"/>
      <c r="J24" s="70"/>
      <c r="K24" s="76"/>
      <c r="L24" s="74"/>
      <c r="M24" s="74"/>
      <c r="N24" s="74"/>
      <c r="O24" s="74"/>
      <c r="P24" s="73"/>
      <c r="Q24" s="73"/>
      <c r="R24" s="70"/>
      <c r="S24" s="77"/>
    </row>
    <row r="25" spans="2:20" x14ac:dyDescent="0.25">
      <c r="B25" s="39" t="s">
        <v>95</v>
      </c>
      <c r="C25" s="45"/>
      <c r="D25" s="45"/>
      <c r="E25" s="45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</row>
    <row r="26" spans="2:20" x14ac:dyDescent="0.25">
      <c r="B26" s="39" t="s">
        <v>96</v>
      </c>
      <c r="D26" s="78"/>
      <c r="E26" s="79"/>
    </row>
    <row r="27" spans="2:20" x14ac:dyDescent="0.25">
      <c r="B27" s="39"/>
      <c r="D27" s="78"/>
      <c r="E27" s="79"/>
    </row>
    <row r="28" spans="2:20" x14ac:dyDescent="0.25">
      <c r="B28" s="89" t="s">
        <v>282</v>
      </c>
      <c r="D28" s="78"/>
      <c r="E28" s="79"/>
    </row>
    <row r="29" spans="2:20" x14ac:dyDescent="0.25">
      <c r="B29" s="187" t="s">
        <v>283</v>
      </c>
      <c r="D29" s="78"/>
      <c r="E29" s="79"/>
    </row>
    <row r="30" spans="2:20" x14ac:dyDescent="0.25">
      <c r="B30" s="39" t="s">
        <v>284</v>
      </c>
      <c r="D30" s="78"/>
      <c r="E30" s="79"/>
    </row>
    <row r="31" spans="2:20" x14ac:dyDescent="0.25">
      <c r="B31" s="39" t="s">
        <v>285</v>
      </c>
      <c r="D31" s="78"/>
      <c r="E31" s="79"/>
    </row>
    <row r="32" spans="2:20" x14ac:dyDescent="0.25">
      <c r="B32" s="39"/>
      <c r="D32" s="78"/>
      <c r="E32" s="79"/>
    </row>
    <row r="33" spans="2:5" x14ac:dyDescent="0.25">
      <c r="E33" s="80"/>
    </row>
    <row r="34" spans="2:5" x14ac:dyDescent="0.25">
      <c r="B34" s="213"/>
      <c r="C34" s="214"/>
      <c r="D34" s="215"/>
    </row>
    <row r="35" spans="2:5" x14ac:dyDescent="0.25">
      <c r="B35" s="471" t="str">
        <f>+'A Y  II D3'!B71:D71</f>
        <v>C.P. MIGUEL ANGEL BARRON CONEJO</v>
      </c>
      <c r="C35" s="472"/>
      <c r="D35" s="473"/>
    </row>
    <row r="36" spans="2:5" x14ac:dyDescent="0.25">
      <c r="B36" s="477" t="s">
        <v>37</v>
      </c>
      <c r="C36" s="478"/>
      <c r="D36" s="479"/>
    </row>
    <row r="37" spans="2:5" x14ac:dyDescent="0.25">
      <c r="B37" s="206"/>
      <c r="C37" s="207"/>
      <c r="D37" s="208"/>
    </row>
    <row r="38" spans="2:5" ht="31.5" customHeight="1" x14ac:dyDescent="0.25">
      <c r="B38" s="474" t="str">
        <f>+'A Y  II D3'!B74:D74</f>
        <v>ENCARGADO DE DESPACHO DE LA DIRECCIÓN DE ADMINISTRACIÓN</v>
      </c>
      <c r="C38" s="475"/>
      <c r="D38" s="476"/>
    </row>
    <row r="39" spans="2:5" x14ac:dyDescent="0.25">
      <c r="B39" s="477" t="s">
        <v>38</v>
      </c>
      <c r="C39" s="478"/>
      <c r="D39" s="479"/>
    </row>
    <row r="40" spans="2:5" x14ac:dyDescent="0.25">
      <c r="B40" s="206"/>
      <c r="C40" s="207"/>
      <c r="D40" s="208"/>
    </row>
    <row r="41" spans="2:5" x14ac:dyDescent="0.25">
      <c r="B41" s="471"/>
      <c r="C41" s="472"/>
      <c r="D41" s="473"/>
    </row>
    <row r="42" spans="2:5" x14ac:dyDescent="0.25">
      <c r="B42" s="477" t="s">
        <v>39</v>
      </c>
      <c r="C42" s="478"/>
      <c r="D42" s="479"/>
    </row>
    <row r="43" spans="2:5" x14ac:dyDescent="0.25">
      <c r="B43" s="206"/>
      <c r="C43" s="207"/>
      <c r="D43" s="208"/>
    </row>
    <row r="44" spans="2:5" x14ac:dyDescent="0.25">
      <c r="B44" s="480" t="str">
        <f>+'A Y  II D3'!B80:D80</f>
        <v>SILAO, GTO. A 11 DE ABRIL DEL 2022</v>
      </c>
      <c r="C44" s="495"/>
      <c r="D44" s="496"/>
    </row>
    <row r="45" spans="2:5" x14ac:dyDescent="0.25">
      <c r="B45" s="477" t="s">
        <v>297</v>
      </c>
      <c r="C45" s="478"/>
      <c r="D45" s="479"/>
    </row>
    <row r="46" spans="2:5" x14ac:dyDescent="0.25">
      <c r="B46" s="480"/>
      <c r="C46" s="495"/>
      <c r="D46" s="496"/>
    </row>
  </sheetData>
  <sheetProtection insertRows="0" deleteRows="0" autoFilter="0"/>
  <mergeCells count="23">
    <mergeCell ref="F14:K14"/>
    <mergeCell ref="B35:D35"/>
    <mergeCell ref="B36:D36"/>
    <mergeCell ref="B38:D38"/>
    <mergeCell ref="B46:D46"/>
    <mergeCell ref="B45:D45"/>
    <mergeCell ref="B39:D39"/>
    <mergeCell ref="B41:D41"/>
    <mergeCell ref="B42:D42"/>
    <mergeCell ref="B44:D44"/>
    <mergeCell ref="P8:R8"/>
    <mergeCell ref="P7:R7"/>
    <mergeCell ref="S11:S12"/>
    <mergeCell ref="B11:B12"/>
    <mergeCell ref="C11:C12"/>
    <mergeCell ref="D11:D12"/>
    <mergeCell ref="E11:E12"/>
    <mergeCell ref="F11:L11"/>
    <mergeCell ref="M11:M12"/>
    <mergeCell ref="N11:N12"/>
    <mergeCell ref="O11:O12"/>
    <mergeCell ref="P11:Q11"/>
    <mergeCell ref="R11:R12"/>
  </mergeCells>
  <dataValidations disablePrompts="1" count="1">
    <dataValidation allowBlank="1" showInputMessage="1" showErrorMessage="1" sqref="M8:O8 B8"/>
  </dataValidations>
  <printOptions horizontalCentered="1"/>
  <pageMargins left="0.43307086614173229" right="0.43307086614173229" top="0.74803149606299213" bottom="0.74803149606299213" header="0.31496062992125984" footer="0.31496062992125984"/>
  <pageSetup paperSize="5" scale="52" orientation="landscape" r:id="rId1"/>
  <headerFooter>
    <oddFooter xml:space="preserve">&amp;L
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1362"/>
  <sheetViews>
    <sheetView showGridLines="0" zoomScale="55" zoomScaleNormal="55" workbookViewId="0">
      <pane ySplit="9" topLeftCell="A1335" activePane="bottomLeft" state="frozen"/>
      <selection activeCell="G34" sqref="G34"/>
      <selection pane="bottomLeft" activeCell="F1356" sqref="F1356"/>
    </sheetView>
  </sheetViews>
  <sheetFormatPr baseColWidth="10" defaultColWidth="11" defaultRowHeight="15" x14ac:dyDescent="0.25"/>
  <cols>
    <col min="1" max="1" width="1.5703125" style="24" customWidth="1"/>
    <col min="2" max="2" width="18.28515625" style="24" customWidth="1"/>
    <col min="3" max="3" width="21.140625" style="24" bestFit="1" customWidth="1"/>
    <col min="4" max="4" width="29.42578125" style="24" bestFit="1" customWidth="1"/>
    <col min="5" max="5" width="46.85546875" style="24" customWidth="1"/>
    <col min="6" max="6" width="13.42578125" style="24" customWidth="1"/>
    <col min="7" max="8" width="9.42578125" style="24" customWidth="1"/>
    <col min="9" max="9" width="10.28515625" style="24" customWidth="1"/>
    <col min="10" max="11" width="9.42578125" style="24" customWidth="1"/>
    <col min="12" max="12" width="10" style="24" customWidth="1"/>
    <col min="13" max="14" width="9.42578125" style="24" customWidth="1"/>
    <col min="15" max="15" width="10" style="24" customWidth="1"/>
    <col min="16" max="17" width="9.42578125" style="24" customWidth="1"/>
    <col min="18" max="18" width="11.5703125" style="24" customWidth="1"/>
    <col min="19" max="20" width="9.42578125" style="24" customWidth="1"/>
    <col min="21" max="21" width="10.42578125" style="24" customWidth="1"/>
    <col min="22" max="22" width="10" style="24" customWidth="1"/>
    <col min="23" max="23" width="8.140625" style="24" customWidth="1"/>
    <col min="24" max="24" width="10.42578125" style="24" customWidth="1"/>
    <col min="25" max="25" width="20.28515625" style="81" customWidth="1"/>
    <col min="26" max="26" width="25.28515625" style="24" customWidth="1"/>
    <col min="27" max="16384" width="11" style="24"/>
  </cols>
  <sheetData>
    <row r="1" spans="2:25" ht="15" customHeight="1" x14ac:dyDescent="0.25"/>
    <row r="2" spans="2:25" ht="15" customHeight="1" x14ac:dyDescent="0.25"/>
    <row r="3" spans="2:25" ht="15" customHeight="1" x14ac:dyDescent="0.25"/>
    <row r="4" spans="2:25" ht="15" customHeight="1" x14ac:dyDescent="0.25"/>
    <row r="5" spans="2:25" ht="15" customHeight="1" x14ac:dyDescent="0.25"/>
    <row r="6" spans="2:25" ht="15" customHeight="1" x14ac:dyDescent="0.25"/>
    <row r="7" spans="2:25" s="46" customFormat="1" ht="18.75" x14ac:dyDescent="0.3">
      <c r="B7" s="224" t="s">
        <v>97</v>
      </c>
      <c r="C7" s="225"/>
      <c r="D7" s="225"/>
      <c r="E7" s="225"/>
      <c r="F7" s="225"/>
      <c r="G7" s="225"/>
      <c r="H7" s="225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505" t="str">
        <f>'Caratula Resumen'!E16</f>
        <v xml:space="preserve"> GUANAJUATO </v>
      </c>
      <c r="W7" s="505"/>
      <c r="X7" s="505"/>
      <c r="Y7" s="14"/>
    </row>
    <row r="8" spans="2:25" s="46" customFormat="1" ht="17.100000000000001" customHeight="1" x14ac:dyDescent="0.3">
      <c r="B8" s="489" t="str">
        <f>'Caratula Resumen'!E17</f>
        <v>Fondo de Aportaciones para la Educación Tecnológica y de Adultos/Colegio Nacional de Educación Profesional Técnica (FAETA/CONALEP)</v>
      </c>
      <c r="C8" s="490"/>
      <c r="D8" s="490"/>
      <c r="E8" s="490"/>
      <c r="F8" s="490"/>
      <c r="G8" s="490"/>
      <c r="H8" s="490"/>
      <c r="I8" s="490"/>
      <c r="J8" s="490"/>
      <c r="K8" s="490"/>
      <c r="L8" s="490"/>
      <c r="M8" s="490"/>
      <c r="N8" s="490"/>
      <c r="O8" s="490"/>
      <c r="P8" s="490"/>
      <c r="Q8" s="16"/>
      <c r="R8" s="16"/>
      <c r="S8" s="16"/>
      <c r="T8" s="16"/>
      <c r="U8" s="16"/>
      <c r="V8" s="504" t="str">
        <f>+'B)'!P8</f>
        <v>1er. Trimestre 2022</v>
      </c>
      <c r="W8" s="504"/>
      <c r="X8" s="504"/>
      <c r="Y8" s="204"/>
    </row>
    <row r="9" spans="2:25" ht="28.5" customHeight="1" x14ac:dyDescent="0.3">
      <c r="B9" s="359"/>
      <c r="C9" s="360"/>
      <c r="D9" s="360"/>
      <c r="E9" s="360"/>
      <c r="F9" s="360"/>
      <c r="G9" s="361"/>
      <c r="H9" s="361"/>
      <c r="I9" s="361"/>
      <c r="J9" s="361"/>
      <c r="K9" s="361"/>
      <c r="L9" s="361"/>
      <c r="M9" s="361"/>
      <c r="N9" s="361"/>
      <c r="O9" s="361"/>
      <c r="P9" s="361"/>
      <c r="Q9" s="361"/>
      <c r="R9" s="361"/>
      <c r="S9" s="361"/>
      <c r="T9" s="361"/>
      <c r="U9" s="361"/>
      <c r="V9" s="361"/>
      <c r="W9" s="361"/>
      <c r="X9" s="361"/>
      <c r="Y9" s="362"/>
    </row>
    <row r="10" spans="2:25" ht="6.95" customHeight="1" x14ac:dyDescent="0.3">
      <c r="B10" s="46"/>
      <c r="C10" s="46"/>
      <c r="D10" s="46"/>
      <c r="E10" s="46"/>
      <c r="F10" s="46"/>
      <c r="G10" s="348"/>
      <c r="H10" s="348"/>
      <c r="I10" s="348"/>
      <c r="J10" s="348"/>
      <c r="K10" s="348"/>
      <c r="L10" s="348"/>
      <c r="M10" s="348"/>
      <c r="N10" s="348"/>
      <c r="O10" s="348"/>
      <c r="P10" s="46"/>
      <c r="Q10" s="46"/>
      <c r="R10" s="46"/>
      <c r="S10" s="46"/>
      <c r="T10" s="46"/>
      <c r="U10" s="46"/>
      <c r="V10" s="46"/>
      <c r="W10" s="46"/>
      <c r="X10" s="46"/>
      <c r="Y10" s="46"/>
    </row>
    <row r="11" spans="2:25" ht="22.5" customHeight="1" x14ac:dyDescent="0.25">
      <c r="B11" s="512" t="s">
        <v>41</v>
      </c>
      <c r="C11" s="497" t="s">
        <v>83</v>
      </c>
      <c r="D11" s="497" t="s">
        <v>43</v>
      </c>
      <c r="E11" s="497" t="s">
        <v>44</v>
      </c>
      <c r="F11" s="512" t="s">
        <v>98</v>
      </c>
      <c r="G11" s="497" t="s">
        <v>99</v>
      </c>
      <c r="H11" s="497"/>
      <c r="I11" s="497"/>
      <c r="J11" s="497"/>
      <c r="K11" s="497"/>
      <c r="L11" s="497"/>
      <c r="M11" s="497"/>
      <c r="N11" s="497"/>
      <c r="O11" s="497"/>
      <c r="P11" s="497"/>
      <c r="Q11" s="497"/>
      <c r="R11" s="497"/>
      <c r="S11" s="497"/>
      <c r="T11" s="497"/>
      <c r="U11" s="497"/>
      <c r="V11" s="499" t="s">
        <v>100</v>
      </c>
      <c r="W11" s="499" t="s">
        <v>101</v>
      </c>
      <c r="X11" s="499" t="s">
        <v>102</v>
      </c>
      <c r="Y11" s="499" t="s">
        <v>103</v>
      </c>
    </row>
    <row r="12" spans="2:25" s="81" customFormat="1" ht="22.5" customHeight="1" x14ac:dyDescent="0.25">
      <c r="B12" s="513"/>
      <c r="C12" s="497"/>
      <c r="D12" s="497"/>
      <c r="E12" s="497"/>
      <c r="F12" s="513"/>
      <c r="G12" s="499" t="s">
        <v>104</v>
      </c>
      <c r="H12" s="499"/>
      <c r="I12" s="499"/>
      <c r="J12" s="499" t="s">
        <v>105</v>
      </c>
      <c r="K12" s="499"/>
      <c r="L12" s="499"/>
      <c r="M12" s="499" t="s">
        <v>106</v>
      </c>
      <c r="N12" s="499"/>
      <c r="O12" s="499"/>
      <c r="P12" s="499" t="s">
        <v>107</v>
      </c>
      <c r="Q12" s="499"/>
      <c r="R12" s="499"/>
      <c r="S12" s="499" t="s">
        <v>108</v>
      </c>
      <c r="T12" s="499"/>
      <c r="U12" s="499"/>
      <c r="V12" s="499"/>
      <c r="W12" s="499"/>
      <c r="X12" s="499"/>
      <c r="Y12" s="499"/>
    </row>
    <row r="13" spans="2:25" s="81" customFormat="1" ht="29.25" customHeight="1" x14ac:dyDescent="0.25">
      <c r="B13" s="514"/>
      <c r="C13" s="497"/>
      <c r="D13" s="497"/>
      <c r="E13" s="497"/>
      <c r="F13" s="514"/>
      <c r="G13" s="369" t="s">
        <v>109</v>
      </c>
      <c r="H13" s="369" t="s">
        <v>110</v>
      </c>
      <c r="I13" s="369" t="s">
        <v>111</v>
      </c>
      <c r="J13" s="369" t="s">
        <v>109</v>
      </c>
      <c r="K13" s="369" t="s">
        <v>110</v>
      </c>
      <c r="L13" s="369" t="s">
        <v>111</v>
      </c>
      <c r="M13" s="369" t="s">
        <v>109</v>
      </c>
      <c r="N13" s="369" t="s">
        <v>110</v>
      </c>
      <c r="O13" s="369" t="s">
        <v>111</v>
      </c>
      <c r="P13" s="369" t="s">
        <v>109</v>
      </c>
      <c r="Q13" s="369" t="s">
        <v>110</v>
      </c>
      <c r="R13" s="369" t="s">
        <v>111</v>
      </c>
      <c r="S13" s="369" t="s">
        <v>109</v>
      </c>
      <c r="T13" s="369" t="s">
        <v>110</v>
      </c>
      <c r="U13" s="369" t="s">
        <v>111</v>
      </c>
      <c r="V13" s="499"/>
      <c r="W13" s="499"/>
      <c r="X13" s="499"/>
      <c r="Y13" s="499"/>
    </row>
    <row r="14" spans="2:25" s="81" customFormat="1" x14ac:dyDescent="0.25">
      <c r="B14" s="312" t="s">
        <v>304</v>
      </c>
      <c r="C14" s="587"/>
      <c r="D14" s="587"/>
      <c r="E14" s="312" t="s">
        <v>305</v>
      </c>
      <c r="F14" s="312" t="s">
        <v>306</v>
      </c>
      <c r="G14" s="358">
        <v>0</v>
      </c>
      <c r="H14" s="358">
        <v>0</v>
      </c>
      <c r="I14" s="358">
        <v>0</v>
      </c>
      <c r="J14" s="358">
        <v>1</v>
      </c>
      <c r="K14" s="358">
        <v>0</v>
      </c>
      <c r="L14" s="358">
        <v>0</v>
      </c>
      <c r="M14" s="358">
        <v>0</v>
      </c>
      <c r="N14" s="358">
        <v>0</v>
      </c>
      <c r="O14" s="358">
        <v>0</v>
      </c>
      <c r="P14" s="358">
        <v>0</v>
      </c>
      <c r="Q14" s="358">
        <v>0</v>
      </c>
      <c r="R14" s="358">
        <v>0</v>
      </c>
      <c r="S14" s="358">
        <v>0</v>
      </c>
      <c r="T14" s="358">
        <v>0</v>
      </c>
      <c r="U14" s="358">
        <v>0</v>
      </c>
      <c r="V14" s="311">
        <v>1</v>
      </c>
      <c r="W14" s="311">
        <v>0</v>
      </c>
      <c r="X14" s="311">
        <v>0</v>
      </c>
      <c r="Y14" s="312">
        <v>52899.58</v>
      </c>
    </row>
    <row r="15" spans="2:25" s="81" customFormat="1" x14ac:dyDescent="0.25">
      <c r="B15" s="312" t="s">
        <v>304</v>
      </c>
      <c r="C15" s="587"/>
      <c r="D15" s="587"/>
      <c r="E15" s="312" t="s">
        <v>307</v>
      </c>
      <c r="F15" s="312" t="s">
        <v>306</v>
      </c>
      <c r="G15" s="358">
        <v>0</v>
      </c>
      <c r="H15" s="358">
        <v>0</v>
      </c>
      <c r="I15" s="358">
        <v>0</v>
      </c>
      <c r="J15" s="358">
        <v>1</v>
      </c>
      <c r="K15" s="358">
        <v>0</v>
      </c>
      <c r="L15" s="358">
        <v>0</v>
      </c>
      <c r="M15" s="358">
        <v>0</v>
      </c>
      <c r="N15" s="358">
        <v>0</v>
      </c>
      <c r="O15" s="358">
        <v>0</v>
      </c>
      <c r="P15" s="358">
        <v>0</v>
      </c>
      <c r="Q15" s="358">
        <v>0</v>
      </c>
      <c r="R15" s="358">
        <v>0</v>
      </c>
      <c r="S15" s="358">
        <v>0</v>
      </c>
      <c r="T15" s="358">
        <v>0</v>
      </c>
      <c r="U15" s="358">
        <v>0</v>
      </c>
      <c r="V15" s="311">
        <v>1</v>
      </c>
      <c r="W15" s="311">
        <v>0</v>
      </c>
      <c r="X15" s="311">
        <v>0</v>
      </c>
      <c r="Y15" s="312">
        <v>63311.4</v>
      </c>
    </row>
    <row r="16" spans="2:25" s="81" customFormat="1" x14ac:dyDescent="0.25">
      <c r="B16" s="312" t="s">
        <v>304</v>
      </c>
      <c r="C16" s="587"/>
      <c r="D16" s="587"/>
      <c r="E16" s="312" t="s">
        <v>308</v>
      </c>
      <c r="F16" s="312" t="s">
        <v>309</v>
      </c>
      <c r="G16" s="358">
        <v>0</v>
      </c>
      <c r="H16" s="358">
        <v>0</v>
      </c>
      <c r="I16" s="358">
        <v>0</v>
      </c>
      <c r="J16" s="358">
        <v>0</v>
      </c>
      <c r="K16" s="358">
        <v>0</v>
      </c>
      <c r="L16" s="358">
        <v>0</v>
      </c>
      <c r="M16" s="358">
        <v>0</v>
      </c>
      <c r="N16" s="358">
        <v>0</v>
      </c>
      <c r="O16" s="358">
        <v>0</v>
      </c>
      <c r="P16" s="358">
        <v>0</v>
      </c>
      <c r="Q16" s="358">
        <v>0</v>
      </c>
      <c r="R16" s="358">
        <v>0</v>
      </c>
      <c r="S16" s="358">
        <v>1</v>
      </c>
      <c r="T16" s="358">
        <v>0</v>
      </c>
      <c r="U16" s="358">
        <v>0</v>
      </c>
      <c r="V16" s="311">
        <v>1</v>
      </c>
      <c r="W16" s="311">
        <v>0</v>
      </c>
      <c r="X16" s="311">
        <v>0</v>
      </c>
      <c r="Y16" s="312">
        <v>138035.46</v>
      </c>
    </row>
    <row r="17" spans="2:25" s="81" customFormat="1" x14ac:dyDescent="0.25">
      <c r="B17" s="312" t="s">
        <v>304</v>
      </c>
      <c r="C17" s="587"/>
      <c r="D17" s="587"/>
      <c r="E17" s="312" t="s">
        <v>310</v>
      </c>
      <c r="F17" s="312" t="s">
        <v>306</v>
      </c>
      <c r="G17" s="358">
        <v>0</v>
      </c>
      <c r="H17" s="358">
        <v>0</v>
      </c>
      <c r="I17" s="358">
        <v>0</v>
      </c>
      <c r="J17" s="358">
        <v>1</v>
      </c>
      <c r="K17" s="358">
        <v>0</v>
      </c>
      <c r="L17" s="358">
        <v>0</v>
      </c>
      <c r="M17" s="358">
        <v>0</v>
      </c>
      <c r="N17" s="358">
        <v>0</v>
      </c>
      <c r="O17" s="358">
        <v>0</v>
      </c>
      <c r="P17" s="358">
        <v>0</v>
      </c>
      <c r="Q17" s="358">
        <v>0</v>
      </c>
      <c r="R17" s="358">
        <v>0</v>
      </c>
      <c r="S17" s="358">
        <v>0</v>
      </c>
      <c r="T17" s="358">
        <v>0</v>
      </c>
      <c r="U17" s="358">
        <v>0</v>
      </c>
      <c r="V17" s="311">
        <v>1</v>
      </c>
      <c r="W17" s="311">
        <v>0</v>
      </c>
      <c r="X17" s="311">
        <v>0</v>
      </c>
      <c r="Y17" s="312">
        <v>50275.41</v>
      </c>
    </row>
    <row r="18" spans="2:25" s="81" customFormat="1" x14ac:dyDescent="0.25">
      <c r="B18" s="312" t="s">
        <v>304</v>
      </c>
      <c r="C18" s="587"/>
      <c r="D18" s="587"/>
      <c r="E18" s="312" t="s">
        <v>313</v>
      </c>
      <c r="F18" s="312" t="s">
        <v>306</v>
      </c>
      <c r="G18" s="358">
        <v>0</v>
      </c>
      <c r="H18" s="358">
        <v>0</v>
      </c>
      <c r="I18" s="358">
        <v>0</v>
      </c>
      <c r="J18" s="358">
        <v>0</v>
      </c>
      <c r="K18" s="358">
        <v>0</v>
      </c>
      <c r="L18" s="358">
        <v>0</v>
      </c>
      <c r="M18" s="358">
        <v>0</v>
      </c>
      <c r="N18" s="358">
        <v>0</v>
      </c>
      <c r="O18" s="358">
        <v>0</v>
      </c>
      <c r="P18" s="358">
        <v>0</v>
      </c>
      <c r="Q18" s="358">
        <v>0</v>
      </c>
      <c r="R18" s="358">
        <v>0</v>
      </c>
      <c r="S18" s="358">
        <v>1</v>
      </c>
      <c r="T18" s="358">
        <v>0</v>
      </c>
      <c r="U18" s="358">
        <v>0</v>
      </c>
      <c r="V18" s="311">
        <v>1</v>
      </c>
      <c r="W18" s="311">
        <v>0</v>
      </c>
      <c r="X18" s="311">
        <v>0</v>
      </c>
      <c r="Y18" s="312">
        <v>126227.08</v>
      </c>
    </row>
    <row r="19" spans="2:25" s="81" customFormat="1" x14ac:dyDescent="0.25">
      <c r="B19" s="312" t="s">
        <v>304</v>
      </c>
      <c r="C19" s="587"/>
      <c r="D19" s="587"/>
      <c r="E19" s="312" t="s">
        <v>314</v>
      </c>
      <c r="F19" s="312" t="s">
        <v>306</v>
      </c>
      <c r="G19" s="358">
        <v>0</v>
      </c>
      <c r="H19" s="358">
        <v>0</v>
      </c>
      <c r="I19" s="358">
        <v>0</v>
      </c>
      <c r="J19" s="358">
        <v>1</v>
      </c>
      <c r="K19" s="358">
        <v>0</v>
      </c>
      <c r="L19" s="358">
        <v>0</v>
      </c>
      <c r="M19" s="358">
        <v>0</v>
      </c>
      <c r="N19" s="358">
        <v>0</v>
      </c>
      <c r="O19" s="358">
        <v>0</v>
      </c>
      <c r="P19" s="358">
        <v>0</v>
      </c>
      <c r="Q19" s="358">
        <v>0</v>
      </c>
      <c r="R19" s="358">
        <v>0</v>
      </c>
      <c r="S19" s="358">
        <v>0</v>
      </c>
      <c r="T19" s="358">
        <v>0</v>
      </c>
      <c r="U19" s="358">
        <v>0</v>
      </c>
      <c r="V19" s="311">
        <v>1</v>
      </c>
      <c r="W19" s="311">
        <v>0</v>
      </c>
      <c r="X19" s="311">
        <v>0</v>
      </c>
      <c r="Y19" s="312">
        <v>45071.9</v>
      </c>
    </row>
    <row r="20" spans="2:25" s="81" customFormat="1" x14ac:dyDescent="0.25">
      <c r="B20" s="312" t="s">
        <v>304</v>
      </c>
      <c r="C20" s="587"/>
      <c r="D20" s="587"/>
      <c r="E20" s="312" t="s">
        <v>315</v>
      </c>
      <c r="F20" s="312" t="s">
        <v>306</v>
      </c>
      <c r="G20" s="358">
        <v>0</v>
      </c>
      <c r="H20" s="358">
        <v>0</v>
      </c>
      <c r="I20" s="358">
        <v>0</v>
      </c>
      <c r="J20" s="358">
        <v>1</v>
      </c>
      <c r="K20" s="358">
        <v>0</v>
      </c>
      <c r="L20" s="358">
        <v>0</v>
      </c>
      <c r="M20" s="358">
        <v>0</v>
      </c>
      <c r="N20" s="358">
        <v>0</v>
      </c>
      <c r="O20" s="358">
        <v>0</v>
      </c>
      <c r="P20" s="358">
        <v>0</v>
      </c>
      <c r="Q20" s="358">
        <v>0</v>
      </c>
      <c r="R20" s="358">
        <v>0</v>
      </c>
      <c r="S20" s="358">
        <v>0</v>
      </c>
      <c r="T20" s="358">
        <v>0</v>
      </c>
      <c r="U20" s="358">
        <v>0</v>
      </c>
      <c r="V20" s="311">
        <v>1</v>
      </c>
      <c r="W20" s="311">
        <v>0</v>
      </c>
      <c r="X20" s="311">
        <v>0</v>
      </c>
      <c r="Y20" s="312">
        <v>53955.199999999997</v>
      </c>
    </row>
    <row r="21" spans="2:25" s="81" customFormat="1" x14ac:dyDescent="0.25">
      <c r="B21" s="312" t="s">
        <v>304</v>
      </c>
      <c r="C21" s="587"/>
      <c r="D21" s="587"/>
      <c r="E21" s="312" t="s">
        <v>316</v>
      </c>
      <c r="F21" s="312" t="s">
        <v>306</v>
      </c>
      <c r="G21" s="358">
        <v>0</v>
      </c>
      <c r="H21" s="358">
        <v>0</v>
      </c>
      <c r="I21" s="358">
        <v>0</v>
      </c>
      <c r="J21" s="358">
        <v>1</v>
      </c>
      <c r="K21" s="358">
        <v>0</v>
      </c>
      <c r="L21" s="358">
        <v>0</v>
      </c>
      <c r="M21" s="358">
        <v>0</v>
      </c>
      <c r="N21" s="358">
        <v>0</v>
      </c>
      <c r="O21" s="358">
        <v>0</v>
      </c>
      <c r="P21" s="358">
        <v>0</v>
      </c>
      <c r="Q21" s="358">
        <v>0</v>
      </c>
      <c r="R21" s="358">
        <v>0</v>
      </c>
      <c r="S21" s="358">
        <v>0</v>
      </c>
      <c r="T21" s="358">
        <v>0</v>
      </c>
      <c r="U21" s="358">
        <v>0</v>
      </c>
      <c r="V21" s="311">
        <v>1</v>
      </c>
      <c r="W21" s="311">
        <v>0</v>
      </c>
      <c r="X21" s="311">
        <v>0</v>
      </c>
      <c r="Y21" s="312">
        <v>55451.040000000001</v>
      </c>
    </row>
    <row r="22" spans="2:25" s="81" customFormat="1" x14ac:dyDescent="0.25">
      <c r="B22" s="312" t="s">
        <v>304</v>
      </c>
      <c r="C22" s="587"/>
      <c r="D22" s="587"/>
      <c r="E22" s="312" t="s">
        <v>317</v>
      </c>
      <c r="F22" s="312" t="s">
        <v>306</v>
      </c>
      <c r="G22" s="358">
        <v>0</v>
      </c>
      <c r="H22" s="358">
        <v>0</v>
      </c>
      <c r="I22" s="358">
        <v>0</v>
      </c>
      <c r="J22" s="358">
        <v>1</v>
      </c>
      <c r="K22" s="358">
        <v>0</v>
      </c>
      <c r="L22" s="358">
        <v>0</v>
      </c>
      <c r="M22" s="358">
        <v>0</v>
      </c>
      <c r="N22" s="358">
        <v>0</v>
      </c>
      <c r="O22" s="358">
        <v>0</v>
      </c>
      <c r="P22" s="358">
        <v>0</v>
      </c>
      <c r="Q22" s="358">
        <v>0</v>
      </c>
      <c r="R22" s="358">
        <v>0</v>
      </c>
      <c r="S22" s="358">
        <v>0</v>
      </c>
      <c r="T22" s="358">
        <v>0</v>
      </c>
      <c r="U22" s="358">
        <v>0</v>
      </c>
      <c r="V22" s="311">
        <v>1</v>
      </c>
      <c r="W22" s="311">
        <v>0</v>
      </c>
      <c r="X22" s="311">
        <v>0</v>
      </c>
      <c r="Y22" s="312">
        <v>64193.71</v>
      </c>
    </row>
    <row r="23" spans="2:25" s="81" customFormat="1" x14ac:dyDescent="0.25">
      <c r="B23" s="312" t="s">
        <v>304</v>
      </c>
      <c r="C23" s="587"/>
      <c r="D23" s="587"/>
      <c r="E23" s="312" t="s">
        <v>318</v>
      </c>
      <c r="F23" s="312" t="s">
        <v>306</v>
      </c>
      <c r="G23" s="358">
        <v>0</v>
      </c>
      <c r="H23" s="358">
        <v>0</v>
      </c>
      <c r="I23" s="358">
        <v>0</v>
      </c>
      <c r="J23" s="358">
        <v>1</v>
      </c>
      <c r="K23" s="358">
        <v>0</v>
      </c>
      <c r="L23" s="358">
        <v>0</v>
      </c>
      <c r="M23" s="358">
        <v>0</v>
      </c>
      <c r="N23" s="358">
        <v>0</v>
      </c>
      <c r="O23" s="358">
        <v>0</v>
      </c>
      <c r="P23" s="358">
        <v>0</v>
      </c>
      <c r="Q23" s="358">
        <v>0</v>
      </c>
      <c r="R23" s="358">
        <v>0</v>
      </c>
      <c r="S23" s="358">
        <v>0</v>
      </c>
      <c r="T23" s="358">
        <v>0</v>
      </c>
      <c r="U23" s="358">
        <v>0</v>
      </c>
      <c r="V23" s="311">
        <v>1</v>
      </c>
      <c r="W23" s="311">
        <v>0</v>
      </c>
      <c r="X23" s="311">
        <v>0</v>
      </c>
      <c r="Y23" s="312">
        <v>78093.740000000005</v>
      </c>
    </row>
    <row r="24" spans="2:25" s="81" customFormat="1" x14ac:dyDescent="0.25">
      <c r="B24" s="312" t="s">
        <v>304</v>
      </c>
      <c r="C24" s="587"/>
      <c r="D24" s="587"/>
      <c r="E24" s="312" t="s">
        <v>319</v>
      </c>
      <c r="F24" s="312" t="s">
        <v>306</v>
      </c>
      <c r="G24" s="358">
        <v>0</v>
      </c>
      <c r="H24" s="358">
        <v>0</v>
      </c>
      <c r="I24" s="358">
        <v>0</v>
      </c>
      <c r="J24" s="358">
        <v>1</v>
      </c>
      <c r="K24" s="358">
        <v>0</v>
      </c>
      <c r="L24" s="358">
        <v>0</v>
      </c>
      <c r="M24" s="358">
        <v>0</v>
      </c>
      <c r="N24" s="358">
        <v>0</v>
      </c>
      <c r="O24" s="358">
        <v>0</v>
      </c>
      <c r="P24" s="358">
        <v>0</v>
      </c>
      <c r="Q24" s="358">
        <v>0</v>
      </c>
      <c r="R24" s="358">
        <v>0</v>
      </c>
      <c r="S24" s="358">
        <v>0</v>
      </c>
      <c r="T24" s="358">
        <v>0</v>
      </c>
      <c r="U24" s="358">
        <v>0</v>
      </c>
      <c r="V24" s="311">
        <v>1</v>
      </c>
      <c r="W24" s="311">
        <v>0</v>
      </c>
      <c r="X24" s="311">
        <v>0</v>
      </c>
      <c r="Y24" s="312">
        <v>71675.360000000001</v>
      </c>
    </row>
    <row r="25" spans="2:25" s="81" customFormat="1" x14ac:dyDescent="0.25">
      <c r="B25" s="312" t="s">
        <v>304</v>
      </c>
      <c r="C25" s="587"/>
      <c r="D25" s="587"/>
      <c r="E25" s="312" t="s">
        <v>320</v>
      </c>
      <c r="F25" s="312" t="s">
        <v>306</v>
      </c>
      <c r="G25" s="358">
        <v>0</v>
      </c>
      <c r="H25" s="358">
        <v>0</v>
      </c>
      <c r="I25" s="358">
        <v>0</v>
      </c>
      <c r="J25" s="358">
        <v>1</v>
      </c>
      <c r="K25" s="358">
        <v>0</v>
      </c>
      <c r="L25" s="358">
        <v>0</v>
      </c>
      <c r="M25" s="358">
        <v>0</v>
      </c>
      <c r="N25" s="358">
        <v>0</v>
      </c>
      <c r="O25" s="358">
        <v>0</v>
      </c>
      <c r="P25" s="358">
        <v>0</v>
      </c>
      <c r="Q25" s="358">
        <v>0</v>
      </c>
      <c r="R25" s="358">
        <v>0</v>
      </c>
      <c r="S25" s="358">
        <v>0</v>
      </c>
      <c r="T25" s="358">
        <v>0</v>
      </c>
      <c r="U25" s="358">
        <v>0</v>
      </c>
      <c r="V25" s="311">
        <v>1</v>
      </c>
      <c r="W25" s="311">
        <v>0</v>
      </c>
      <c r="X25" s="311">
        <v>0</v>
      </c>
      <c r="Y25" s="312">
        <v>51803.65</v>
      </c>
    </row>
    <row r="26" spans="2:25" s="81" customFormat="1" x14ac:dyDescent="0.25">
      <c r="B26" s="312" t="s">
        <v>304</v>
      </c>
      <c r="C26" s="587"/>
      <c r="D26" s="587"/>
      <c r="E26" s="312" t="s">
        <v>321</v>
      </c>
      <c r="F26" s="312" t="s">
        <v>306</v>
      </c>
      <c r="G26" s="358">
        <v>0</v>
      </c>
      <c r="H26" s="358">
        <v>0</v>
      </c>
      <c r="I26" s="358">
        <v>0</v>
      </c>
      <c r="J26" s="358">
        <v>1</v>
      </c>
      <c r="K26" s="358">
        <v>0</v>
      </c>
      <c r="L26" s="358">
        <v>0</v>
      </c>
      <c r="M26" s="358">
        <v>0</v>
      </c>
      <c r="N26" s="358">
        <v>0</v>
      </c>
      <c r="O26" s="358">
        <v>0</v>
      </c>
      <c r="P26" s="358">
        <v>0</v>
      </c>
      <c r="Q26" s="358">
        <v>0</v>
      </c>
      <c r="R26" s="358">
        <v>0</v>
      </c>
      <c r="S26" s="358">
        <v>0</v>
      </c>
      <c r="T26" s="358">
        <v>0</v>
      </c>
      <c r="U26" s="358">
        <v>0</v>
      </c>
      <c r="V26" s="311">
        <v>1</v>
      </c>
      <c r="W26" s="311">
        <v>0</v>
      </c>
      <c r="X26" s="311">
        <v>0</v>
      </c>
      <c r="Y26" s="312">
        <v>94968.31</v>
      </c>
    </row>
    <row r="27" spans="2:25" s="81" customFormat="1" x14ac:dyDescent="0.25">
      <c r="B27" s="312" t="s">
        <v>304</v>
      </c>
      <c r="C27" s="587"/>
      <c r="D27" s="587"/>
      <c r="E27" s="312" t="s">
        <v>322</v>
      </c>
      <c r="F27" s="312" t="s">
        <v>306</v>
      </c>
      <c r="G27" s="358">
        <v>0</v>
      </c>
      <c r="H27" s="358">
        <v>0</v>
      </c>
      <c r="I27" s="358">
        <v>0</v>
      </c>
      <c r="J27" s="358">
        <v>1</v>
      </c>
      <c r="K27" s="358">
        <v>0</v>
      </c>
      <c r="L27" s="358">
        <v>0</v>
      </c>
      <c r="M27" s="358">
        <v>0</v>
      </c>
      <c r="N27" s="358">
        <v>0</v>
      </c>
      <c r="O27" s="358">
        <v>0</v>
      </c>
      <c r="P27" s="358">
        <v>0</v>
      </c>
      <c r="Q27" s="358">
        <v>0</v>
      </c>
      <c r="R27" s="358">
        <v>0</v>
      </c>
      <c r="S27" s="358">
        <v>0</v>
      </c>
      <c r="T27" s="358">
        <v>0</v>
      </c>
      <c r="U27" s="358">
        <v>0</v>
      </c>
      <c r="V27" s="311">
        <v>1</v>
      </c>
      <c r="W27" s="311">
        <v>0</v>
      </c>
      <c r="X27" s="311">
        <v>0</v>
      </c>
      <c r="Y27" s="312">
        <v>96639.34</v>
      </c>
    </row>
    <row r="28" spans="2:25" s="81" customFormat="1" x14ac:dyDescent="0.25">
      <c r="B28" s="312" t="s">
        <v>304</v>
      </c>
      <c r="C28" s="587"/>
      <c r="D28" s="587"/>
      <c r="E28" s="312" t="s">
        <v>323</v>
      </c>
      <c r="F28" s="312" t="s">
        <v>306</v>
      </c>
      <c r="G28" s="358">
        <v>0</v>
      </c>
      <c r="H28" s="358">
        <v>0</v>
      </c>
      <c r="I28" s="358">
        <v>0</v>
      </c>
      <c r="J28" s="358">
        <v>1</v>
      </c>
      <c r="K28" s="358">
        <v>0</v>
      </c>
      <c r="L28" s="358">
        <v>0</v>
      </c>
      <c r="M28" s="358">
        <v>0</v>
      </c>
      <c r="N28" s="358">
        <v>0</v>
      </c>
      <c r="O28" s="358">
        <v>0</v>
      </c>
      <c r="P28" s="358">
        <v>0</v>
      </c>
      <c r="Q28" s="358">
        <v>0</v>
      </c>
      <c r="R28" s="358">
        <v>0</v>
      </c>
      <c r="S28" s="358">
        <v>0</v>
      </c>
      <c r="T28" s="358">
        <v>0</v>
      </c>
      <c r="U28" s="358">
        <v>0</v>
      </c>
      <c r="V28" s="311">
        <v>1</v>
      </c>
      <c r="W28" s="311">
        <v>0</v>
      </c>
      <c r="X28" s="311">
        <v>0</v>
      </c>
      <c r="Y28" s="312">
        <v>63236.42</v>
      </c>
    </row>
    <row r="29" spans="2:25" s="81" customFormat="1" x14ac:dyDescent="0.25">
      <c r="B29" s="312" t="s">
        <v>304</v>
      </c>
      <c r="C29" s="587"/>
      <c r="D29" s="587"/>
      <c r="E29" s="312" t="s">
        <v>324</v>
      </c>
      <c r="F29" s="312" t="s">
        <v>306</v>
      </c>
      <c r="G29" s="358">
        <v>0</v>
      </c>
      <c r="H29" s="358">
        <v>0</v>
      </c>
      <c r="I29" s="358">
        <v>0</v>
      </c>
      <c r="J29" s="358">
        <v>1</v>
      </c>
      <c r="K29" s="358">
        <v>0</v>
      </c>
      <c r="L29" s="358">
        <v>0</v>
      </c>
      <c r="M29" s="358">
        <v>0</v>
      </c>
      <c r="N29" s="358">
        <v>0</v>
      </c>
      <c r="O29" s="358">
        <v>0</v>
      </c>
      <c r="P29" s="358">
        <v>0</v>
      </c>
      <c r="Q29" s="358">
        <v>0</v>
      </c>
      <c r="R29" s="358">
        <v>0</v>
      </c>
      <c r="S29" s="358">
        <v>0</v>
      </c>
      <c r="T29" s="358">
        <v>0</v>
      </c>
      <c r="U29" s="358">
        <v>0</v>
      </c>
      <c r="V29" s="311">
        <v>1</v>
      </c>
      <c r="W29" s="311">
        <v>0</v>
      </c>
      <c r="X29" s="311">
        <v>0</v>
      </c>
      <c r="Y29" s="312">
        <v>62291.38</v>
      </c>
    </row>
    <row r="30" spans="2:25" s="81" customFormat="1" x14ac:dyDescent="0.25">
      <c r="B30" s="312" t="s">
        <v>304</v>
      </c>
      <c r="C30" s="587"/>
      <c r="D30" s="587"/>
      <c r="E30" s="312" t="s">
        <v>325</v>
      </c>
      <c r="F30" s="312" t="s">
        <v>306</v>
      </c>
      <c r="G30" s="358">
        <v>0</v>
      </c>
      <c r="H30" s="358">
        <v>0</v>
      </c>
      <c r="I30" s="358">
        <v>0</v>
      </c>
      <c r="J30" s="358">
        <v>1</v>
      </c>
      <c r="K30" s="358">
        <v>0</v>
      </c>
      <c r="L30" s="358">
        <v>0</v>
      </c>
      <c r="M30" s="358">
        <v>0</v>
      </c>
      <c r="N30" s="358">
        <v>0</v>
      </c>
      <c r="O30" s="358">
        <v>0</v>
      </c>
      <c r="P30" s="358">
        <v>0</v>
      </c>
      <c r="Q30" s="358">
        <v>0</v>
      </c>
      <c r="R30" s="358">
        <v>0</v>
      </c>
      <c r="S30" s="358">
        <v>0</v>
      </c>
      <c r="T30" s="358">
        <v>0</v>
      </c>
      <c r="U30" s="358">
        <v>0</v>
      </c>
      <c r="V30" s="311">
        <v>1</v>
      </c>
      <c r="W30" s="311">
        <v>0</v>
      </c>
      <c r="X30" s="311">
        <v>0</v>
      </c>
      <c r="Y30" s="312">
        <v>166134.87</v>
      </c>
    </row>
    <row r="31" spans="2:25" s="81" customFormat="1" x14ac:dyDescent="0.25">
      <c r="B31" s="312" t="s">
        <v>304</v>
      </c>
      <c r="C31" s="587"/>
      <c r="D31" s="587"/>
      <c r="E31" s="312" t="s">
        <v>326</v>
      </c>
      <c r="F31" s="312" t="s">
        <v>306</v>
      </c>
      <c r="G31" s="358">
        <v>0</v>
      </c>
      <c r="H31" s="358">
        <v>0</v>
      </c>
      <c r="I31" s="358">
        <v>0</v>
      </c>
      <c r="J31" s="358">
        <v>1</v>
      </c>
      <c r="K31" s="358">
        <v>0</v>
      </c>
      <c r="L31" s="358">
        <v>0</v>
      </c>
      <c r="M31" s="358">
        <v>0</v>
      </c>
      <c r="N31" s="358">
        <v>0</v>
      </c>
      <c r="O31" s="358">
        <v>0</v>
      </c>
      <c r="P31" s="358">
        <v>0</v>
      </c>
      <c r="Q31" s="358">
        <v>0</v>
      </c>
      <c r="R31" s="358">
        <v>0</v>
      </c>
      <c r="S31" s="358">
        <v>0</v>
      </c>
      <c r="T31" s="358">
        <v>0</v>
      </c>
      <c r="U31" s="358">
        <v>0</v>
      </c>
      <c r="V31" s="311">
        <v>1</v>
      </c>
      <c r="W31" s="311">
        <v>0</v>
      </c>
      <c r="X31" s="311">
        <v>0</v>
      </c>
      <c r="Y31" s="312">
        <v>50686.82</v>
      </c>
    </row>
    <row r="32" spans="2:25" s="81" customFormat="1" x14ac:dyDescent="0.25">
      <c r="B32" s="312" t="s">
        <v>304</v>
      </c>
      <c r="C32" s="587"/>
      <c r="D32" s="587"/>
      <c r="E32" s="312" t="s">
        <v>327</v>
      </c>
      <c r="F32" s="312" t="s">
        <v>306</v>
      </c>
      <c r="G32" s="358">
        <v>0</v>
      </c>
      <c r="H32" s="358">
        <v>0</v>
      </c>
      <c r="I32" s="358">
        <v>0</v>
      </c>
      <c r="J32" s="358">
        <v>1</v>
      </c>
      <c r="K32" s="358">
        <v>0</v>
      </c>
      <c r="L32" s="358">
        <v>0</v>
      </c>
      <c r="M32" s="358">
        <v>0</v>
      </c>
      <c r="N32" s="358">
        <v>0</v>
      </c>
      <c r="O32" s="358">
        <v>0</v>
      </c>
      <c r="P32" s="358">
        <v>0</v>
      </c>
      <c r="Q32" s="358">
        <v>0</v>
      </c>
      <c r="R32" s="358">
        <v>0</v>
      </c>
      <c r="S32" s="358">
        <v>0</v>
      </c>
      <c r="T32" s="358">
        <v>0</v>
      </c>
      <c r="U32" s="358">
        <v>0</v>
      </c>
      <c r="V32" s="311">
        <v>1</v>
      </c>
      <c r="W32" s="311">
        <v>0</v>
      </c>
      <c r="X32" s="311">
        <v>0</v>
      </c>
      <c r="Y32" s="312">
        <v>96372.39</v>
      </c>
    </row>
    <row r="33" spans="2:25" s="81" customFormat="1" x14ac:dyDescent="0.25">
      <c r="B33" s="312" t="s">
        <v>304</v>
      </c>
      <c r="C33" s="587"/>
      <c r="D33" s="587"/>
      <c r="E33" s="312" t="s">
        <v>328</v>
      </c>
      <c r="F33" s="312" t="s">
        <v>306</v>
      </c>
      <c r="G33" s="358">
        <v>0</v>
      </c>
      <c r="H33" s="358">
        <v>0</v>
      </c>
      <c r="I33" s="358">
        <v>0</v>
      </c>
      <c r="J33" s="358">
        <v>1</v>
      </c>
      <c r="K33" s="358">
        <v>0</v>
      </c>
      <c r="L33" s="358">
        <v>0</v>
      </c>
      <c r="M33" s="358">
        <v>0</v>
      </c>
      <c r="N33" s="358">
        <v>0</v>
      </c>
      <c r="O33" s="358">
        <v>0</v>
      </c>
      <c r="P33" s="358">
        <v>0</v>
      </c>
      <c r="Q33" s="358">
        <v>0</v>
      </c>
      <c r="R33" s="358">
        <v>0</v>
      </c>
      <c r="S33" s="358">
        <v>0</v>
      </c>
      <c r="T33" s="358">
        <v>0</v>
      </c>
      <c r="U33" s="358">
        <v>0</v>
      </c>
      <c r="V33" s="311">
        <v>1</v>
      </c>
      <c r="W33" s="311">
        <v>0</v>
      </c>
      <c r="X33" s="311">
        <v>0</v>
      </c>
      <c r="Y33" s="312">
        <v>96661.49</v>
      </c>
    </row>
    <row r="34" spans="2:25" s="81" customFormat="1" x14ac:dyDescent="0.25">
      <c r="B34" s="312" t="s">
        <v>304</v>
      </c>
      <c r="C34" s="587"/>
      <c r="D34" s="587"/>
      <c r="E34" s="312" t="s">
        <v>329</v>
      </c>
      <c r="F34" s="312" t="s">
        <v>306</v>
      </c>
      <c r="G34" s="358">
        <v>0</v>
      </c>
      <c r="H34" s="358">
        <v>0</v>
      </c>
      <c r="I34" s="358">
        <v>0</v>
      </c>
      <c r="J34" s="358">
        <v>1</v>
      </c>
      <c r="K34" s="358">
        <v>0</v>
      </c>
      <c r="L34" s="358">
        <v>0</v>
      </c>
      <c r="M34" s="358">
        <v>0</v>
      </c>
      <c r="N34" s="358">
        <v>0</v>
      </c>
      <c r="O34" s="358">
        <v>0</v>
      </c>
      <c r="P34" s="358">
        <v>0</v>
      </c>
      <c r="Q34" s="358">
        <v>0</v>
      </c>
      <c r="R34" s="358">
        <v>0</v>
      </c>
      <c r="S34" s="358">
        <v>0</v>
      </c>
      <c r="T34" s="358">
        <v>0</v>
      </c>
      <c r="U34" s="358">
        <v>0</v>
      </c>
      <c r="V34" s="311">
        <v>1</v>
      </c>
      <c r="W34" s="311">
        <v>0</v>
      </c>
      <c r="X34" s="311">
        <v>0</v>
      </c>
      <c r="Y34" s="312">
        <v>167143.65</v>
      </c>
    </row>
    <row r="35" spans="2:25" s="81" customFormat="1" x14ac:dyDescent="0.25">
      <c r="B35" s="312" t="s">
        <v>304</v>
      </c>
      <c r="C35" s="587"/>
      <c r="D35" s="587"/>
      <c r="E35" s="312" t="s">
        <v>330</v>
      </c>
      <c r="F35" s="312" t="s">
        <v>306</v>
      </c>
      <c r="G35" s="358">
        <v>0</v>
      </c>
      <c r="H35" s="358">
        <v>0</v>
      </c>
      <c r="I35" s="358">
        <v>0</v>
      </c>
      <c r="J35" s="358">
        <v>1</v>
      </c>
      <c r="K35" s="358">
        <v>0</v>
      </c>
      <c r="L35" s="358">
        <v>0</v>
      </c>
      <c r="M35" s="358">
        <v>0</v>
      </c>
      <c r="N35" s="358">
        <v>0</v>
      </c>
      <c r="O35" s="358">
        <v>0</v>
      </c>
      <c r="P35" s="358">
        <v>0</v>
      </c>
      <c r="Q35" s="358">
        <v>0</v>
      </c>
      <c r="R35" s="358">
        <v>0</v>
      </c>
      <c r="S35" s="358">
        <v>0</v>
      </c>
      <c r="T35" s="358">
        <v>0</v>
      </c>
      <c r="U35" s="358">
        <v>0</v>
      </c>
      <c r="V35" s="311">
        <v>1</v>
      </c>
      <c r="W35" s="311">
        <v>0</v>
      </c>
      <c r="X35" s="311">
        <v>0</v>
      </c>
      <c r="Y35" s="312">
        <v>49793.18</v>
      </c>
    </row>
    <row r="36" spans="2:25" s="81" customFormat="1" x14ac:dyDescent="0.25">
      <c r="B36" s="312" t="s">
        <v>304</v>
      </c>
      <c r="C36" s="587"/>
      <c r="D36" s="587"/>
      <c r="E36" s="312" t="s">
        <v>331</v>
      </c>
      <c r="F36" s="312" t="s">
        <v>306</v>
      </c>
      <c r="G36" s="358">
        <v>0</v>
      </c>
      <c r="H36" s="358">
        <v>0</v>
      </c>
      <c r="I36" s="358">
        <v>0</v>
      </c>
      <c r="J36" s="358">
        <v>1</v>
      </c>
      <c r="K36" s="358">
        <v>0</v>
      </c>
      <c r="L36" s="358">
        <v>0</v>
      </c>
      <c r="M36" s="358">
        <v>0</v>
      </c>
      <c r="N36" s="358">
        <v>0</v>
      </c>
      <c r="O36" s="358">
        <v>0</v>
      </c>
      <c r="P36" s="358">
        <v>0</v>
      </c>
      <c r="Q36" s="358">
        <v>0</v>
      </c>
      <c r="R36" s="358">
        <v>0</v>
      </c>
      <c r="S36" s="358">
        <v>0</v>
      </c>
      <c r="T36" s="358">
        <v>0</v>
      </c>
      <c r="U36" s="358">
        <v>0</v>
      </c>
      <c r="V36" s="311">
        <v>1</v>
      </c>
      <c r="W36" s="311">
        <v>0</v>
      </c>
      <c r="X36" s="311">
        <v>0</v>
      </c>
      <c r="Y36" s="312">
        <v>62177.98</v>
      </c>
    </row>
    <row r="37" spans="2:25" s="81" customFormat="1" x14ac:dyDescent="0.25">
      <c r="B37" s="312" t="s">
        <v>304</v>
      </c>
      <c r="C37" s="587"/>
      <c r="D37" s="587"/>
      <c r="E37" s="312" t="s">
        <v>332</v>
      </c>
      <c r="F37" s="312" t="s">
        <v>306</v>
      </c>
      <c r="G37" s="358">
        <v>0</v>
      </c>
      <c r="H37" s="358">
        <v>0</v>
      </c>
      <c r="I37" s="358">
        <v>0</v>
      </c>
      <c r="J37" s="358">
        <v>1</v>
      </c>
      <c r="K37" s="358">
        <v>0</v>
      </c>
      <c r="L37" s="358">
        <v>0</v>
      </c>
      <c r="M37" s="358">
        <v>0</v>
      </c>
      <c r="N37" s="358">
        <v>0</v>
      </c>
      <c r="O37" s="358">
        <v>0</v>
      </c>
      <c r="P37" s="358">
        <v>0</v>
      </c>
      <c r="Q37" s="358">
        <v>0</v>
      </c>
      <c r="R37" s="358">
        <v>0</v>
      </c>
      <c r="S37" s="358">
        <v>0</v>
      </c>
      <c r="T37" s="358">
        <v>0</v>
      </c>
      <c r="U37" s="358">
        <v>0</v>
      </c>
      <c r="V37" s="311">
        <v>1</v>
      </c>
      <c r="W37" s="311">
        <v>0</v>
      </c>
      <c r="X37" s="311">
        <v>0</v>
      </c>
      <c r="Y37" s="312">
        <v>101157.42</v>
      </c>
    </row>
    <row r="38" spans="2:25" s="81" customFormat="1" x14ac:dyDescent="0.25">
      <c r="B38" s="312" t="s">
        <v>304</v>
      </c>
      <c r="C38" s="587"/>
      <c r="D38" s="587"/>
      <c r="E38" s="312" t="s">
        <v>333</v>
      </c>
      <c r="F38" s="312" t="s">
        <v>306</v>
      </c>
      <c r="G38" s="358">
        <v>0</v>
      </c>
      <c r="H38" s="358">
        <v>0</v>
      </c>
      <c r="I38" s="358">
        <v>0</v>
      </c>
      <c r="J38" s="358">
        <v>1</v>
      </c>
      <c r="K38" s="358">
        <v>0</v>
      </c>
      <c r="L38" s="358">
        <v>0</v>
      </c>
      <c r="M38" s="358">
        <v>0</v>
      </c>
      <c r="N38" s="358">
        <v>0</v>
      </c>
      <c r="O38" s="358">
        <v>0</v>
      </c>
      <c r="P38" s="358">
        <v>0</v>
      </c>
      <c r="Q38" s="358">
        <v>0</v>
      </c>
      <c r="R38" s="358">
        <v>0</v>
      </c>
      <c r="S38" s="358">
        <v>0</v>
      </c>
      <c r="T38" s="358">
        <v>0</v>
      </c>
      <c r="U38" s="358">
        <v>0</v>
      </c>
      <c r="V38" s="311">
        <v>1</v>
      </c>
      <c r="W38" s="311">
        <v>0</v>
      </c>
      <c r="X38" s="311">
        <v>0</v>
      </c>
      <c r="Y38" s="312">
        <v>51445.52</v>
      </c>
    </row>
    <row r="39" spans="2:25" s="81" customFormat="1" x14ac:dyDescent="0.25">
      <c r="B39" s="312" t="s">
        <v>304</v>
      </c>
      <c r="C39" s="587"/>
      <c r="D39" s="587"/>
      <c r="E39" s="312" t="s">
        <v>334</v>
      </c>
      <c r="F39" s="312" t="s">
        <v>306</v>
      </c>
      <c r="G39" s="358">
        <v>0</v>
      </c>
      <c r="H39" s="358">
        <v>0</v>
      </c>
      <c r="I39" s="358">
        <v>0</v>
      </c>
      <c r="J39" s="358">
        <v>1</v>
      </c>
      <c r="K39" s="358">
        <v>0</v>
      </c>
      <c r="L39" s="358">
        <v>0</v>
      </c>
      <c r="M39" s="358">
        <v>0</v>
      </c>
      <c r="N39" s="358">
        <v>0</v>
      </c>
      <c r="O39" s="358">
        <v>0</v>
      </c>
      <c r="P39" s="358">
        <v>0</v>
      </c>
      <c r="Q39" s="358">
        <v>0</v>
      </c>
      <c r="R39" s="358">
        <v>0</v>
      </c>
      <c r="S39" s="358">
        <v>0</v>
      </c>
      <c r="T39" s="358">
        <v>0</v>
      </c>
      <c r="U39" s="358">
        <v>0</v>
      </c>
      <c r="V39" s="311">
        <v>1</v>
      </c>
      <c r="W39" s="311">
        <v>0</v>
      </c>
      <c r="X39" s="311">
        <v>0</v>
      </c>
      <c r="Y39" s="312">
        <v>52960.66</v>
      </c>
    </row>
    <row r="40" spans="2:25" s="81" customFormat="1" x14ac:dyDescent="0.25">
      <c r="B40" s="312" t="s">
        <v>304</v>
      </c>
      <c r="C40" s="587"/>
      <c r="D40" s="587"/>
      <c r="E40" s="312" t="s">
        <v>335</v>
      </c>
      <c r="F40" s="312" t="s">
        <v>306</v>
      </c>
      <c r="G40" s="358">
        <v>0</v>
      </c>
      <c r="H40" s="358">
        <v>0</v>
      </c>
      <c r="I40" s="358">
        <v>0</v>
      </c>
      <c r="J40" s="358">
        <v>1</v>
      </c>
      <c r="K40" s="358">
        <v>0</v>
      </c>
      <c r="L40" s="358">
        <v>0</v>
      </c>
      <c r="M40" s="358">
        <v>0</v>
      </c>
      <c r="N40" s="358">
        <v>0</v>
      </c>
      <c r="O40" s="358">
        <v>0</v>
      </c>
      <c r="P40" s="358">
        <v>0</v>
      </c>
      <c r="Q40" s="358">
        <v>0</v>
      </c>
      <c r="R40" s="358">
        <v>0</v>
      </c>
      <c r="S40" s="358">
        <v>0</v>
      </c>
      <c r="T40" s="358">
        <v>0</v>
      </c>
      <c r="U40" s="358">
        <v>0</v>
      </c>
      <c r="V40" s="311">
        <v>1</v>
      </c>
      <c r="W40" s="311">
        <v>0</v>
      </c>
      <c r="X40" s="311">
        <v>0</v>
      </c>
      <c r="Y40" s="312">
        <v>52558.05</v>
      </c>
    </row>
    <row r="41" spans="2:25" s="81" customFormat="1" x14ac:dyDescent="0.25">
      <c r="B41" s="312" t="s">
        <v>304</v>
      </c>
      <c r="C41" s="587"/>
      <c r="D41" s="587"/>
      <c r="E41" s="312" t="s">
        <v>336</v>
      </c>
      <c r="F41" s="312" t="s">
        <v>306</v>
      </c>
      <c r="G41" s="358">
        <v>0</v>
      </c>
      <c r="H41" s="358">
        <v>0</v>
      </c>
      <c r="I41" s="358">
        <v>0</v>
      </c>
      <c r="J41" s="358">
        <v>1</v>
      </c>
      <c r="K41" s="358">
        <v>0</v>
      </c>
      <c r="L41" s="358">
        <v>0</v>
      </c>
      <c r="M41" s="358">
        <v>0</v>
      </c>
      <c r="N41" s="358">
        <v>0</v>
      </c>
      <c r="O41" s="358">
        <v>0</v>
      </c>
      <c r="P41" s="358">
        <v>0</v>
      </c>
      <c r="Q41" s="358">
        <v>0</v>
      </c>
      <c r="R41" s="358">
        <v>0</v>
      </c>
      <c r="S41" s="358">
        <v>0</v>
      </c>
      <c r="T41" s="358">
        <v>0</v>
      </c>
      <c r="U41" s="358">
        <v>0</v>
      </c>
      <c r="V41" s="311">
        <v>1</v>
      </c>
      <c r="W41" s="311">
        <v>0</v>
      </c>
      <c r="X41" s="311">
        <v>0</v>
      </c>
      <c r="Y41" s="312">
        <v>53698.64</v>
      </c>
    </row>
    <row r="42" spans="2:25" s="81" customFormat="1" x14ac:dyDescent="0.25">
      <c r="B42" s="312" t="s">
        <v>304</v>
      </c>
      <c r="C42" s="587"/>
      <c r="D42" s="587"/>
      <c r="E42" s="312" t="s">
        <v>337</v>
      </c>
      <c r="F42" s="312" t="s">
        <v>306</v>
      </c>
      <c r="G42" s="358">
        <v>0</v>
      </c>
      <c r="H42" s="358">
        <v>0</v>
      </c>
      <c r="I42" s="358">
        <v>0</v>
      </c>
      <c r="J42" s="358">
        <v>1</v>
      </c>
      <c r="K42" s="358">
        <v>0</v>
      </c>
      <c r="L42" s="358">
        <v>0</v>
      </c>
      <c r="M42" s="358">
        <v>0</v>
      </c>
      <c r="N42" s="358">
        <v>0</v>
      </c>
      <c r="O42" s="358">
        <v>0</v>
      </c>
      <c r="P42" s="358">
        <v>0</v>
      </c>
      <c r="Q42" s="358">
        <v>0</v>
      </c>
      <c r="R42" s="358">
        <v>0</v>
      </c>
      <c r="S42" s="358">
        <v>0</v>
      </c>
      <c r="T42" s="358">
        <v>0</v>
      </c>
      <c r="U42" s="358">
        <v>0</v>
      </c>
      <c r="V42" s="311">
        <v>1</v>
      </c>
      <c r="W42" s="311">
        <v>0</v>
      </c>
      <c r="X42" s="311">
        <v>0</v>
      </c>
      <c r="Y42" s="312">
        <v>52225.29</v>
      </c>
    </row>
    <row r="43" spans="2:25" s="81" customFormat="1" x14ac:dyDescent="0.25">
      <c r="B43" s="312" t="s">
        <v>304</v>
      </c>
      <c r="C43" s="587"/>
      <c r="D43" s="587"/>
      <c r="E43" s="312" t="s">
        <v>338</v>
      </c>
      <c r="F43" s="312" t="s">
        <v>306</v>
      </c>
      <c r="G43" s="358">
        <v>0</v>
      </c>
      <c r="H43" s="358">
        <v>0</v>
      </c>
      <c r="I43" s="358">
        <v>0</v>
      </c>
      <c r="J43" s="358">
        <v>1</v>
      </c>
      <c r="K43" s="358">
        <v>0</v>
      </c>
      <c r="L43" s="358">
        <v>0</v>
      </c>
      <c r="M43" s="358">
        <v>0</v>
      </c>
      <c r="N43" s="358">
        <v>0</v>
      </c>
      <c r="O43" s="358">
        <v>0</v>
      </c>
      <c r="P43" s="358">
        <v>0</v>
      </c>
      <c r="Q43" s="358">
        <v>0</v>
      </c>
      <c r="R43" s="358">
        <v>0</v>
      </c>
      <c r="S43" s="358">
        <v>0</v>
      </c>
      <c r="T43" s="358">
        <v>0</v>
      </c>
      <c r="U43" s="358">
        <v>0</v>
      </c>
      <c r="V43" s="311">
        <v>1</v>
      </c>
      <c r="W43" s="311">
        <v>0</v>
      </c>
      <c r="X43" s="311">
        <v>0</v>
      </c>
      <c r="Y43" s="312">
        <v>303030.98</v>
      </c>
    </row>
    <row r="44" spans="2:25" s="81" customFormat="1" x14ac:dyDescent="0.25">
      <c r="B44" s="312" t="s">
        <v>304</v>
      </c>
      <c r="C44" s="587"/>
      <c r="D44" s="587"/>
      <c r="E44" s="312" t="s">
        <v>339</v>
      </c>
      <c r="F44" s="312" t="s">
        <v>306</v>
      </c>
      <c r="G44" s="358">
        <v>0</v>
      </c>
      <c r="H44" s="358">
        <v>0</v>
      </c>
      <c r="I44" s="358">
        <v>0</v>
      </c>
      <c r="J44" s="358">
        <v>1</v>
      </c>
      <c r="K44" s="358">
        <v>0</v>
      </c>
      <c r="L44" s="358">
        <v>0</v>
      </c>
      <c r="M44" s="358">
        <v>0</v>
      </c>
      <c r="N44" s="358">
        <v>0</v>
      </c>
      <c r="O44" s="358">
        <v>0</v>
      </c>
      <c r="P44" s="358">
        <v>0</v>
      </c>
      <c r="Q44" s="358">
        <v>0</v>
      </c>
      <c r="R44" s="358">
        <v>0</v>
      </c>
      <c r="S44" s="358">
        <v>0</v>
      </c>
      <c r="T44" s="358">
        <v>0</v>
      </c>
      <c r="U44" s="358">
        <v>0</v>
      </c>
      <c r="V44" s="311">
        <v>1</v>
      </c>
      <c r="W44" s="311">
        <v>0</v>
      </c>
      <c r="X44" s="311">
        <v>0</v>
      </c>
      <c r="Y44" s="312">
        <v>49149.35</v>
      </c>
    </row>
    <row r="45" spans="2:25" s="81" customFormat="1" x14ac:dyDescent="0.25">
      <c r="B45" s="312" t="s">
        <v>304</v>
      </c>
      <c r="C45" s="587"/>
      <c r="D45" s="587"/>
      <c r="E45" s="312" t="s">
        <v>340</v>
      </c>
      <c r="F45" s="312" t="s">
        <v>306</v>
      </c>
      <c r="G45" s="358">
        <v>0</v>
      </c>
      <c r="H45" s="358">
        <v>0</v>
      </c>
      <c r="I45" s="358">
        <v>0</v>
      </c>
      <c r="J45" s="358">
        <v>1</v>
      </c>
      <c r="K45" s="358">
        <v>0</v>
      </c>
      <c r="L45" s="358">
        <v>0</v>
      </c>
      <c r="M45" s="358">
        <v>0</v>
      </c>
      <c r="N45" s="358">
        <v>0</v>
      </c>
      <c r="O45" s="358">
        <v>0</v>
      </c>
      <c r="P45" s="358">
        <v>0</v>
      </c>
      <c r="Q45" s="358">
        <v>0</v>
      </c>
      <c r="R45" s="358">
        <v>0</v>
      </c>
      <c r="S45" s="358">
        <v>0</v>
      </c>
      <c r="T45" s="358">
        <v>0</v>
      </c>
      <c r="U45" s="358">
        <v>0</v>
      </c>
      <c r="V45" s="311">
        <v>1</v>
      </c>
      <c r="W45" s="311">
        <v>0</v>
      </c>
      <c r="X45" s="311">
        <v>0</v>
      </c>
      <c r="Y45" s="312">
        <v>55080.05</v>
      </c>
    </row>
    <row r="46" spans="2:25" s="81" customFormat="1" x14ac:dyDescent="0.25">
      <c r="B46" s="312" t="s">
        <v>304</v>
      </c>
      <c r="C46" s="587"/>
      <c r="D46" s="587"/>
      <c r="E46" s="312" t="s">
        <v>341</v>
      </c>
      <c r="F46" s="312" t="s">
        <v>306</v>
      </c>
      <c r="G46" s="358">
        <v>0</v>
      </c>
      <c r="H46" s="358">
        <v>0</v>
      </c>
      <c r="I46" s="358">
        <v>0</v>
      </c>
      <c r="J46" s="358">
        <v>1</v>
      </c>
      <c r="K46" s="358">
        <v>0</v>
      </c>
      <c r="L46" s="358">
        <v>0</v>
      </c>
      <c r="M46" s="358">
        <v>0</v>
      </c>
      <c r="N46" s="358">
        <v>0</v>
      </c>
      <c r="O46" s="358">
        <v>0</v>
      </c>
      <c r="P46" s="358">
        <v>0</v>
      </c>
      <c r="Q46" s="358">
        <v>0</v>
      </c>
      <c r="R46" s="358">
        <v>0</v>
      </c>
      <c r="S46" s="358">
        <v>0</v>
      </c>
      <c r="T46" s="358">
        <v>0</v>
      </c>
      <c r="U46" s="358">
        <v>0</v>
      </c>
      <c r="V46" s="311">
        <v>1</v>
      </c>
      <c r="W46" s="311">
        <v>0</v>
      </c>
      <c r="X46" s="311">
        <v>0</v>
      </c>
      <c r="Y46" s="312">
        <v>70913.039999999994</v>
      </c>
    </row>
    <row r="47" spans="2:25" s="81" customFormat="1" x14ac:dyDescent="0.25">
      <c r="B47" s="312" t="s">
        <v>304</v>
      </c>
      <c r="C47" s="587"/>
      <c r="D47" s="587"/>
      <c r="E47" s="312" t="s">
        <v>342</v>
      </c>
      <c r="F47" s="312" t="s">
        <v>306</v>
      </c>
      <c r="G47" s="358">
        <v>0</v>
      </c>
      <c r="H47" s="358">
        <v>0</v>
      </c>
      <c r="I47" s="358">
        <v>0</v>
      </c>
      <c r="J47" s="358">
        <v>1</v>
      </c>
      <c r="K47" s="358">
        <v>0</v>
      </c>
      <c r="L47" s="358">
        <v>0</v>
      </c>
      <c r="M47" s="358">
        <v>0</v>
      </c>
      <c r="N47" s="358">
        <v>0</v>
      </c>
      <c r="O47" s="358">
        <v>0</v>
      </c>
      <c r="P47" s="358">
        <v>0</v>
      </c>
      <c r="Q47" s="358">
        <v>0</v>
      </c>
      <c r="R47" s="358">
        <v>0</v>
      </c>
      <c r="S47" s="358">
        <v>0</v>
      </c>
      <c r="T47" s="358">
        <v>0</v>
      </c>
      <c r="U47" s="358">
        <v>0</v>
      </c>
      <c r="V47" s="311">
        <v>1</v>
      </c>
      <c r="W47" s="311">
        <v>0</v>
      </c>
      <c r="X47" s="311">
        <v>0</v>
      </c>
      <c r="Y47" s="312">
        <v>117267.81</v>
      </c>
    </row>
    <row r="48" spans="2:25" s="81" customFormat="1" x14ac:dyDescent="0.25">
      <c r="B48" s="312" t="s">
        <v>304</v>
      </c>
      <c r="C48" s="587"/>
      <c r="D48" s="587"/>
      <c r="E48" s="312" t="s">
        <v>343</v>
      </c>
      <c r="F48" s="312" t="s">
        <v>306</v>
      </c>
      <c r="G48" s="358">
        <v>0</v>
      </c>
      <c r="H48" s="358">
        <v>0</v>
      </c>
      <c r="I48" s="358">
        <v>0</v>
      </c>
      <c r="J48" s="358">
        <v>1</v>
      </c>
      <c r="K48" s="358">
        <v>0</v>
      </c>
      <c r="L48" s="358">
        <v>0</v>
      </c>
      <c r="M48" s="358">
        <v>0</v>
      </c>
      <c r="N48" s="358">
        <v>0</v>
      </c>
      <c r="O48" s="358">
        <v>0</v>
      </c>
      <c r="P48" s="358">
        <v>0</v>
      </c>
      <c r="Q48" s="358">
        <v>0</v>
      </c>
      <c r="R48" s="358">
        <v>0</v>
      </c>
      <c r="S48" s="358">
        <v>0</v>
      </c>
      <c r="T48" s="358">
        <v>0</v>
      </c>
      <c r="U48" s="358">
        <v>0</v>
      </c>
      <c r="V48" s="311">
        <v>1</v>
      </c>
      <c r="W48" s="311">
        <v>0</v>
      </c>
      <c r="X48" s="311">
        <v>0</v>
      </c>
      <c r="Y48" s="312">
        <v>49738.47</v>
      </c>
    </row>
    <row r="49" spans="2:25" s="81" customFormat="1" x14ac:dyDescent="0.25">
      <c r="B49" s="312" t="s">
        <v>304</v>
      </c>
      <c r="C49" s="587"/>
      <c r="D49" s="587"/>
      <c r="E49" s="312" t="s">
        <v>344</v>
      </c>
      <c r="F49" s="312" t="s">
        <v>306</v>
      </c>
      <c r="G49" s="358">
        <v>0</v>
      </c>
      <c r="H49" s="358">
        <v>0</v>
      </c>
      <c r="I49" s="358">
        <v>0</v>
      </c>
      <c r="J49" s="358">
        <v>1</v>
      </c>
      <c r="K49" s="358">
        <v>0</v>
      </c>
      <c r="L49" s="358">
        <v>0</v>
      </c>
      <c r="M49" s="358">
        <v>0</v>
      </c>
      <c r="N49" s="358">
        <v>0</v>
      </c>
      <c r="O49" s="358">
        <v>0</v>
      </c>
      <c r="P49" s="358">
        <v>0</v>
      </c>
      <c r="Q49" s="358">
        <v>0</v>
      </c>
      <c r="R49" s="358">
        <v>0</v>
      </c>
      <c r="S49" s="358">
        <v>0</v>
      </c>
      <c r="T49" s="358">
        <v>0</v>
      </c>
      <c r="U49" s="358">
        <v>0</v>
      </c>
      <c r="V49" s="311">
        <v>1</v>
      </c>
      <c r="W49" s="311">
        <v>0</v>
      </c>
      <c r="X49" s="311">
        <v>0</v>
      </c>
      <c r="Y49" s="312">
        <v>68575.210000000006</v>
      </c>
    </row>
    <row r="50" spans="2:25" s="81" customFormat="1" x14ac:dyDescent="0.25">
      <c r="B50" s="312" t="s">
        <v>304</v>
      </c>
      <c r="C50" s="587"/>
      <c r="D50" s="587"/>
      <c r="E50" s="312" t="s">
        <v>345</v>
      </c>
      <c r="F50" s="312" t="s">
        <v>306</v>
      </c>
      <c r="G50" s="358">
        <v>0</v>
      </c>
      <c r="H50" s="358">
        <v>0</v>
      </c>
      <c r="I50" s="358">
        <v>0</v>
      </c>
      <c r="J50" s="358">
        <v>1</v>
      </c>
      <c r="K50" s="358">
        <v>0</v>
      </c>
      <c r="L50" s="358">
        <v>0</v>
      </c>
      <c r="M50" s="358">
        <v>0</v>
      </c>
      <c r="N50" s="358">
        <v>0</v>
      </c>
      <c r="O50" s="358">
        <v>0</v>
      </c>
      <c r="P50" s="358">
        <v>0</v>
      </c>
      <c r="Q50" s="358">
        <v>0</v>
      </c>
      <c r="R50" s="358">
        <v>0</v>
      </c>
      <c r="S50" s="358">
        <v>0</v>
      </c>
      <c r="T50" s="358">
        <v>0</v>
      </c>
      <c r="U50" s="358">
        <v>0</v>
      </c>
      <c r="V50" s="311">
        <v>1</v>
      </c>
      <c r="W50" s="311">
        <v>0</v>
      </c>
      <c r="X50" s="311">
        <v>0</v>
      </c>
      <c r="Y50" s="312">
        <v>147348.60999999999</v>
      </c>
    </row>
    <row r="51" spans="2:25" s="81" customFormat="1" x14ac:dyDescent="0.25">
      <c r="B51" s="312" t="s">
        <v>304</v>
      </c>
      <c r="C51" s="587"/>
      <c r="D51" s="587"/>
      <c r="E51" s="312" t="s">
        <v>346</v>
      </c>
      <c r="F51" s="312" t="s">
        <v>306</v>
      </c>
      <c r="G51" s="358">
        <v>0</v>
      </c>
      <c r="H51" s="358">
        <v>0</v>
      </c>
      <c r="I51" s="358">
        <v>0</v>
      </c>
      <c r="J51" s="358">
        <v>1</v>
      </c>
      <c r="K51" s="358">
        <v>0</v>
      </c>
      <c r="L51" s="358">
        <v>0</v>
      </c>
      <c r="M51" s="358">
        <v>0</v>
      </c>
      <c r="N51" s="358">
        <v>0</v>
      </c>
      <c r="O51" s="358">
        <v>0</v>
      </c>
      <c r="P51" s="358">
        <v>0</v>
      </c>
      <c r="Q51" s="358">
        <v>0</v>
      </c>
      <c r="R51" s="358">
        <v>0</v>
      </c>
      <c r="S51" s="358">
        <v>0</v>
      </c>
      <c r="T51" s="358">
        <v>0</v>
      </c>
      <c r="U51" s="358">
        <v>0</v>
      </c>
      <c r="V51" s="311">
        <v>1</v>
      </c>
      <c r="W51" s="311">
        <v>0</v>
      </c>
      <c r="X51" s="311">
        <v>0</v>
      </c>
      <c r="Y51" s="312">
        <v>148203.14000000001</v>
      </c>
    </row>
    <row r="52" spans="2:25" s="81" customFormat="1" x14ac:dyDescent="0.25">
      <c r="B52" s="312" t="s">
        <v>304</v>
      </c>
      <c r="C52" s="587"/>
      <c r="D52" s="587"/>
      <c r="E52" s="312" t="s">
        <v>347</v>
      </c>
      <c r="F52" s="312" t="s">
        <v>306</v>
      </c>
      <c r="G52" s="358">
        <v>0</v>
      </c>
      <c r="H52" s="358">
        <v>0</v>
      </c>
      <c r="I52" s="358">
        <v>0</v>
      </c>
      <c r="J52" s="358">
        <v>1</v>
      </c>
      <c r="K52" s="358">
        <v>0</v>
      </c>
      <c r="L52" s="358">
        <v>0</v>
      </c>
      <c r="M52" s="358">
        <v>0</v>
      </c>
      <c r="N52" s="358">
        <v>0</v>
      </c>
      <c r="O52" s="358">
        <v>0</v>
      </c>
      <c r="P52" s="358">
        <v>0</v>
      </c>
      <c r="Q52" s="358">
        <v>0</v>
      </c>
      <c r="R52" s="358">
        <v>0</v>
      </c>
      <c r="S52" s="358">
        <v>0</v>
      </c>
      <c r="T52" s="358">
        <v>0</v>
      </c>
      <c r="U52" s="358">
        <v>0</v>
      </c>
      <c r="V52" s="311">
        <v>1</v>
      </c>
      <c r="W52" s="311">
        <v>0</v>
      </c>
      <c r="X52" s="311">
        <v>0</v>
      </c>
      <c r="Y52" s="312">
        <v>47598.39</v>
      </c>
    </row>
    <row r="53" spans="2:25" s="81" customFormat="1" x14ac:dyDescent="0.25">
      <c r="B53" s="312" t="s">
        <v>304</v>
      </c>
      <c r="C53" s="587"/>
      <c r="D53" s="587"/>
      <c r="E53" s="312" t="s">
        <v>348</v>
      </c>
      <c r="F53" s="312" t="s">
        <v>306</v>
      </c>
      <c r="G53" s="358">
        <v>0</v>
      </c>
      <c r="H53" s="358">
        <v>0</v>
      </c>
      <c r="I53" s="358">
        <v>0</v>
      </c>
      <c r="J53" s="358">
        <v>1</v>
      </c>
      <c r="K53" s="358">
        <v>0</v>
      </c>
      <c r="L53" s="358">
        <v>0</v>
      </c>
      <c r="M53" s="358">
        <v>0</v>
      </c>
      <c r="N53" s="358">
        <v>0</v>
      </c>
      <c r="O53" s="358">
        <v>0</v>
      </c>
      <c r="P53" s="358">
        <v>0</v>
      </c>
      <c r="Q53" s="358">
        <v>0</v>
      </c>
      <c r="R53" s="358">
        <v>0</v>
      </c>
      <c r="S53" s="358">
        <v>0</v>
      </c>
      <c r="T53" s="358">
        <v>0</v>
      </c>
      <c r="U53" s="358">
        <v>0</v>
      </c>
      <c r="V53" s="311">
        <v>1</v>
      </c>
      <c r="W53" s="311">
        <v>0</v>
      </c>
      <c r="X53" s="311">
        <v>0</v>
      </c>
      <c r="Y53" s="312">
        <v>70138.38</v>
      </c>
    </row>
    <row r="54" spans="2:25" s="81" customFormat="1" x14ac:dyDescent="0.25">
      <c r="B54" s="312" t="s">
        <v>304</v>
      </c>
      <c r="C54" s="587"/>
      <c r="D54" s="587"/>
      <c r="E54" s="312" t="s">
        <v>349</v>
      </c>
      <c r="F54" s="312" t="s">
        <v>306</v>
      </c>
      <c r="G54" s="358">
        <v>0</v>
      </c>
      <c r="H54" s="358">
        <v>0</v>
      </c>
      <c r="I54" s="358">
        <v>0</v>
      </c>
      <c r="J54" s="358">
        <v>1</v>
      </c>
      <c r="K54" s="358">
        <v>0</v>
      </c>
      <c r="L54" s="358">
        <v>0</v>
      </c>
      <c r="M54" s="358">
        <v>0</v>
      </c>
      <c r="N54" s="358">
        <v>0</v>
      </c>
      <c r="O54" s="358">
        <v>0</v>
      </c>
      <c r="P54" s="358">
        <v>0</v>
      </c>
      <c r="Q54" s="358">
        <v>0</v>
      </c>
      <c r="R54" s="358">
        <v>0</v>
      </c>
      <c r="S54" s="358">
        <v>0</v>
      </c>
      <c r="T54" s="358">
        <v>0</v>
      </c>
      <c r="U54" s="358">
        <v>0</v>
      </c>
      <c r="V54" s="311">
        <v>1</v>
      </c>
      <c r="W54" s="311">
        <v>0</v>
      </c>
      <c r="X54" s="311">
        <v>0</v>
      </c>
      <c r="Y54" s="312">
        <v>66520.59</v>
      </c>
    </row>
    <row r="55" spans="2:25" s="81" customFormat="1" x14ac:dyDescent="0.25">
      <c r="B55" s="312" t="s">
        <v>304</v>
      </c>
      <c r="C55" s="587"/>
      <c r="D55" s="587"/>
      <c r="E55" s="312" t="s">
        <v>350</v>
      </c>
      <c r="F55" s="312" t="s">
        <v>306</v>
      </c>
      <c r="G55" s="358">
        <v>0</v>
      </c>
      <c r="H55" s="358">
        <v>0</v>
      </c>
      <c r="I55" s="358">
        <v>0</v>
      </c>
      <c r="J55" s="358">
        <v>1</v>
      </c>
      <c r="K55" s="358">
        <v>0</v>
      </c>
      <c r="L55" s="358">
        <v>0</v>
      </c>
      <c r="M55" s="358">
        <v>0</v>
      </c>
      <c r="N55" s="358">
        <v>0</v>
      </c>
      <c r="O55" s="358">
        <v>0</v>
      </c>
      <c r="P55" s="358">
        <v>0</v>
      </c>
      <c r="Q55" s="358">
        <v>0</v>
      </c>
      <c r="R55" s="358">
        <v>0</v>
      </c>
      <c r="S55" s="358">
        <v>0</v>
      </c>
      <c r="T55" s="358">
        <v>0</v>
      </c>
      <c r="U55" s="358">
        <v>0</v>
      </c>
      <c r="V55" s="311">
        <v>1</v>
      </c>
      <c r="W55" s="311">
        <v>0</v>
      </c>
      <c r="X55" s="311">
        <v>0</v>
      </c>
      <c r="Y55" s="312">
        <v>60329.46</v>
      </c>
    </row>
    <row r="56" spans="2:25" s="81" customFormat="1" x14ac:dyDescent="0.25">
      <c r="B56" s="312" t="s">
        <v>304</v>
      </c>
      <c r="C56" s="587"/>
      <c r="D56" s="587"/>
      <c r="E56" s="312" t="s">
        <v>351</v>
      </c>
      <c r="F56" s="312" t="s">
        <v>352</v>
      </c>
      <c r="G56" s="358">
        <v>0</v>
      </c>
      <c r="H56" s="358">
        <v>0</v>
      </c>
      <c r="I56" s="358">
        <v>0</v>
      </c>
      <c r="J56" s="358">
        <v>1</v>
      </c>
      <c r="K56" s="358">
        <v>0</v>
      </c>
      <c r="L56" s="358">
        <v>0</v>
      </c>
      <c r="M56" s="358">
        <v>0</v>
      </c>
      <c r="N56" s="358">
        <v>0</v>
      </c>
      <c r="O56" s="358">
        <v>0</v>
      </c>
      <c r="P56" s="358">
        <v>0</v>
      </c>
      <c r="Q56" s="358">
        <v>0</v>
      </c>
      <c r="R56" s="358">
        <v>0</v>
      </c>
      <c r="S56" s="358">
        <v>0</v>
      </c>
      <c r="T56" s="358">
        <v>0</v>
      </c>
      <c r="U56" s="358">
        <v>0</v>
      </c>
      <c r="V56" s="311">
        <v>1</v>
      </c>
      <c r="W56" s="311">
        <v>0</v>
      </c>
      <c r="X56" s="311">
        <v>0</v>
      </c>
      <c r="Y56" s="312">
        <v>67061.45</v>
      </c>
    </row>
    <row r="57" spans="2:25" s="81" customFormat="1" x14ac:dyDescent="0.25">
      <c r="B57" s="312" t="s">
        <v>304</v>
      </c>
      <c r="C57" s="587"/>
      <c r="D57" s="587"/>
      <c r="E57" s="312" t="s">
        <v>353</v>
      </c>
      <c r="F57" s="312" t="s">
        <v>352</v>
      </c>
      <c r="G57" s="358">
        <v>0</v>
      </c>
      <c r="H57" s="358">
        <v>0</v>
      </c>
      <c r="I57" s="358">
        <v>0</v>
      </c>
      <c r="J57" s="358">
        <v>1</v>
      </c>
      <c r="K57" s="358">
        <v>0</v>
      </c>
      <c r="L57" s="358">
        <v>0</v>
      </c>
      <c r="M57" s="358">
        <v>0</v>
      </c>
      <c r="N57" s="358">
        <v>0</v>
      </c>
      <c r="O57" s="358">
        <v>0</v>
      </c>
      <c r="P57" s="358">
        <v>0</v>
      </c>
      <c r="Q57" s="358">
        <v>0</v>
      </c>
      <c r="R57" s="358">
        <v>0</v>
      </c>
      <c r="S57" s="358">
        <v>0</v>
      </c>
      <c r="T57" s="358">
        <v>0</v>
      </c>
      <c r="U57" s="358">
        <v>0</v>
      </c>
      <c r="V57" s="311">
        <v>1</v>
      </c>
      <c r="W57" s="311">
        <v>0</v>
      </c>
      <c r="X57" s="311">
        <v>0</v>
      </c>
      <c r="Y57" s="312">
        <v>63725.21</v>
      </c>
    </row>
    <row r="58" spans="2:25" s="81" customFormat="1" x14ac:dyDescent="0.25">
      <c r="B58" s="312" t="s">
        <v>304</v>
      </c>
      <c r="C58" s="587"/>
      <c r="D58" s="587"/>
      <c r="E58" s="312" t="s">
        <v>354</v>
      </c>
      <c r="F58" s="312" t="s">
        <v>352</v>
      </c>
      <c r="G58" s="358">
        <v>0</v>
      </c>
      <c r="H58" s="358">
        <v>0</v>
      </c>
      <c r="I58" s="358">
        <v>0</v>
      </c>
      <c r="J58" s="358">
        <v>1</v>
      </c>
      <c r="K58" s="358">
        <v>0</v>
      </c>
      <c r="L58" s="358">
        <v>0</v>
      </c>
      <c r="M58" s="358">
        <v>0</v>
      </c>
      <c r="N58" s="358">
        <v>0</v>
      </c>
      <c r="O58" s="358">
        <v>0</v>
      </c>
      <c r="P58" s="358">
        <v>0</v>
      </c>
      <c r="Q58" s="358">
        <v>0</v>
      </c>
      <c r="R58" s="358">
        <v>0</v>
      </c>
      <c r="S58" s="358">
        <v>0</v>
      </c>
      <c r="T58" s="358">
        <v>0</v>
      </c>
      <c r="U58" s="358">
        <v>0</v>
      </c>
      <c r="V58" s="311">
        <v>1</v>
      </c>
      <c r="W58" s="311">
        <v>0</v>
      </c>
      <c r="X58" s="311">
        <v>0</v>
      </c>
      <c r="Y58" s="312">
        <v>51553</v>
      </c>
    </row>
    <row r="59" spans="2:25" s="81" customFormat="1" x14ac:dyDescent="0.25">
      <c r="B59" s="312" t="s">
        <v>304</v>
      </c>
      <c r="C59" s="587"/>
      <c r="D59" s="587"/>
      <c r="E59" s="312" t="s">
        <v>355</v>
      </c>
      <c r="F59" s="312" t="s">
        <v>352</v>
      </c>
      <c r="G59" s="358">
        <v>0</v>
      </c>
      <c r="H59" s="358">
        <v>0</v>
      </c>
      <c r="I59" s="358">
        <v>0</v>
      </c>
      <c r="J59" s="358">
        <v>1</v>
      </c>
      <c r="K59" s="358">
        <v>0</v>
      </c>
      <c r="L59" s="358">
        <v>0</v>
      </c>
      <c r="M59" s="358">
        <v>0</v>
      </c>
      <c r="N59" s="358">
        <v>0</v>
      </c>
      <c r="O59" s="358">
        <v>0</v>
      </c>
      <c r="P59" s="358">
        <v>0</v>
      </c>
      <c r="Q59" s="358">
        <v>0</v>
      </c>
      <c r="R59" s="358">
        <v>0</v>
      </c>
      <c r="S59" s="358">
        <v>0</v>
      </c>
      <c r="T59" s="358">
        <v>0</v>
      </c>
      <c r="U59" s="358">
        <v>0</v>
      </c>
      <c r="V59" s="311">
        <v>1</v>
      </c>
      <c r="W59" s="311">
        <v>0</v>
      </c>
      <c r="X59" s="311">
        <v>0</v>
      </c>
      <c r="Y59" s="312">
        <v>44576.53</v>
      </c>
    </row>
    <row r="60" spans="2:25" s="81" customFormat="1" x14ac:dyDescent="0.25">
      <c r="B60" s="312" t="s">
        <v>304</v>
      </c>
      <c r="C60" s="587"/>
      <c r="D60" s="587"/>
      <c r="E60" s="312" t="s">
        <v>356</v>
      </c>
      <c r="F60" s="312" t="s">
        <v>352</v>
      </c>
      <c r="G60" s="358">
        <v>0</v>
      </c>
      <c r="H60" s="358">
        <v>0</v>
      </c>
      <c r="I60" s="358">
        <v>0</v>
      </c>
      <c r="J60" s="358">
        <v>1</v>
      </c>
      <c r="K60" s="358">
        <v>0</v>
      </c>
      <c r="L60" s="358">
        <v>0</v>
      </c>
      <c r="M60" s="358">
        <v>0</v>
      </c>
      <c r="N60" s="358">
        <v>0</v>
      </c>
      <c r="O60" s="358">
        <v>0</v>
      </c>
      <c r="P60" s="358">
        <v>0</v>
      </c>
      <c r="Q60" s="358">
        <v>0</v>
      </c>
      <c r="R60" s="358">
        <v>0</v>
      </c>
      <c r="S60" s="358">
        <v>0</v>
      </c>
      <c r="T60" s="358">
        <v>0</v>
      </c>
      <c r="U60" s="358">
        <v>0</v>
      </c>
      <c r="V60" s="311">
        <v>1</v>
      </c>
      <c r="W60" s="311">
        <v>0</v>
      </c>
      <c r="X60" s="311">
        <v>0</v>
      </c>
      <c r="Y60" s="312">
        <v>53960.17</v>
      </c>
    </row>
    <row r="61" spans="2:25" s="81" customFormat="1" x14ac:dyDescent="0.25">
      <c r="B61" s="312" t="s">
        <v>304</v>
      </c>
      <c r="C61" s="587"/>
      <c r="D61" s="587"/>
      <c r="E61" s="312" t="s">
        <v>357</v>
      </c>
      <c r="F61" s="312" t="s">
        <v>352</v>
      </c>
      <c r="G61" s="358">
        <v>0</v>
      </c>
      <c r="H61" s="358">
        <v>0</v>
      </c>
      <c r="I61" s="358">
        <v>0</v>
      </c>
      <c r="J61" s="358">
        <v>1</v>
      </c>
      <c r="K61" s="358">
        <v>0</v>
      </c>
      <c r="L61" s="358">
        <v>0</v>
      </c>
      <c r="M61" s="358">
        <v>0</v>
      </c>
      <c r="N61" s="358">
        <v>0</v>
      </c>
      <c r="O61" s="358">
        <v>0</v>
      </c>
      <c r="P61" s="358">
        <v>0</v>
      </c>
      <c r="Q61" s="358">
        <v>0</v>
      </c>
      <c r="R61" s="358">
        <v>0</v>
      </c>
      <c r="S61" s="358">
        <v>0</v>
      </c>
      <c r="T61" s="358">
        <v>0</v>
      </c>
      <c r="U61" s="358">
        <v>0</v>
      </c>
      <c r="V61" s="311">
        <v>1</v>
      </c>
      <c r="W61" s="311">
        <v>0</v>
      </c>
      <c r="X61" s="311">
        <v>0</v>
      </c>
      <c r="Y61" s="312">
        <v>157358.04</v>
      </c>
    </row>
    <row r="62" spans="2:25" s="81" customFormat="1" x14ac:dyDescent="0.25">
      <c r="B62" s="312" t="s">
        <v>304</v>
      </c>
      <c r="C62" s="587"/>
      <c r="D62" s="587"/>
      <c r="E62" s="312" t="s">
        <v>358</v>
      </c>
      <c r="F62" s="312" t="s">
        <v>352</v>
      </c>
      <c r="G62" s="358">
        <v>0</v>
      </c>
      <c r="H62" s="358">
        <v>0</v>
      </c>
      <c r="I62" s="358">
        <v>0</v>
      </c>
      <c r="J62" s="358">
        <v>1</v>
      </c>
      <c r="K62" s="358">
        <v>0</v>
      </c>
      <c r="L62" s="358">
        <v>0</v>
      </c>
      <c r="M62" s="358">
        <v>0</v>
      </c>
      <c r="N62" s="358">
        <v>0</v>
      </c>
      <c r="O62" s="358">
        <v>0</v>
      </c>
      <c r="P62" s="358">
        <v>0</v>
      </c>
      <c r="Q62" s="358">
        <v>0</v>
      </c>
      <c r="R62" s="358">
        <v>0</v>
      </c>
      <c r="S62" s="358">
        <v>0</v>
      </c>
      <c r="T62" s="358">
        <v>0</v>
      </c>
      <c r="U62" s="358">
        <v>0</v>
      </c>
      <c r="V62" s="311">
        <v>1</v>
      </c>
      <c r="W62" s="311">
        <v>0</v>
      </c>
      <c r="X62" s="311">
        <v>0</v>
      </c>
      <c r="Y62" s="312">
        <v>49276.31</v>
      </c>
    </row>
    <row r="63" spans="2:25" s="81" customFormat="1" x14ac:dyDescent="0.25">
      <c r="B63" s="312" t="s">
        <v>304</v>
      </c>
      <c r="C63" s="587"/>
      <c r="D63" s="587"/>
      <c r="E63" s="312" t="s">
        <v>359</v>
      </c>
      <c r="F63" s="312" t="s">
        <v>352</v>
      </c>
      <c r="G63" s="358">
        <v>0</v>
      </c>
      <c r="H63" s="358">
        <v>0</v>
      </c>
      <c r="I63" s="358">
        <v>0</v>
      </c>
      <c r="J63" s="358">
        <v>1</v>
      </c>
      <c r="K63" s="358">
        <v>0</v>
      </c>
      <c r="L63" s="358">
        <v>0</v>
      </c>
      <c r="M63" s="358">
        <v>0</v>
      </c>
      <c r="N63" s="358">
        <v>0</v>
      </c>
      <c r="O63" s="358">
        <v>0</v>
      </c>
      <c r="P63" s="358">
        <v>0</v>
      </c>
      <c r="Q63" s="358">
        <v>0</v>
      </c>
      <c r="R63" s="358">
        <v>0</v>
      </c>
      <c r="S63" s="358">
        <v>0</v>
      </c>
      <c r="T63" s="358">
        <v>0</v>
      </c>
      <c r="U63" s="358">
        <v>0</v>
      </c>
      <c r="V63" s="311">
        <v>1</v>
      </c>
      <c r="W63" s="311">
        <v>0</v>
      </c>
      <c r="X63" s="311">
        <v>0</v>
      </c>
      <c r="Y63" s="312">
        <v>157165.62</v>
      </c>
    </row>
    <row r="64" spans="2:25" s="81" customFormat="1" x14ac:dyDescent="0.25">
      <c r="B64" s="312" t="s">
        <v>304</v>
      </c>
      <c r="C64" s="587"/>
      <c r="D64" s="587"/>
      <c r="E64" s="312" t="s">
        <v>360</v>
      </c>
      <c r="F64" s="312" t="s">
        <v>352</v>
      </c>
      <c r="G64" s="358">
        <v>0</v>
      </c>
      <c r="H64" s="358">
        <v>0</v>
      </c>
      <c r="I64" s="358">
        <v>0</v>
      </c>
      <c r="J64" s="358">
        <v>1</v>
      </c>
      <c r="K64" s="358">
        <v>0</v>
      </c>
      <c r="L64" s="358">
        <v>0</v>
      </c>
      <c r="M64" s="358">
        <v>0</v>
      </c>
      <c r="N64" s="358">
        <v>0</v>
      </c>
      <c r="O64" s="358">
        <v>0</v>
      </c>
      <c r="P64" s="358">
        <v>0</v>
      </c>
      <c r="Q64" s="358">
        <v>0</v>
      </c>
      <c r="R64" s="358">
        <v>0</v>
      </c>
      <c r="S64" s="358">
        <v>0</v>
      </c>
      <c r="T64" s="358">
        <v>0</v>
      </c>
      <c r="U64" s="358">
        <v>0</v>
      </c>
      <c r="V64" s="311">
        <v>1</v>
      </c>
      <c r="W64" s="311">
        <v>0</v>
      </c>
      <c r="X64" s="311">
        <v>0</v>
      </c>
      <c r="Y64" s="312">
        <v>56609.4</v>
      </c>
    </row>
    <row r="65" spans="2:25" s="81" customFormat="1" x14ac:dyDescent="0.25">
      <c r="B65" s="312" t="s">
        <v>304</v>
      </c>
      <c r="C65" s="587"/>
      <c r="D65" s="587"/>
      <c r="E65" s="312" t="s">
        <v>361</v>
      </c>
      <c r="F65" s="312" t="s">
        <v>352</v>
      </c>
      <c r="G65" s="358">
        <v>0</v>
      </c>
      <c r="H65" s="358">
        <v>0</v>
      </c>
      <c r="I65" s="358">
        <v>0</v>
      </c>
      <c r="J65" s="358">
        <v>1</v>
      </c>
      <c r="K65" s="358">
        <v>0</v>
      </c>
      <c r="L65" s="358">
        <v>0</v>
      </c>
      <c r="M65" s="358">
        <v>0</v>
      </c>
      <c r="N65" s="358">
        <v>0</v>
      </c>
      <c r="O65" s="358">
        <v>0</v>
      </c>
      <c r="P65" s="358">
        <v>0</v>
      </c>
      <c r="Q65" s="358">
        <v>0</v>
      </c>
      <c r="R65" s="358">
        <v>0</v>
      </c>
      <c r="S65" s="358">
        <v>0</v>
      </c>
      <c r="T65" s="358">
        <v>0</v>
      </c>
      <c r="U65" s="358">
        <v>0</v>
      </c>
      <c r="V65" s="311">
        <v>1</v>
      </c>
      <c r="W65" s="311">
        <v>0</v>
      </c>
      <c r="X65" s="311">
        <v>0</v>
      </c>
      <c r="Y65" s="312">
        <v>220433.03</v>
      </c>
    </row>
    <row r="66" spans="2:25" s="81" customFormat="1" x14ac:dyDescent="0.25">
      <c r="B66" s="312" t="s">
        <v>304</v>
      </c>
      <c r="C66" s="587"/>
      <c r="D66" s="587"/>
      <c r="E66" s="312" t="s">
        <v>362</v>
      </c>
      <c r="F66" s="312" t="s">
        <v>352</v>
      </c>
      <c r="G66" s="358">
        <v>0</v>
      </c>
      <c r="H66" s="358">
        <v>0</v>
      </c>
      <c r="I66" s="358">
        <v>0</v>
      </c>
      <c r="J66" s="358">
        <v>1</v>
      </c>
      <c r="K66" s="358">
        <v>0</v>
      </c>
      <c r="L66" s="358">
        <v>0</v>
      </c>
      <c r="M66" s="358">
        <v>0</v>
      </c>
      <c r="N66" s="358">
        <v>0</v>
      </c>
      <c r="O66" s="358">
        <v>0</v>
      </c>
      <c r="P66" s="358">
        <v>0</v>
      </c>
      <c r="Q66" s="358">
        <v>0</v>
      </c>
      <c r="R66" s="358">
        <v>0</v>
      </c>
      <c r="S66" s="358">
        <v>0</v>
      </c>
      <c r="T66" s="358">
        <v>0</v>
      </c>
      <c r="U66" s="358">
        <v>0</v>
      </c>
      <c r="V66" s="311">
        <v>1</v>
      </c>
      <c r="W66" s="311">
        <v>0</v>
      </c>
      <c r="X66" s="311">
        <v>0</v>
      </c>
      <c r="Y66" s="312">
        <v>46761.86</v>
      </c>
    </row>
    <row r="67" spans="2:25" s="81" customFormat="1" x14ac:dyDescent="0.25">
      <c r="B67" s="312" t="s">
        <v>304</v>
      </c>
      <c r="C67" s="587"/>
      <c r="D67" s="587"/>
      <c r="E67" s="312" t="s">
        <v>363</v>
      </c>
      <c r="F67" s="312" t="s">
        <v>352</v>
      </c>
      <c r="G67" s="358">
        <v>0</v>
      </c>
      <c r="H67" s="358">
        <v>0</v>
      </c>
      <c r="I67" s="358">
        <v>0</v>
      </c>
      <c r="J67" s="358">
        <v>1</v>
      </c>
      <c r="K67" s="358">
        <v>0</v>
      </c>
      <c r="L67" s="358">
        <v>0</v>
      </c>
      <c r="M67" s="358">
        <v>0</v>
      </c>
      <c r="N67" s="358">
        <v>0</v>
      </c>
      <c r="O67" s="358">
        <v>0</v>
      </c>
      <c r="P67" s="358">
        <v>0</v>
      </c>
      <c r="Q67" s="358">
        <v>0</v>
      </c>
      <c r="R67" s="358">
        <v>0</v>
      </c>
      <c r="S67" s="358">
        <v>0</v>
      </c>
      <c r="T67" s="358">
        <v>0</v>
      </c>
      <c r="U67" s="358">
        <v>0</v>
      </c>
      <c r="V67" s="311">
        <v>1</v>
      </c>
      <c r="W67" s="311">
        <v>0</v>
      </c>
      <c r="X67" s="311">
        <v>0</v>
      </c>
      <c r="Y67" s="312">
        <v>52978.89</v>
      </c>
    </row>
    <row r="68" spans="2:25" s="81" customFormat="1" x14ac:dyDescent="0.25">
      <c r="B68" s="312" t="s">
        <v>304</v>
      </c>
      <c r="C68" s="587"/>
      <c r="D68" s="587"/>
      <c r="E68" s="312" t="s">
        <v>364</v>
      </c>
      <c r="F68" s="312" t="s">
        <v>352</v>
      </c>
      <c r="G68" s="358">
        <v>0</v>
      </c>
      <c r="H68" s="358">
        <v>0</v>
      </c>
      <c r="I68" s="358">
        <v>0</v>
      </c>
      <c r="J68" s="358">
        <v>1</v>
      </c>
      <c r="K68" s="358">
        <v>0</v>
      </c>
      <c r="L68" s="358">
        <v>0</v>
      </c>
      <c r="M68" s="358">
        <v>0</v>
      </c>
      <c r="N68" s="358">
        <v>0</v>
      </c>
      <c r="O68" s="358">
        <v>0</v>
      </c>
      <c r="P68" s="358">
        <v>0</v>
      </c>
      <c r="Q68" s="358">
        <v>0</v>
      </c>
      <c r="R68" s="358">
        <v>0</v>
      </c>
      <c r="S68" s="358">
        <v>0</v>
      </c>
      <c r="T68" s="358">
        <v>0</v>
      </c>
      <c r="U68" s="358">
        <v>0</v>
      </c>
      <c r="V68" s="311">
        <v>1</v>
      </c>
      <c r="W68" s="311">
        <v>0</v>
      </c>
      <c r="X68" s="311">
        <v>0</v>
      </c>
      <c r="Y68" s="312">
        <v>53926.21</v>
      </c>
    </row>
    <row r="69" spans="2:25" s="81" customFormat="1" x14ac:dyDescent="0.25">
      <c r="B69" s="312" t="s">
        <v>304</v>
      </c>
      <c r="C69" s="587"/>
      <c r="D69" s="587"/>
      <c r="E69" s="312" t="s">
        <v>365</v>
      </c>
      <c r="F69" s="312" t="s">
        <v>352</v>
      </c>
      <c r="G69" s="358">
        <v>0</v>
      </c>
      <c r="H69" s="358">
        <v>0</v>
      </c>
      <c r="I69" s="358">
        <v>0</v>
      </c>
      <c r="J69" s="358">
        <v>1</v>
      </c>
      <c r="K69" s="358">
        <v>0</v>
      </c>
      <c r="L69" s="358">
        <v>0</v>
      </c>
      <c r="M69" s="358">
        <v>0</v>
      </c>
      <c r="N69" s="358">
        <v>0</v>
      </c>
      <c r="O69" s="358">
        <v>0</v>
      </c>
      <c r="P69" s="358">
        <v>0</v>
      </c>
      <c r="Q69" s="358">
        <v>0</v>
      </c>
      <c r="R69" s="358">
        <v>0</v>
      </c>
      <c r="S69" s="358">
        <v>0</v>
      </c>
      <c r="T69" s="358">
        <v>0</v>
      </c>
      <c r="U69" s="358">
        <v>0</v>
      </c>
      <c r="V69" s="311">
        <v>1</v>
      </c>
      <c r="W69" s="311">
        <v>0</v>
      </c>
      <c r="X69" s="311">
        <v>0</v>
      </c>
      <c r="Y69" s="312">
        <v>50960.08</v>
      </c>
    </row>
    <row r="70" spans="2:25" s="81" customFormat="1" x14ac:dyDescent="0.25">
      <c r="B70" s="312" t="s">
        <v>304</v>
      </c>
      <c r="C70" s="587"/>
      <c r="D70" s="587"/>
      <c r="E70" s="312" t="s">
        <v>366</v>
      </c>
      <c r="F70" s="312" t="s">
        <v>352</v>
      </c>
      <c r="G70" s="358">
        <v>0</v>
      </c>
      <c r="H70" s="358">
        <v>0</v>
      </c>
      <c r="I70" s="358">
        <v>0</v>
      </c>
      <c r="J70" s="358">
        <v>1</v>
      </c>
      <c r="K70" s="358">
        <v>0</v>
      </c>
      <c r="L70" s="358">
        <v>0</v>
      </c>
      <c r="M70" s="358">
        <v>0</v>
      </c>
      <c r="N70" s="358">
        <v>0</v>
      </c>
      <c r="O70" s="358">
        <v>0</v>
      </c>
      <c r="P70" s="358">
        <v>0</v>
      </c>
      <c r="Q70" s="358">
        <v>0</v>
      </c>
      <c r="R70" s="358">
        <v>0</v>
      </c>
      <c r="S70" s="358">
        <v>0</v>
      </c>
      <c r="T70" s="358">
        <v>0</v>
      </c>
      <c r="U70" s="358">
        <v>0</v>
      </c>
      <c r="V70" s="311">
        <v>1</v>
      </c>
      <c r="W70" s="311">
        <v>0</v>
      </c>
      <c r="X70" s="311">
        <v>0</v>
      </c>
      <c r="Y70" s="312">
        <v>62995.19</v>
      </c>
    </row>
    <row r="71" spans="2:25" s="81" customFormat="1" x14ac:dyDescent="0.25">
      <c r="B71" s="312" t="s">
        <v>304</v>
      </c>
      <c r="C71" s="587"/>
      <c r="D71" s="587"/>
      <c r="E71" s="312" t="s">
        <v>367</v>
      </c>
      <c r="F71" s="312" t="s">
        <v>352</v>
      </c>
      <c r="G71" s="358">
        <v>0</v>
      </c>
      <c r="H71" s="358">
        <v>0</v>
      </c>
      <c r="I71" s="358">
        <v>0</v>
      </c>
      <c r="J71" s="358">
        <v>1</v>
      </c>
      <c r="K71" s="358">
        <v>0</v>
      </c>
      <c r="L71" s="358">
        <v>0</v>
      </c>
      <c r="M71" s="358">
        <v>0</v>
      </c>
      <c r="N71" s="358">
        <v>0</v>
      </c>
      <c r="O71" s="358">
        <v>0</v>
      </c>
      <c r="P71" s="358">
        <v>0</v>
      </c>
      <c r="Q71" s="358">
        <v>0</v>
      </c>
      <c r="R71" s="358">
        <v>0</v>
      </c>
      <c r="S71" s="358">
        <v>0</v>
      </c>
      <c r="T71" s="358">
        <v>0</v>
      </c>
      <c r="U71" s="358">
        <v>0</v>
      </c>
      <c r="V71" s="311">
        <v>1</v>
      </c>
      <c r="W71" s="311">
        <v>0</v>
      </c>
      <c r="X71" s="311">
        <v>0</v>
      </c>
      <c r="Y71" s="312">
        <v>49451.03</v>
      </c>
    </row>
    <row r="72" spans="2:25" s="81" customFormat="1" x14ac:dyDescent="0.25">
      <c r="B72" s="312" t="s">
        <v>304</v>
      </c>
      <c r="C72" s="587"/>
      <c r="D72" s="587"/>
      <c r="E72" s="312" t="s">
        <v>368</v>
      </c>
      <c r="F72" s="312" t="s">
        <v>352</v>
      </c>
      <c r="G72" s="358">
        <v>0</v>
      </c>
      <c r="H72" s="358">
        <v>0</v>
      </c>
      <c r="I72" s="358">
        <v>0</v>
      </c>
      <c r="J72" s="358">
        <v>1</v>
      </c>
      <c r="K72" s="358">
        <v>0</v>
      </c>
      <c r="L72" s="358">
        <v>0</v>
      </c>
      <c r="M72" s="358">
        <v>0</v>
      </c>
      <c r="N72" s="358">
        <v>0</v>
      </c>
      <c r="O72" s="358">
        <v>0</v>
      </c>
      <c r="P72" s="358">
        <v>0</v>
      </c>
      <c r="Q72" s="358">
        <v>0</v>
      </c>
      <c r="R72" s="358">
        <v>0</v>
      </c>
      <c r="S72" s="358">
        <v>0</v>
      </c>
      <c r="T72" s="358">
        <v>0</v>
      </c>
      <c r="U72" s="358">
        <v>0</v>
      </c>
      <c r="V72" s="311">
        <v>1</v>
      </c>
      <c r="W72" s="311">
        <v>0</v>
      </c>
      <c r="X72" s="311">
        <v>0</v>
      </c>
      <c r="Y72" s="312">
        <v>169319.16</v>
      </c>
    </row>
    <row r="73" spans="2:25" s="81" customFormat="1" x14ac:dyDescent="0.25">
      <c r="B73" s="312" t="s">
        <v>304</v>
      </c>
      <c r="C73" s="587"/>
      <c r="D73" s="587"/>
      <c r="E73" s="312" t="s">
        <v>369</v>
      </c>
      <c r="F73" s="312" t="s">
        <v>352</v>
      </c>
      <c r="G73" s="358">
        <v>0</v>
      </c>
      <c r="H73" s="358">
        <v>0</v>
      </c>
      <c r="I73" s="358">
        <v>0</v>
      </c>
      <c r="J73" s="358">
        <v>1</v>
      </c>
      <c r="K73" s="358">
        <v>0</v>
      </c>
      <c r="L73" s="358">
        <v>0</v>
      </c>
      <c r="M73" s="358">
        <v>0</v>
      </c>
      <c r="N73" s="358">
        <v>0</v>
      </c>
      <c r="O73" s="358">
        <v>0</v>
      </c>
      <c r="P73" s="358">
        <v>0</v>
      </c>
      <c r="Q73" s="358">
        <v>0</v>
      </c>
      <c r="R73" s="358">
        <v>0</v>
      </c>
      <c r="S73" s="358">
        <v>0</v>
      </c>
      <c r="T73" s="358">
        <v>0</v>
      </c>
      <c r="U73" s="358">
        <v>0</v>
      </c>
      <c r="V73" s="311">
        <v>1</v>
      </c>
      <c r="W73" s="311">
        <v>0</v>
      </c>
      <c r="X73" s="311">
        <v>0</v>
      </c>
      <c r="Y73" s="312">
        <v>68493</v>
      </c>
    </row>
    <row r="74" spans="2:25" s="81" customFormat="1" x14ac:dyDescent="0.25">
      <c r="B74" s="312" t="s">
        <v>304</v>
      </c>
      <c r="C74" s="587"/>
      <c r="D74" s="587"/>
      <c r="E74" s="312" t="s">
        <v>370</v>
      </c>
      <c r="F74" s="312" t="s">
        <v>352</v>
      </c>
      <c r="G74" s="358">
        <v>0</v>
      </c>
      <c r="H74" s="358">
        <v>0</v>
      </c>
      <c r="I74" s="358">
        <v>0</v>
      </c>
      <c r="J74" s="358">
        <v>1</v>
      </c>
      <c r="K74" s="358">
        <v>0</v>
      </c>
      <c r="L74" s="358">
        <v>0</v>
      </c>
      <c r="M74" s="358">
        <v>0</v>
      </c>
      <c r="N74" s="358">
        <v>0</v>
      </c>
      <c r="O74" s="358">
        <v>0</v>
      </c>
      <c r="P74" s="358">
        <v>0</v>
      </c>
      <c r="Q74" s="358">
        <v>0</v>
      </c>
      <c r="R74" s="358">
        <v>0</v>
      </c>
      <c r="S74" s="358">
        <v>0</v>
      </c>
      <c r="T74" s="358">
        <v>0</v>
      </c>
      <c r="U74" s="358">
        <v>0</v>
      </c>
      <c r="V74" s="311">
        <v>1</v>
      </c>
      <c r="W74" s="311">
        <v>0</v>
      </c>
      <c r="X74" s="311">
        <v>0</v>
      </c>
      <c r="Y74" s="312">
        <v>60118.76</v>
      </c>
    </row>
    <row r="75" spans="2:25" s="81" customFormat="1" x14ac:dyDescent="0.25">
      <c r="B75" s="312" t="s">
        <v>304</v>
      </c>
      <c r="C75" s="587"/>
      <c r="D75" s="587"/>
      <c r="E75" s="312" t="s">
        <v>371</v>
      </c>
      <c r="F75" s="312" t="s">
        <v>352</v>
      </c>
      <c r="G75" s="358">
        <v>0</v>
      </c>
      <c r="H75" s="358">
        <v>0</v>
      </c>
      <c r="I75" s="358">
        <v>0</v>
      </c>
      <c r="J75" s="358">
        <v>1</v>
      </c>
      <c r="K75" s="358">
        <v>0</v>
      </c>
      <c r="L75" s="358">
        <v>0</v>
      </c>
      <c r="M75" s="358">
        <v>0</v>
      </c>
      <c r="N75" s="358">
        <v>0</v>
      </c>
      <c r="O75" s="358">
        <v>0</v>
      </c>
      <c r="P75" s="358">
        <v>0</v>
      </c>
      <c r="Q75" s="358">
        <v>0</v>
      </c>
      <c r="R75" s="358">
        <v>0</v>
      </c>
      <c r="S75" s="358">
        <v>0</v>
      </c>
      <c r="T75" s="358">
        <v>0</v>
      </c>
      <c r="U75" s="358">
        <v>0</v>
      </c>
      <c r="V75" s="311">
        <v>1</v>
      </c>
      <c r="W75" s="311">
        <v>0</v>
      </c>
      <c r="X75" s="311">
        <v>0</v>
      </c>
      <c r="Y75" s="312">
        <v>57526.62</v>
      </c>
    </row>
    <row r="76" spans="2:25" s="81" customFormat="1" x14ac:dyDescent="0.25">
      <c r="B76" s="312" t="s">
        <v>304</v>
      </c>
      <c r="C76" s="587"/>
      <c r="D76" s="587"/>
      <c r="E76" s="312" t="s">
        <v>372</v>
      </c>
      <c r="F76" s="312" t="s">
        <v>352</v>
      </c>
      <c r="G76" s="358">
        <v>0</v>
      </c>
      <c r="H76" s="358">
        <v>0</v>
      </c>
      <c r="I76" s="358">
        <v>0</v>
      </c>
      <c r="J76" s="358">
        <v>1</v>
      </c>
      <c r="K76" s="358">
        <v>0</v>
      </c>
      <c r="L76" s="358">
        <v>0</v>
      </c>
      <c r="M76" s="358">
        <v>0</v>
      </c>
      <c r="N76" s="358">
        <v>0</v>
      </c>
      <c r="O76" s="358">
        <v>0</v>
      </c>
      <c r="P76" s="358">
        <v>0</v>
      </c>
      <c r="Q76" s="358">
        <v>0</v>
      </c>
      <c r="R76" s="358">
        <v>0</v>
      </c>
      <c r="S76" s="358">
        <v>0</v>
      </c>
      <c r="T76" s="358">
        <v>0</v>
      </c>
      <c r="U76" s="358">
        <v>0</v>
      </c>
      <c r="V76" s="311">
        <v>1</v>
      </c>
      <c r="W76" s="311">
        <v>0</v>
      </c>
      <c r="X76" s="311">
        <v>0</v>
      </c>
      <c r="Y76" s="312">
        <v>55712.6</v>
      </c>
    </row>
    <row r="77" spans="2:25" s="81" customFormat="1" x14ac:dyDescent="0.25">
      <c r="B77" s="312" t="s">
        <v>304</v>
      </c>
      <c r="C77" s="587"/>
      <c r="D77" s="587"/>
      <c r="E77" s="312" t="s">
        <v>373</v>
      </c>
      <c r="F77" s="312" t="s">
        <v>352</v>
      </c>
      <c r="G77" s="358">
        <v>0</v>
      </c>
      <c r="H77" s="358">
        <v>0</v>
      </c>
      <c r="I77" s="358">
        <v>0</v>
      </c>
      <c r="J77" s="358">
        <v>1</v>
      </c>
      <c r="K77" s="358">
        <v>0</v>
      </c>
      <c r="L77" s="358">
        <v>0</v>
      </c>
      <c r="M77" s="358">
        <v>0</v>
      </c>
      <c r="N77" s="358">
        <v>0</v>
      </c>
      <c r="O77" s="358">
        <v>0</v>
      </c>
      <c r="P77" s="358">
        <v>0</v>
      </c>
      <c r="Q77" s="358">
        <v>0</v>
      </c>
      <c r="R77" s="358">
        <v>0</v>
      </c>
      <c r="S77" s="358">
        <v>0</v>
      </c>
      <c r="T77" s="358">
        <v>0</v>
      </c>
      <c r="U77" s="358">
        <v>0</v>
      </c>
      <c r="V77" s="311">
        <v>1</v>
      </c>
      <c r="W77" s="311">
        <v>0</v>
      </c>
      <c r="X77" s="311">
        <v>0</v>
      </c>
      <c r="Y77" s="312">
        <v>48731.55</v>
      </c>
    </row>
    <row r="78" spans="2:25" s="81" customFormat="1" x14ac:dyDescent="0.25">
      <c r="B78" s="312" t="s">
        <v>304</v>
      </c>
      <c r="C78" s="587"/>
      <c r="D78" s="587"/>
      <c r="E78" s="312" t="s">
        <v>374</v>
      </c>
      <c r="F78" s="312" t="s">
        <v>352</v>
      </c>
      <c r="G78" s="358">
        <v>0</v>
      </c>
      <c r="H78" s="358">
        <v>0</v>
      </c>
      <c r="I78" s="358">
        <v>0</v>
      </c>
      <c r="J78" s="358">
        <v>1</v>
      </c>
      <c r="K78" s="358">
        <v>0</v>
      </c>
      <c r="L78" s="358">
        <v>0</v>
      </c>
      <c r="M78" s="358">
        <v>0</v>
      </c>
      <c r="N78" s="358">
        <v>0</v>
      </c>
      <c r="O78" s="358">
        <v>0</v>
      </c>
      <c r="P78" s="358">
        <v>0</v>
      </c>
      <c r="Q78" s="358">
        <v>0</v>
      </c>
      <c r="R78" s="358">
        <v>0</v>
      </c>
      <c r="S78" s="358">
        <v>0</v>
      </c>
      <c r="T78" s="358">
        <v>0</v>
      </c>
      <c r="U78" s="358">
        <v>0</v>
      </c>
      <c r="V78" s="311">
        <v>1</v>
      </c>
      <c r="W78" s="311">
        <v>0</v>
      </c>
      <c r="X78" s="311">
        <v>0</v>
      </c>
      <c r="Y78" s="312">
        <v>100918.14</v>
      </c>
    </row>
    <row r="79" spans="2:25" s="81" customFormat="1" x14ac:dyDescent="0.25">
      <c r="B79" s="312" t="s">
        <v>304</v>
      </c>
      <c r="C79" s="587"/>
      <c r="D79" s="587"/>
      <c r="E79" s="312" t="s">
        <v>375</v>
      </c>
      <c r="F79" s="312" t="s">
        <v>352</v>
      </c>
      <c r="G79" s="358">
        <v>0</v>
      </c>
      <c r="H79" s="358">
        <v>0</v>
      </c>
      <c r="I79" s="358">
        <v>0</v>
      </c>
      <c r="J79" s="358">
        <v>1</v>
      </c>
      <c r="K79" s="358">
        <v>0</v>
      </c>
      <c r="L79" s="358">
        <v>0</v>
      </c>
      <c r="M79" s="358">
        <v>0</v>
      </c>
      <c r="N79" s="358">
        <v>0</v>
      </c>
      <c r="O79" s="358">
        <v>0</v>
      </c>
      <c r="P79" s="358">
        <v>0</v>
      </c>
      <c r="Q79" s="358">
        <v>0</v>
      </c>
      <c r="R79" s="358">
        <v>0</v>
      </c>
      <c r="S79" s="358">
        <v>0</v>
      </c>
      <c r="T79" s="358">
        <v>0</v>
      </c>
      <c r="U79" s="358">
        <v>0</v>
      </c>
      <c r="V79" s="311">
        <v>1</v>
      </c>
      <c r="W79" s="311">
        <v>0</v>
      </c>
      <c r="X79" s="311">
        <v>0</v>
      </c>
      <c r="Y79" s="312">
        <v>103979.45</v>
      </c>
    </row>
    <row r="80" spans="2:25" s="81" customFormat="1" x14ac:dyDescent="0.25">
      <c r="B80" s="312" t="s">
        <v>304</v>
      </c>
      <c r="C80" s="587"/>
      <c r="D80" s="587"/>
      <c r="E80" s="312" t="s">
        <v>376</v>
      </c>
      <c r="F80" s="312" t="s">
        <v>352</v>
      </c>
      <c r="G80" s="358">
        <v>0</v>
      </c>
      <c r="H80" s="358">
        <v>0</v>
      </c>
      <c r="I80" s="358">
        <v>0</v>
      </c>
      <c r="J80" s="358">
        <v>1</v>
      </c>
      <c r="K80" s="358">
        <v>0</v>
      </c>
      <c r="L80" s="358">
        <v>0</v>
      </c>
      <c r="M80" s="358">
        <v>0</v>
      </c>
      <c r="N80" s="358">
        <v>0</v>
      </c>
      <c r="O80" s="358">
        <v>0</v>
      </c>
      <c r="P80" s="358">
        <v>0</v>
      </c>
      <c r="Q80" s="358">
        <v>0</v>
      </c>
      <c r="R80" s="358">
        <v>0</v>
      </c>
      <c r="S80" s="358">
        <v>0</v>
      </c>
      <c r="T80" s="358">
        <v>0</v>
      </c>
      <c r="U80" s="358">
        <v>0</v>
      </c>
      <c r="V80" s="311">
        <v>1</v>
      </c>
      <c r="W80" s="311">
        <v>0</v>
      </c>
      <c r="X80" s="311">
        <v>0</v>
      </c>
      <c r="Y80" s="312">
        <v>51588.59</v>
      </c>
    </row>
    <row r="81" spans="2:25" s="81" customFormat="1" x14ac:dyDescent="0.25">
      <c r="B81" s="312" t="s">
        <v>304</v>
      </c>
      <c r="C81" s="587"/>
      <c r="D81" s="587"/>
      <c r="E81" s="312" t="s">
        <v>377</v>
      </c>
      <c r="F81" s="312" t="s">
        <v>352</v>
      </c>
      <c r="G81" s="358">
        <v>0</v>
      </c>
      <c r="H81" s="358">
        <v>0</v>
      </c>
      <c r="I81" s="358">
        <v>0</v>
      </c>
      <c r="J81" s="358">
        <v>1</v>
      </c>
      <c r="K81" s="358">
        <v>0</v>
      </c>
      <c r="L81" s="358">
        <v>0</v>
      </c>
      <c r="M81" s="358">
        <v>0</v>
      </c>
      <c r="N81" s="358">
        <v>0</v>
      </c>
      <c r="O81" s="358">
        <v>0</v>
      </c>
      <c r="P81" s="358">
        <v>0</v>
      </c>
      <c r="Q81" s="358">
        <v>0</v>
      </c>
      <c r="R81" s="358">
        <v>0</v>
      </c>
      <c r="S81" s="358">
        <v>0</v>
      </c>
      <c r="T81" s="358">
        <v>0</v>
      </c>
      <c r="U81" s="358">
        <v>0</v>
      </c>
      <c r="V81" s="311">
        <v>1</v>
      </c>
      <c r="W81" s="311">
        <v>0</v>
      </c>
      <c r="X81" s="311">
        <v>0</v>
      </c>
      <c r="Y81" s="312">
        <v>408864.11</v>
      </c>
    </row>
    <row r="82" spans="2:25" s="81" customFormat="1" x14ac:dyDescent="0.25">
      <c r="B82" s="312" t="s">
        <v>304</v>
      </c>
      <c r="C82" s="587"/>
      <c r="D82" s="587"/>
      <c r="E82" s="312" t="s">
        <v>378</v>
      </c>
      <c r="F82" s="312" t="s">
        <v>352</v>
      </c>
      <c r="G82" s="358">
        <v>0</v>
      </c>
      <c r="H82" s="358">
        <v>0</v>
      </c>
      <c r="I82" s="358">
        <v>0</v>
      </c>
      <c r="J82" s="358">
        <v>1</v>
      </c>
      <c r="K82" s="358">
        <v>0</v>
      </c>
      <c r="L82" s="358">
        <v>0</v>
      </c>
      <c r="M82" s="358">
        <v>0</v>
      </c>
      <c r="N82" s="358">
        <v>0</v>
      </c>
      <c r="O82" s="358">
        <v>0</v>
      </c>
      <c r="P82" s="358">
        <v>0</v>
      </c>
      <c r="Q82" s="358">
        <v>0</v>
      </c>
      <c r="R82" s="358">
        <v>0</v>
      </c>
      <c r="S82" s="358">
        <v>0</v>
      </c>
      <c r="T82" s="358">
        <v>0</v>
      </c>
      <c r="U82" s="358">
        <v>0</v>
      </c>
      <c r="V82" s="311">
        <v>1</v>
      </c>
      <c r="W82" s="311">
        <v>0</v>
      </c>
      <c r="X82" s="311">
        <v>0</v>
      </c>
      <c r="Y82" s="312">
        <v>49543.11</v>
      </c>
    </row>
    <row r="83" spans="2:25" s="81" customFormat="1" x14ac:dyDescent="0.25">
      <c r="B83" s="312" t="s">
        <v>304</v>
      </c>
      <c r="C83" s="587"/>
      <c r="D83" s="587"/>
      <c r="E83" s="312" t="s">
        <v>379</v>
      </c>
      <c r="F83" s="312" t="s">
        <v>352</v>
      </c>
      <c r="G83" s="358">
        <v>0</v>
      </c>
      <c r="H83" s="358">
        <v>0</v>
      </c>
      <c r="I83" s="358">
        <v>0</v>
      </c>
      <c r="J83" s="358">
        <v>1</v>
      </c>
      <c r="K83" s="358">
        <v>0</v>
      </c>
      <c r="L83" s="358">
        <v>0</v>
      </c>
      <c r="M83" s="358">
        <v>0</v>
      </c>
      <c r="N83" s="358">
        <v>0</v>
      </c>
      <c r="O83" s="358">
        <v>0</v>
      </c>
      <c r="P83" s="358">
        <v>0</v>
      </c>
      <c r="Q83" s="358">
        <v>0</v>
      </c>
      <c r="R83" s="358">
        <v>0</v>
      </c>
      <c r="S83" s="358">
        <v>0</v>
      </c>
      <c r="T83" s="358">
        <v>0</v>
      </c>
      <c r="U83" s="358">
        <v>0</v>
      </c>
      <c r="V83" s="311">
        <v>1</v>
      </c>
      <c r="W83" s="311">
        <v>0</v>
      </c>
      <c r="X83" s="311">
        <v>0</v>
      </c>
      <c r="Y83" s="312">
        <v>49264.91</v>
      </c>
    </row>
    <row r="84" spans="2:25" s="81" customFormat="1" x14ac:dyDescent="0.25">
      <c r="B84" s="312" t="s">
        <v>304</v>
      </c>
      <c r="C84" s="587"/>
      <c r="D84" s="587"/>
      <c r="E84" s="312" t="s">
        <v>380</v>
      </c>
      <c r="F84" s="312" t="s">
        <v>381</v>
      </c>
      <c r="G84" s="358">
        <v>0</v>
      </c>
      <c r="H84" s="358">
        <v>0</v>
      </c>
      <c r="I84" s="358">
        <v>0</v>
      </c>
      <c r="J84" s="358">
        <v>1</v>
      </c>
      <c r="K84" s="358">
        <v>0</v>
      </c>
      <c r="L84" s="358">
        <v>0</v>
      </c>
      <c r="M84" s="358">
        <v>0</v>
      </c>
      <c r="N84" s="358">
        <v>0</v>
      </c>
      <c r="O84" s="358">
        <v>0</v>
      </c>
      <c r="P84" s="358">
        <v>0</v>
      </c>
      <c r="Q84" s="358">
        <v>0</v>
      </c>
      <c r="R84" s="358">
        <v>0</v>
      </c>
      <c r="S84" s="358">
        <v>0</v>
      </c>
      <c r="T84" s="358">
        <v>0</v>
      </c>
      <c r="U84" s="358">
        <v>0</v>
      </c>
      <c r="V84" s="311">
        <v>1</v>
      </c>
      <c r="W84" s="311">
        <v>0</v>
      </c>
      <c r="X84" s="311">
        <v>0</v>
      </c>
      <c r="Y84" s="312">
        <v>111527.02</v>
      </c>
    </row>
    <row r="85" spans="2:25" s="81" customFormat="1" x14ac:dyDescent="0.25">
      <c r="B85" s="312" t="s">
        <v>304</v>
      </c>
      <c r="C85" s="587"/>
      <c r="D85" s="587"/>
      <c r="E85" s="312" t="s">
        <v>382</v>
      </c>
      <c r="F85" s="312" t="s">
        <v>381</v>
      </c>
      <c r="G85" s="358">
        <v>0</v>
      </c>
      <c r="H85" s="358">
        <v>0</v>
      </c>
      <c r="I85" s="358">
        <v>0</v>
      </c>
      <c r="J85" s="358">
        <v>1</v>
      </c>
      <c r="K85" s="358">
        <v>0</v>
      </c>
      <c r="L85" s="358">
        <v>0</v>
      </c>
      <c r="M85" s="358">
        <v>0</v>
      </c>
      <c r="N85" s="358">
        <v>0</v>
      </c>
      <c r="O85" s="358">
        <v>0</v>
      </c>
      <c r="P85" s="358">
        <v>0</v>
      </c>
      <c r="Q85" s="358">
        <v>0</v>
      </c>
      <c r="R85" s="358">
        <v>0</v>
      </c>
      <c r="S85" s="358">
        <v>0</v>
      </c>
      <c r="T85" s="358">
        <v>0</v>
      </c>
      <c r="U85" s="358">
        <v>0</v>
      </c>
      <c r="V85" s="311">
        <v>1</v>
      </c>
      <c r="W85" s="311">
        <v>0</v>
      </c>
      <c r="X85" s="311">
        <v>0</v>
      </c>
      <c r="Y85" s="312">
        <v>58500.75</v>
      </c>
    </row>
    <row r="86" spans="2:25" s="81" customFormat="1" x14ac:dyDescent="0.25">
      <c r="B86" s="312" t="s">
        <v>304</v>
      </c>
      <c r="C86" s="587"/>
      <c r="D86" s="587"/>
      <c r="E86" s="312" t="s">
        <v>383</v>
      </c>
      <c r="F86" s="312" t="s">
        <v>381</v>
      </c>
      <c r="G86" s="358">
        <v>0</v>
      </c>
      <c r="H86" s="358">
        <v>0</v>
      </c>
      <c r="I86" s="358">
        <v>0</v>
      </c>
      <c r="J86" s="358">
        <v>1</v>
      </c>
      <c r="K86" s="358">
        <v>0</v>
      </c>
      <c r="L86" s="358">
        <v>0</v>
      </c>
      <c r="M86" s="358">
        <v>0</v>
      </c>
      <c r="N86" s="358">
        <v>0</v>
      </c>
      <c r="O86" s="358">
        <v>0</v>
      </c>
      <c r="P86" s="358">
        <v>0</v>
      </c>
      <c r="Q86" s="358">
        <v>0</v>
      </c>
      <c r="R86" s="358">
        <v>0</v>
      </c>
      <c r="S86" s="358">
        <v>0</v>
      </c>
      <c r="T86" s="358">
        <v>0</v>
      </c>
      <c r="U86" s="358">
        <v>0</v>
      </c>
      <c r="V86" s="311">
        <v>1</v>
      </c>
      <c r="W86" s="311">
        <v>0</v>
      </c>
      <c r="X86" s="311">
        <v>0</v>
      </c>
      <c r="Y86" s="312">
        <v>52403.51</v>
      </c>
    </row>
    <row r="87" spans="2:25" s="81" customFormat="1" x14ac:dyDescent="0.25">
      <c r="B87" s="312" t="s">
        <v>304</v>
      </c>
      <c r="C87" s="587"/>
      <c r="D87" s="587"/>
      <c r="E87" s="312" t="s">
        <v>384</v>
      </c>
      <c r="F87" s="312" t="s">
        <v>381</v>
      </c>
      <c r="G87" s="358">
        <v>0</v>
      </c>
      <c r="H87" s="358">
        <v>0</v>
      </c>
      <c r="I87" s="358">
        <v>0</v>
      </c>
      <c r="J87" s="358">
        <v>1</v>
      </c>
      <c r="K87" s="358">
        <v>0</v>
      </c>
      <c r="L87" s="358">
        <v>0</v>
      </c>
      <c r="M87" s="358">
        <v>0</v>
      </c>
      <c r="N87" s="358">
        <v>0</v>
      </c>
      <c r="O87" s="358">
        <v>0</v>
      </c>
      <c r="P87" s="358">
        <v>0</v>
      </c>
      <c r="Q87" s="358">
        <v>0</v>
      </c>
      <c r="R87" s="358">
        <v>0</v>
      </c>
      <c r="S87" s="358">
        <v>0</v>
      </c>
      <c r="T87" s="358">
        <v>0</v>
      </c>
      <c r="U87" s="358">
        <v>0</v>
      </c>
      <c r="V87" s="311">
        <v>1</v>
      </c>
      <c r="W87" s="311">
        <v>0</v>
      </c>
      <c r="X87" s="311">
        <v>0</v>
      </c>
      <c r="Y87" s="312">
        <v>160812.54999999999</v>
      </c>
    </row>
    <row r="88" spans="2:25" s="81" customFormat="1" x14ac:dyDescent="0.25">
      <c r="B88" s="312" t="s">
        <v>304</v>
      </c>
      <c r="C88" s="587"/>
      <c r="D88" s="587"/>
      <c r="E88" s="312" t="s">
        <v>385</v>
      </c>
      <c r="F88" s="312" t="s">
        <v>381</v>
      </c>
      <c r="G88" s="358">
        <v>0</v>
      </c>
      <c r="H88" s="358">
        <v>0</v>
      </c>
      <c r="I88" s="358">
        <v>0</v>
      </c>
      <c r="J88" s="358">
        <v>1</v>
      </c>
      <c r="K88" s="358">
        <v>0</v>
      </c>
      <c r="L88" s="358">
        <v>0</v>
      </c>
      <c r="M88" s="358">
        <v>0</v>
      </c>
      <c r="N88" s="358">
        <v>0</v>
      </c>
      <c r="O88" s="358">
        <v>0</v>
      </c>
      <c r="P88" s="358">
        <v>0</v>
      </c>
      <c r="Q88" s="358">
        <v>0</v>
      </c>
      <c r="R88" s="358">
        <v>0</v>
      </c>
      <c r="S88" s="358">
        <v>0</v>
      </c>
      <c r="T88" s="358">
        <v>0</v>
      </c>
      <c r="U88" s="358">
        <v>0</v>
      </c>
      <c r="V88" s="311">
        <v>1</v>
      </c>
      <c r="W88" s="311">
        <v>0</v>
      </c>
      <c r="X88" s="311">
        <v>0</v>
      </c>
      <c r="Y88" s="312">
        <v>49297.02</v>
      </c>
    </row>
    <row r="89" spans="2:25" s="81" customFormat="1" x14ac:dyDescent="0.25">
      <c r="B89" s="312" t="s">
        <v>304</v>
      </c>
      <c r="C89" s="587"/>
      <c r="D89" s="587"/>
      <c r="E89" s="312" t="s">
        <v>386</v>
      </c>
      <c r="F89" s="312" t="s">
        <v>381</v>
      </c>
      <c r="G89" s="358">
        <v>0</v>
      </c>
      <c r="H89" s="358">
        <v>0</v>
      </c>
      <c r="I89" s="358">
        <v>0</v>
      </c>
      <c r="J89" s="358">
        <v>1</v>
      </c>
      <c r="K89" s="358">
        <v>0</v>
      </c>
      <c r="L89" s="358">
        <v>0</v>
      </c>
      <c r="M89" s="358">
        <v>0</v>
      </c>
      <c r="N89" s="358">
        <v>0</v>
      </c>
      <c r="O89" s="358">
        <v>0</v>
      </c>
      <c r="P89" s="358">
        <v>0</v>
      </c>
      <c r="Q89" s="358">
        <v>0</v>
      </c>
      <c r="R89" s="358">
        <v>0</v>
      </c>
      <c r="S89" s="358">
        <v>0</v>
      </c>
      <c r="T89" s="358">
        <v>0</v>
      </c>
      <c r="U89" s="358">
        <v>0</v>
      </c>
      <c r="V89" s="311">
        <v>1</v>
      </c>
      <c r="W89" s="311">
        <v>0</v>
      </c>
      <c r="X89" s="311">
        <v>0</v>
      </c>
      <c r="Y89" s="312">
        <v>9390.27</v>
      </c>
    </row>
    <row r="90" spans="2:25" s="81" customFormat="1" x14ac:dyDescent="0.25">
      <c r="B90" s="312" t="s">
        <v>304</v>
      </c>
      <c r="C90" s="587"/>
      <c r="D90" s="587"/>
      <c r="E90" s="312" t="s">
        <v>387</v>
      </c>
      <c r="F90" s="312" t="s">
        <v>381</v>
      </c>
      <c r="G90" s="358">
        <v>0</v>
      </c>
      <c r="H90" s="358">
        <v>0</v>
      </c>
      <c r="I90" s="358">
        <v>0</v>
      </c>
      <c r="J90" s="358">
        <v>1</v>
      </c>
      <c r="K90" s="358">
        <v>0</v>
      </c>
      <c r="L90" s="358">
        <v>0</v>
      </c>
      <c r="M90" s="358">
        <v>0</v>
      </c>
      <c r="N90" s="358">
        <v>0</v>
      </c>
      <c r="O90" s="358">
        <v>0</v>
      </c>
      <c r="P90" s="358">
        <v>0</v>
      </c>
      <c r="Q90" s="358">
        <v>0</v>
      </c>
      <c r="R90" s="358">
        <v>0</v>
      </c>
      <c r="S90" s="358">
        <v>0</v>
      </c>
      <c r="T90" s="358">
        <v>0</v>
      </c>
      <c r="U90" s="358">
        <v>0</v>
      </c>
      <c r="V90" s="311">
        <v>1</v>
      </c>
      <c r="W90" s="311">
        <v>0</v>
      </c>
      <c r="X90" s="311">
        <v>0</v>
      </c>
      <c r="Y90" s="312">
        <v>50514.44</v>
      </c>
    </row>
    <row r="91" spans="2:25" s="81" customFormat="1" x14ac:dyDescent="0.25">
      <c r="B91" s="312" t="s">
        <v>304</v>
      </c>
      <c r="C91" s="587"/>
      <c r="D91" s="587"/>
      <c r="E91" s="312" t="s">
        <v>390</v>
      </c>
      <c r="F91" s="312" t="s">
        <v>381</v>
      </c>
      <c r="G91" s="358">
        <v>0</v>
      </c>
      <c r="H91" s="358">
        <v>0</v>
      </c>
      <c r="I91" s="358">
        <v>0</v>
      </c>
      <c r="J91" s="358">
        <v>1</v>
      </c>
      <c r="K91" s="358">
        <v>0</v>
      </c>
      <c r="L91" s="358">
        <v>0</v>
      </c>
      <c r="M91" s="358">
        <v>0</v>
      </c>
      <c r="N91" s="358">
        <v>0</v>
      </c>
      <c r="O91" s="358">
        <v>0</v>
      </c>
      <c r="P91" s="358">
        <v>0</v>
      </c>
      <c r="Q91" s="358">
        <v>0</v>
      </c>
      <c r="R91" s="358">
        <v>0</v>
      </c>
      <c r="S91" s="358">
        <v>0</v>
      </c>
      <c r="T91" s="358">
        <v>0</v>
      </c>
      <c r="U91" s="358">
        <v>0</v>
      </c>
      <c r="V91" s="311">
        <v>1</v>
      </c>
      <c r="W91" s="311">
        <v>0</v>
      </c>
      <c r="X91" s="311">
        <v>0</v>
      </c>
      <c r="Y91" s="312">
        <v>116677.77</v>
      </c>
    </row>
    <row r="92" spans="2:25" s="81" customFormat="1" x14ac:dyDescent="0.25">
      <c r="B92" s="312" t="s">
        <v>304</v>
      </c>
      <c r="C92" s="587"/>
      <c r="D92" s="587"/>
      <c r="E92" s="312" t="s">
        <v>391</v>
      </c>
      <c r="F92" s="312" t="s">
        <v>381</v>
      </c>
      <c r="G92" s="358">
        <v>0</v>
      </c>
      <c r="H92" s="358">
        <v>0</v>
      </c>
      <c r="I92" s="358">
        <v>0</v>
      </c>
      <c r="J92" s="358">
        <v>1</v>
      </c>
      <c r="K92" s="358">
        <v>0</v>
      </c>
      <c r="L92" s="358">
        <v>0</v>
      </c>
      <c r="M92" s="358">
        <v>0</v>
      </c>
      <c r="N92" s="358">
        <v>0</v>
      </c>
      <c r="O92" s="358">
        <v>0</v>
      </c>
      <c r="P92" s="358">
        <v>0</v>
      </c>
      <c r="Q92" s="358">
        <v>0</v>
      </c>
      <c r="R92" s="358">
        <v>0</v>
      </c>
      <c r="S92" s="358">
        <v>0</v>
      </c>
      <c r="T92" s="358">
        <v>0</v>
      </c>
      <c r="U92" s="358">
        <v>0</v>
      </c>
      <c r="V92" s="311">
        <v>1</v>
      </c>
      <c r="W92" s="311">
        <v>0</v>
      </c>
      <c r="X92" s="311">
        <v>0</v>
      </c>
      <c r="Y92" s="312">
        <v>145843</v>
      </c>
    </row>
    <row r="93" spans="2:25" s="81" customFormat="1" x14ac:dyDescent="0.25">
      <c r="B93" s="312" t="s">
        <v>304</v>
      </c>
      <c r="C93" s="587"/>
      <c r="D93" s="587"/>
      <c r="E93" s="312" t="s">
        <v>392</v>
      </c>
      <c r="F93" s="312" t="s">
        <v>381</v>
      </c>
      <c r="G93" s="358">
        <v>0</v>
      </c>
      <c r="H93" s="358">
        <v>0</v>
      </c>
      <c r="I93" s="358">
        <v>0</v>
      </c>
      <c r="J93" s="358">
        <v>1</v>
      </c>
      <c r="K93" s="358">
        <v>0</v>
      </c>
      <c r="L93" s="358">
        <v>0</v>
      </c>
      <c r="M93" s="358">
        <v>0</v>
      </c>
      <c r="N93" s="358">
        <v>0</v>
      </c>
      <c r="O93" s="358">
        <v>0</v>
      </c>
      <c r="P93" s="358">
        <v>0</v>
      </c>
      <c r="Q93" s="358">
        <v>0</v>
      </c>
      <c r="R93" s="358">
        <v>0</v>
      </c>
      <c r="S93" s="358">
        <v>0</v>
      </c>
      <c r="T93" s="358">
        <v>0</v>
      </c>
      <c r="U93" s="358">
        <v>0</v>
      </c>
      <c r="V93" s="311">
        <v>1</v>
      </c>
      <c r="W93" s="311">
        <v>0</v>
      </c>
      <c r="X93" s="311">
        <v>0</v>
      </c>
      <c r="Y93" s="312">
        <v>63711.41</v>
      </c>
    </row>
    <row r="94" spans="2:25" s="81" customFormat="1" x14ac:dyDescent="0.25">
      <c r="B94" s="312" t="s">
        <v>304</v>
      </c>
      <c r="C94" s="587"/>
      <c r="D94" s="587"/>
      <c r="E94" s="312" t="s">
        <v>393</v>
      </c>
      <c r="F94" s="312" t="s">
        <v>381</v>
      </c>
      <c r="G94" s="358">
        <v>0</v>
      </c>
      <c r="H94" s="358">
        <v>0</v>
      </c>
      <c r="I94" s="358">
        <v>0</v>
      </c>
      <c r="J94" s="358">
        <v>1</v>
      </c>
      <c r="K94" s="358">
        <v>0</v>
      </c>
      <c r="L94" s="358">
        <v>0</v>
      </c>
      <c r="M94" s="358">
        <v>0</v>
      </c>
      <c r="N94" s="358">
        <v>0</v>
      </c>
      <c r="O94" s="358">
        <v>0</v>
      </c>
      <c r="P94" s="358">
        <v>0</v>
      </c>
      <c r="Q94" s="358">
        <v>0</v>
      </c>
      <c r="R94" s="358">
        <v>0</v>
      </c>
      <c r="S94" s="358">
        <v>0</v>
      </c>
      <c r="T94" s="358">
        <v>0</v>
      </c>
      <c r="U94" s="358">
        <v>0</v>
      </c>
      <c r="V94" s="311">
        <v>1</v>
      </c>
      <c r="W94" s="311">
        <v>0</v>
      </c>
      <c r="X94" s="311">
        <v>0</v>
      </c>
      <c r="Y94" s="312">
        <v>53089.5</v>
      </c>
    </row>
    <row r="95" spans="2:25" s="81" customFormat="1" x14ac:dyDescent="0.25">
      <c r="B95" s="312" t="s">
        <v>304</v>
      </c>
      <c r="C95" s="587"/>
      <c r="D95" s="587"/>
      <c r="E95" s="312" t="s">
        <v>394</v>
      </c>
      <c r="F95" s="312" t="s">
        <v>381</v>
      </c>
      <c r="G95" s="358">
        <v>0</v>
      </c>
      <c r="H95" s="358">
        <v>0</v>
      </c>
      <c r="I95" s="358">
        <v>0</v>
      </c>
      <c r="J95" s="358">
        <v>1</v>
      </c>
      <c r="K95" s="358">
        <v>0</v>
      </c>
      <c r="L95" s="358">
        <v>0</v>
      </c>
      <c r="M95" s="358">
        <v>0</v>
      </c>
      <c r="N95" s="358">
        <v>0</v>
      </c>
      <c r="O95" s="358">
        <v>0</v>
      </c>
      <c r="P95" s="358">
        <v>0</v>
      </c>
      <c r="Q95" s="358">
        <v>0</v>
      </c>
      <c r="R95" s="358">
        <v>0</v>
      </c>
      <c r="S95" s="358">
        <v>0</v>
      </c>
      <c r="T95" s="358">
        <v>0</v>
      </c>
      <c r="U95" s="358">
        <v>0</v>
      </c>
      <c r="V95" s="311">
        <v>1</v>
      </c>
      <c r="W95" s="311">
        <v>0</v>
      </c>
      <c r="X95" s="311">
        <v>0</v>
      </c>
      <c r="Y95" s="312">
        <v>48487.02</v>
      </c>
    </row>
    <row r="96" spans="2:25" s="81" customFormat="1" x14ac:dyDescent="0.25">
      <c r="B96" s="312" t="s">
        <v>304</v>
      </c>
      <c r="C96" s="587"/>
      <c r="D96" s="587"/>
      <c r="E96" s="312" t="s">
        <v>395</v>
      </c>
      <c r="F96" s="312" t="s">
        <v>381</v>
      </c>
      <c r="G96" s="358">
        <v>0</v>
      </c>
      <c r="H96" s="358">
        <v>0</v>
      </c>
      <c r="I96" s="358">
        <v>0</v>
      </c>
      <c r="J96" s="358">
        <v>1</v>
      </c>
      <c r="K96" s="358">
        <v>0</v>
      </c>
      <c r="L96" s="358">
        <v>0</v>
      </c>
      <c r="M96" s="358">
        <v>0</v>
      </c>
      <c r="N96" s="358">
        <v>0</v>
      </c>
      <c r="O96" s="358">
        <v>0</v>
      </c>
      <c r="P96" s="358">
        <v>0</v>
      </c>
      <c r="Q96" s="358">
        <v>0</v>
      </c>
      <c r="R96" s="358">
        <v>0</v>
      </c>
      <c r="S96" s="358">
        <v>0</v>
      </c>
      <c r="T96" s="358">
        <v>0</v>
      </c>
      <c r="U96" s="358">
        <v>0</v>
      </c>
      <c r="V96" s="311">
        <v>1</v>
      </c>
      <c r="W96" s="311">
        <v>0</v>
      </c>
      <c r="X96" s="311">
        <v>0</v>
      </c>
      <c r="Y96" s="312">
        <v>104411.72</v>
      </c>
    </row>
    <row r="97" spans="2:25" s="81" customFormat="1" x14ac:dyDescent="0.25">
      <c r="B97" s="312" t="s">
        <v>304</v>
      </c>
      <c r="C97" s="587"/>
      <c r="D97" s="587"/>
      <c r="E97" s="312" t="s">
        <v>396</v>
      </c>
      <c r="F97" s="312" t="s">
        <v>381</v>
      </c>
      <c r="G97" s="358">
        <v>0</v>
      </c>
      <c r="H97" s="358">
        <v>0</v>
      </c>
      <c r="I97" s="358">
        <v>0</v>
      </c>
      <c r="J97" s="358">
        <v>1</v>
      </c>
      <c r="K97" s="358">
        <v>0</v>
      </c>
      <c r="L97" s="358">
        <v>0</v>
      </c>
      <c r="M97" s="358">
        <v>0</v>
      </c>
      <c r="N97" s="358">
        <v>0</v>
      </c>
      <c r="O97" s="358">
        <v>0</v>
      </c>
      <c r="P97" s="358">
        <v>0</v>
      </c>
      <c r="Q97" s="358">
        <v>0</v>
      </c>
      <c r="R97" s="358">
        <v>0</v>
      </c>
      <c r="S97" s="358">
        <v>0</v>
      </c>
      <c r="T97" s="358">
        <v>0</v>
      </c>
      <c r="U97" s="358">
        <v>0</v>
      </c>
      <c r="V97" s="311">
        <v>1</v>
      </c>
      <c r="W97" s="311">
        <v>0</v>
      </c>
      <c r="X97" s="311">
        <v>0</v>
      </c>
      <c r="Y97" s="312">
        <v>74593.119999999995</v>
      </c>
    </row>
    <row r="98" spans="2:25" s="81" customFormat="1" x14ac:dyDescent="0.25">
      <c r="B98" s="312" t="s">
        <v>304</v>
      </c>
      <c r="C98" s="587"/>
      <c r="D98" s="587"/>
      <c r="E98" s="312" t="s">
        <v>397</v>
      </c>
      <c r="F98" s="312" t="s">
        <v>381</v>
      </c>
      <c r="G98" s="358">
        <v>0</v>
      </c>
      <c r="H98" s="358">
        <v>0</v>
      </c>
      <c r="I98" s="358">
        <v>0</v>
      </c>
      <c r="J98" s="358">
        <v>1</v>
      </c>
      <c r="K98" s="358">
        <v>0</v>
      </c>
      <c r="L98" s="358">
        <v>0</v>
      </c>
      <c r="M98" s="358">
        <v>0</v>
      </c>
      <c r="N98" s="358">
        <v>0</v>
      </c>
      <c r="O98" s="358">
        <v>0</v>
      </c>
      <c r="P98" s="358">
        <v>0</v>
      </c>
      <c r="Q98" s="358">
        <v>0</v>
      </c>
      <c r="R98" s="358">
        <v>0</v>
      </c>
      <c r="S98" s="358">
        <v>0</v>
      </c>
      <c r="T98" s="358">
        <v>0</v>
      </c>
      <c r="U98" s="358">
        <v>0</v>
      </c>
      <c r="V98" s="311">
        <v>1</v>
      </c>
      <c r="W98" s="311">
        <v>0</v>
      </c>
      <c r="X98" s="311">
        <v>0</v>
      </c>
      <c r="Y98" s="312">
        <v>47731.91</v>
      </c>
    </row>
    <row r="99" spans="2:25" s="81" customFormat="1" x14ac:dyDescent="0.25">
      <c r="B99" s="312" t="s">
        <v>304</v>
      </c>
      <c r="C99" s="587"/>
      <c r="D99" s="587"/>
      <c r="E99" s="312" t="s">
        <v>400</v>
      </c>
      <c r="F99" s="312" t="s">
        <v>381</v>
      </c>
      <c r="G99" s="358">
        <v>0</v>
      </c>
      <c r="H99" s="358">
        <v>0</v>
      </c>
      <c r="I99" s="358">
        <v>0</v>
      </c>
      <c r="J99" s="358">
        <v>1</v>
      </c>
      <c r="K99" s="358">
        <v>0</v>
      </c>
      <c r="L99" s="358">
        <v>0</v>
      </c>
      <c r="M99" s="358">
        <v>0</v>
      </c>
      <c r="N99" s="358">
        <v>0</v>
      </c>
      <c r="O99" s="358">
        <v>0</v>
      </c>
      <c r="P99" s="358">
        <v>0</v>
      </c>
      <c r="Q99" s="358">
        <v>0</v>
      </c>
      <c r="R99" s="358">
        <v>0</v>
      </c>
      <c r="S99" s="358">
        <v>0</v>
      </c>
      <c r="T99" s="358">
        <v>0</v>
      </c>
      <c r="U99" s="358">
        <v>0</v>
      </c>
      <c r="V99" s="311">
        <v>1</v>
      </c>
      <c r="W99" s="311">
        <v>0</v>
      </c>
      <c r="X99" s="311">
        <v>0</v>
      </c>
      <c r="Y99" s="312">
        <v>174469.69</v>
      </c>
    </row>
    <row r="100" spans="2:25" s="81" customFormat="1" x14ac:dyDescent="0.25">
      <c r="B100" s="312" t="s">
        <v>304</v>
      </c>
      <c r="C100" s="587"/>
      <c r="D100" s="587"/>
      <c r="E100" s="312" t="s">
        <v>401</v>
      </c>
      <c r="F100" s="312" t="s">
        <v>381</v>
      </c>
      <c r="G100" s="358">
        <v>0</v>
      </c>
      <c r="H100" s="358">
        <v>0</v>
      </c>
      <c r="I100" s="358">
        <v>0</v>
      </c>
      <c r="J100" s="358">
        <v>1</v>
      </c>
      <c r="K100" s="358">
        <v>0</v>
      </c>
      <c r="L100" s="358">
        <v>0</v>
      </c>
      <c r="M100" s="358">
        <v>0</v>
      </c>
      <c r="N100" s="358">
        <v>0</v>
      </c>
      <c r="O100" s="358">
        <v>0</v>
      </c>
      <c r="P100" s="358">
        <v>0</v>
      </c>
      <c r="Q100" s="358">
        <v>0</v>
      </c>
      <c r="R100" s="358">
        <v>0</v>
      </c>
      <c r="S100" s="358">
        <v>0</v>
      </c>
      <c r="T100" s="358">
        <v>0</v>
      </c>
      <c r="U100" s="358">
        <v>0</v>
      </c>
      <c r="V100" s="311">
        <v>1</v>
      </c>
      <c r="W100" s="311">
        <v>0</v>
      </c>
      <c r="X100" s="311">
        <v>0</v>
      </c>
      <c r="Y100" s="312">
        <v>72320.100000000006</v>
      </c>
    </row>
    <row r="101" spans="2:25" s="81" customFormat="1" x14ac:dyDescent="0.25">
      <c r="B101" s="312" t="s">
        <v>304</v>
      </c>
      <c r="C101" s="587"/>
      <c r="D101" s="587"/>
      <c r="E101" s="312" t="s">
        <v>404</v>
      </c>
      <c r="F101" s="312" t="s">
        <v>381</v>
      </c>
      <c r="G101" s="358">
        <v>0</v>
      </c>
      <c r="H101" s="358">
        <v>0</v>
      </c>
      <c r="I101" s="358">
        <v>0</v>
      </c>
      <c r="J101" s="358">
        <v>1</v>
      </c>
      <c r="K101" s="358">
        <v>0</v>
      </c>
      <c r="L101" s="358">
        <v>0</v>
      </c>
      <c r="M101" s="358">
        <v>0</v>
      </c>
      <c r="N101" s="358">
        <v>0</v>
      </c>
      <c r="O101" s="358">
        <v>0</v>
      </c>
      <c r="P101" s="358">
        <v>0</v>
      </c>
      <c r="Q101" s="358">
        <v>0</v>
      </c>
      <c r="R101" s="358">
        <v>0</v>
      </c>
      <c r="S101" s="358">
        <v>0</v>
      </c>
      <c r="T101" s="358">
        <v>0</v>
      </c>
      <c r="U101" s="358">
        <v>0</v>
      </c>
      <c r="V101" s="311">
        <v>1</v>
      </c>
      <c r="W101" s="311">
        <v>0</v>
      </c>
      <c r="X101" s="311">
        <v>0</v>
      </c>
      <c r="Y101" s="312">
        <v>50408.61</v>
      </c>
    </row>
    <row r="102" spans="2:25" s="81" customFormat="1" x14ac:dyDescent="0.25">
      <c r="B102" s="312" t="s">
        <v>304</v>
      </c>
      <c r="C102" s="587"/>
      <c r="D102" s="587"/>
      <c r="E102" s="312" t="s">
        <v>405</v>
      </c>
      <c r="F102" s="312" t="s">
        <v>381</v>
      </c>
      <c r="G102" s="358">
        <v>0</v>
      </c>
      <c r="H102" s="358">
        <v>0</v>
      </c>
      <c r="I102" s="358">
        <v>0</v>
      </c>
      <c r="J102" s="358">
        <v>1</v>
      </c>
      <c r="K102" s="358">
        <v>0</v>
      </c>
      <c r="L102" s="358">
        <v>0</v>
      </c>
      <c r="M102" s="358">
        <v>0</v>
      </c>
      <c r="N102" s="358">
        <v>0</v>
      </c>
      <c r="O102" s="358">
        <v>0</v>
      </c>
      <c r="P102" s="358">
        <v>0</v>
      </c>
      <c r="Q102" s="358">
        <v>0</v>
      </c>
      <c r="R102" s="358">
        <v>0</v>
      </c>
      <c r="S102" s="358">
        <v>0</v>
      </c>
      <c r="T102" s="358">
        <v>0</v>
      </c>
      <c r="U102" s="358">
        <v>0</v>
      </c>
      <c r="V102" s="311">
        <v>1</v>
      </c>
      <c r="W102" s="311">
        <v>0</v>
      </c>
      <c r="X102" s="311">
        <v>0</v>
      </c>
      <c r="Y102" s="312">
        <v>60948.02</v>
      </c>
    </row>
    <row r="103" spans="2:25" s="81" customFormat="1" x14ac:dyDescent="0.25">
      <c r="B103" s="312" t="s">
        <v>304</v>
      </c>
      <c r="C103" s="587"/>
      <c r="D103" s="587"/>
      <c r="E103" s="312" t="s">
        <v>406</v>
      </c>
      <c r="F103" s="312" t="s">
        <v>381</v>
      </c>
      <c r="G103" s="358">
        <v>0</v>
      </c>
      <c r="H103" s="358">
        <v>0</v>
      </c>
      <c r="I103" s="358">
        <v>0</v>
      </c>
      <c r="J103" s="358">
        <v>1</v>
      </c>
      <c r="K103" s="358">
        <v>0</v>
      </c>
      <c r="L103" s="358">
        <v>0</v>
      </c>
      <c r="M103" s="358">
        <v>0</v>
      </c>
      <c r="N103" s="358">
        <v>0</v>
      </c>
      <c r="O103" s="358">
        <v>0</v>
      </c>
      <c r="P103" s="358">
        <v>0</v>
      </c>
      <c r="Q103" s="358">
        <v>0</v>
      </c>
      <c r="R103" s="358">
        <v>0</v>
      </c>
      <c r="S103" s="358">
        <v>0</v>
      </c>
      <c r="T103" s="358">
        <v>0</v>
      </c>
      <c r="U103" s="358">
        <v>0</v>
      </c>
      <c r="V103" s="311">
        <v>1</v>
      </c>
      <c r="W103" s="311">
        <v>0</v>
      </c>
      <c r="X103" s="311">
        <v>0</v>
      </c>
      <c r="Y103" s="312">
        <v>60416.88</v>
      </c>
    </row>
    <row r="104" spans="2:25" s="81" customFormat="1" x14ac:dyDescent="0.25">
      <c r="B104" s="312" t="s">
        <v>304</v>
      </c>
      <c r="C104" s="587"/>
      <c r="D104" s="587"/>
      <c r="E104" s="312" t="s">
        <v>407</v>
      </c>
      <c r="F104" s="312" t="s">
        <v>381</v>
      </c>
      <c r="G104" s="358">
        <v>0</v>
      </c>
      <c r="H104" s="358">
        <v>0</v>
      </c>
      <c r="I104" s="358">
        <v>0</v>
      </c>
      <c r="J104" s="358">
        <v>1</v>
      </c>
      <c r="K104" s="358">
        <v>0</v>
      </c>
      <c r="L104" s="358">
        <v>0</v>
      </c>
      <c r="M104" s="358">
        <v>0</v>
      </c>
      <c r="N104" s="358">
        <v>0</v>
      </c>
      <c r="O104" s="358">
        <v>0</v>
      </c>
      <c r="P104" s="358">
        <v>0</v>
      </c>
      <c r="Q104" s="358">
        <v>0</v>
      </c>
      <c r="R104" s="358">
        <v>0</v>
      </c>
      <c r="S104" s="358">
        <v>0</v>
      </c>
      <c r="T104" s="358">
        <v>0</v>
      </c>
      <c r="U104" s="358">
        <v>0</v>
      </c>
      <c r="V104" s="311">
        <v>1</v>
      </c>
      <c r="W104" s="311">
        <v>0</v>
      </c>
      <c r="X104" s="311">
        <v>0</v>
      </c>
      <c r="Y104" s="312">
        <v>55589.02</v>
      </c>
    </row>
    <row r="105" spans="2:25" s="81" customFormat="1" x14ac:dyDescent="0.25">
      <c r="B105" s="312" t="s">
        <v>304</v>
      </c>
      <c r="C105" s="587"/>
      <c r="D105" s="587"/>
      <c r="E105" s="312" t="s">
        <v>408</v>
      </c>
      <c r="F105" s="312" t="s">
        <v>409</v>
      </c>
      <c r="G105" s="358">
        <v>0</v>
      </c>
      <c r="H105" s="358">
        <v>0</v>
      </c>
      <c r="I105" s="358">
        <v>0</v>
      </c>
      <c r="J105" s="358">
        <v>1</v>
      </c>
      <c r="K105" s="358">
        <v>0</v>
      </c>
      <c r="L105" s="358">
        <v>0</v>
      </c>
      <c r="M105" s="358">
        <v>0</v>
      </c>
      <c r="N105" s="358">
        <v>0</v>
      </c>
      <c r="O105" s="358">
        <v>0</v>
      </c>
      <c r="P105" s="358">
        <v>0</v>
      </c>
      <c r="Q105" s="358">
        <v>0</v>
      </c>
      <c r="R105" s="358">
        <v>0</v>
      </c>
      <c r="S105" s="358">
        <v>0</v>
      </c>
      <c r="T105" s="358">
        <v>0</v>
      </c>
      <c r="U105" s="358">
        <v>0</v>
      </c>
      <c r="V105" s="311">
        <v>1</v>
      </c>
      <c r="W105" s="311">
        <v>0</v>
      </c>
      <c r="X105" s="311">
        <v>0</v>
      </c>
      <c r="Y105" s="312">
        <v>191374.66</v>
      </c>
    </row>
    <row r="106" spans="2:25" s="81" customFormat="1" x14ac:dyDescent="0.25">
      <c r="B106" s="312" t="s">
        <v>304</v>
      </c>
      <c r="C106" s="587"/>
      <c r="D106" s="587"/>
      <c r="E106" s="312" t="s">
        <v>410</v>
      </c>
      <c r="F106" s="312" t="s">
        <v>409</v>
      </c>
      <c r="G106" s="358">
        <v>0</v>
      </c>
      <c r="H106" s="358">
        <v>0</v>
      </c>
      <c r="I106" s="358">
        <v>0</v>
      </c>
      <c r="J106" s="358">
        <v>1</v>
      </c>
      <c r="K106" s="358">
        <v>0</v>
      </c>
      <c r="L106" s="358">
        <v>0</v>
      </c>
      <c r="M106" s="358">
        <v>0</v>
      </c>
      <c r="N106" s="358">
        <v>0</v>
      </c>
      <c r="O106" s="358">
        <v>0</v>
      </c>
      <c r="P106" s="358">
        <v>0</v>
      </c>
      <c r="Q106" s="358">
        <v>0</v>
      </c>
      <c r="R106" s="358">
        <v>0</v>
      </c>
      <c r="S106" s="358">
        <v>0</v>
      </c>
      <c r="T106" s="358">
        <v>0</v>
      </c>
      <c r="U106" s="358">
        <v>0</v>
      </c>
      <c r="V106" s="311">
        <v>1</v>
      </c>
      <c r="W106" s="311">
        <v>0</v>
      </c>
      <c r="X106" s="311">
        <v>0</v>
      </c>
      <c r="Y106" s="312">
        <v>116677.77</v>
      </c>
    </row>
    <row r="107" spans="2:25" s="81" customFormat="1" x14ac:dyDescent="0.25">
      <c r="B107" s="312" t="s">
        <v>304</v>
      </c>
      <c r="C107" s="587"/>
      <c r="D107" s="587"/>
      <c r="E107" s="312" t="s">
        <v>411</v>
      </c>
      <c r="F107" s="312" t="s">
        <v>409</v>
      </c>
      <c r="G107" s="358">
        <v>0</v>
      </c>
      <c r="H107" s="358">
        <v>0</v>
      </c>
      <c r="I107" s="358">
        <v>0</v>
      </c>
      <c r="J107" s="358">
        <v>1</v>
      </c>
      <c r="K107" s="358">
        <v>0</v>
      </c>
      <c r="L107" s="358">
        <v>0</v>
      </c>
      <c r="M107" s="358">
        <v>0</v>
      </c>
      <c r="N107" s="358">
        <v>0</v>
      </c>
      <c r="O107" s="358">
        <v>0</v>
      </c>
      <c r="P107" s="358">
        <v>0</v>
      </c>
      <c r="Q107" s="358">
        <v>0</v>
      </c>
      <c r="R107" s="358">
        <v>0</v>
      </c>
      <c r="S107" s="358">
        <v>0</v>
      </c>
      <c r="T107" s="358">
        <v>0</v>
      </c>
      <c r="U107" s="358">
        <v>0</v>
      </c>
      <c r="V107" s="311">
        <v>1</v>
      </c>
      <c r="W107" s="311">
        <v>0</v>
      </c>
      <c r="X107" s="311">
        <v>0</v>
      </c>
      <c r="Y107" s="312">
        <v>55077.99</v>
      </c>
    </row>
    <row r="108" spans="2:25" s="81" customFormat="1" x14ac:dyDescent="0.25">
      <c r="B108" s="312" t="s">
        <v>304</v>
      </c>
      <c r="C108" s="587"/>
      <c r="D108" s="587"/>
      <c r="E108" s="312" t="s">
        <v>412</v>
      </c>
      <c r="F108" s="312" t="s">
        <v>409</v>
      </c>
      <c r="G108" s="358">
        <v>0</v>
      </c>
      <c r="H108" s="358">
        <v>0</v>
      </c>
      <c r="I108" s="358">
        <v>0</v>
      </c>
      <c r="J108" s="358">
        <v>1</v>
      </c>
      <c r="K108" s="358">
        <v>0</v>
      </c>
      <c r="L108" s="358">
        <v>0</v>
      </c>
      <c r="M108" s="358">
        <v>0</v>
      </c>
      <c r="N108" s="358">
        <v>0</v>
      </c>
      <c r="O108" s="358">
        <v>0</v>
      </c>
      <c r="P108" s="358">
        <v>0</v>
      </c>
      <c r="Q108" s="358">
        <v>0</v>
      </c>
      <c r="R108" s="358">
        <v>0</v>
      </c>
      <c r="S108" s="358">
        <v>0</v>
      </c>
      <c r="T108" s="358">
        <v>0</v>
      </c>
      <c r="U108" s="358">
        <v>0</v>
      </c>
      <c r="V108" s="311">
        <v>1</v>
      </c>
      <c r="W108" s="311">
        <v>0</v>
      </c>
      <c r="X108" s="311">
        <v>0</v>
      </c>
      <c r="Y108" s="312">
        <v>50495.44</v>
      </c>
    </row>
    <row r="109" spans="2:25" s="81" customFormat="1" x14ac:dyDescent="0.25">
      <c r="B109" s="312" t="s">
        <v>304</v>
      </c>
      <c r="C109" s="587"/>
      <c r="D109" s="587"/>
      <c r="E109" s="312" t="s">
        <v>413</v>
      </c>
      <c r="F109" s="312" t="s">
        <v>414</v>
      </c>
      <c r="G109" s="358">
        <v>0</v>
      </c>
      <c r="H109" s="358">
        <v>0</v>
      </c>
      <c r="I109" s="358">
        <v>0</v>
      </c>
      <c r="J109" s="358">
        <v>1</v>
      </c>
      <c r="K109" s="358">
        <v>0</v>
      </c>
      <c r="L109" s="358">
        <v>0</v>
      </c>
      <c r="M109" s="358">
        <v>0</v>
      </c>
      <c r="N109" s="358">
        <v>0</v>
      </c>
      <c r="O109" s="358">
        <v>0</v>
      </c>
      <c r="P109" s="358">
        <v>0</v>
      </c>
      <c r="Q109" s="358">
        <v>0</v>
      </c>
      <c r="R109" s="358">
        <v>0</v>
      </c>
      <c r="S109" s="358">
        <v>0</v>
      </c>
      <c r="T109" s="358">
        <v>0</v>
      </c>
      <c r="U109" s="358">
        <v>0</v>
      </c>
      <c r="V109" s="311">
        <v>1</v>
      </c>
      <c r="W109" s="311">
        <v>0</v>
      </c>
      <c r="X109" s="311">
        <v>0</v>
      </c>
      <c r="Y109" s="312">
        <v>48035.89</v>
      </c>
    </row>
    <row r="110" spans="2:25" s="81" customFormat="1" x14ac:dyDescent="0.25">
      <c r="B110" s="312" t="s">
        <v>304</v>
      </c>
      <c r="C110" s="587"/>
      <c r="D110" s="587"/>
      <c r="E110" s="312" t="s">
        <v>415</v>
      </c>
      <c r="F110" s="312" t="s">
        <v>409</v>
      </c>
      <c r="G110" s="358">
        <v>0</v>
      </c>
      <c r="H110" s="358">
        <v>0</v>
      </c>
      <c r="I110" s="358">
        <v>0</v>
      </c>
      <c r="J110" s="358">
        <v>1</v>
      </c>
      <c r="K110" s="358">
        <v>0</v>
      </c>
      <c r="L110" s="358">
        <v>0</v>
      </c>
      <c r="M110" s="358">
        <v>0</v>
      </c>
      <c r="N110" s="358">
        <v>0</v>
      </c>
      <c r="O110" s="358">
        <v>0</v>
      </c>
      <c r="P110" s="358">
        <v>0</v>
      </c>
      <c r="Q110" s="358">
        <v>0</v>
      </c>
      <c r="R110" s="358">
        <v>0</v>
      </c>
      <c r="S110" s="358">
        <v>0</v>
      </c>
      <c r="T110" s="358">
        <v>0</v>
      </c>
      <c r="U110" s="358">
        <v>0</v>
      </c>
      <c r="V110" s="311">
        <v>1</v>
      </c>
      <c r="W110" s="311">
        <v>0</v>
      </c>
      <c r="X110" s="311">
        <v>0</v>
      </c>
      <c r="Y110" s="312">
        <v>176505.1</v>
      </c>
    </row>
    <row r="111" spans="2:25" s="81" customFormat="1" x14ac:dyDescent="0.25">
      <c r="B111" s="312" t="s">
        <v>304</v>
      </c>
      <c r="C111" s="587"/>
      <c r="D111" s="587"/>
      <c r="E111" s="312" t="s">
        <v>418</v>
      </c>
      <c r="F111" s="312" t="s">
        <v>409</v>
      </c>
      <c r="G111" s="358">
        <v>0</v>
      </c>
      <c r="H111" s="358">
        <v>0</v>
      </c>
      <c r="I111" s="358">
        <v>0</v>
      </c>
      <c r="J111" s="358">
        <v>1</v>
      </c>
      <c r="K111" s="358">
        <v>0</v>
      </c>
      <c r="L111" s="358">
        <v>0</v>
      </c>
      <c r="M111" s="358">
        <v>0</v>
      </c>
      <c r="N111" s="358">
        <v>0</v>
      </c>
      <c r="O111" s="358">
        <v>0</v>
      </c>
      <c r="P111" s="358">
        <v>0</v>
      </c>
      <c r="Q111" s="358">
        <v>0</v>
      </c>
      <c r="R111" s="358">
        <v>0</v>
      </c>
      <c r="S111" s="358">
        <v>0</v>
      </c>
      <c r="T111" s="358">
        <v>0</v>
      </c>
      <c r="U111" s="358">
        <v>0</v>
      </c>
      <c r="V111" s="311">
        <v>1</v>
      </c>
      <c r="W111" s="311">
        <v>0</v>
      </c>
      <c r="X111" s="311">
        <v>0</v>
      </c>
      <c r="Y111" s="312">
        <v>166708.99</v>
      </c>
    </row>
    <row r="112" spans="2:25" s="81" customFormat="1" x14ac:dyDescent="0.25">
      <c r="B112" s="312" t="s">
        <v>304</v>
      </c>
      <c r="C112" s="587"/>
      <c r="D112" s="587"/>
      <c r="E112" s="312" t="s">
        <v>419</v>
      </c>
      <c r="F112" s="312" t="s">
        <v>409</v>
      </c>
      <c r="G112" s="358">
        <v>0</v>
      </c>
      <c r="H112" s="358">
        <v>0</v>
      </c>
      <c r="I112" s="358">
        <v>0</v>
      </c>
      <c r="J112" s="358">
        <v>1</v>
      </c>
      <c r="K112" s="358">
        <v>0</v>
      </c>
      <c r="L112" s="358">
        <v>0</v>
      </c>
      <c r="M112" s="358">
        <v>0</v>
      </c>
      <c r="N112" s="358">
        <v>0</v>
      </c>
      <c r="O112" s="358">
        <v>0</v>
      </c>
      <c r="P112" s="358">
        <v>0</v>
      </c>
      <c r="Q112" s="358">
        <v>0</v>
      </c>
      <c r="R112" s="358">
        <v>0</v>
      </c>
      <c r="S112" s="358">
        <v>0</v>
      </c>
      <c r="T112" s="358">
        <v>0</v>
      </c>
      <c r="U112" s="358">
        <v>0</v>
      </c>
      <c r="V112" s="311">
        <v>1</v>
      </c>
      <c r="W112" s="311">
        <v>0</v>
      </c>
      <c r="X112" s="311">
        <v>0</v>
      </c>
      <c r="Y112" s="312">
        <v>135977.75</v>
      </c>
    </row>
    <row r="113" spans="2:25" s="81" customFormat="1" x14ac:dyDescent="0.25">
      <c r="B113" s="312" t="s">
        <v>304</v>
      </c>
      <c r="C113" s="587"/>
      <c r="D113" s="587"/>
      <c r="E113" s="312" t="s">
        <v>420</v>
      </c>
      <c r="F113" s="312" t="s">
        <v>409</v>
      </c>
      <c r="G113" s="358">
        <v>0</v>
      </c>
      <c r="H113" s="358">
        <v>0</v>
      </c>
      <c r="I113" s="358">
        <v>0</v>
      </c>
      <c r="J113" s="358">
        <v>1</v>
      </c>
      <c r="K113" s="358">
        <v>0</v>
      </c>
      <c r="L113" s="358">
        <v>0</v>
      </c>
      <c r="M113" s="358">
        <v>0</v>
      </c>
      <c r="N113" s="358">
        <v>0</v>
      </c>
      <c r="O113" s="358">
        <v>0</v>
      </c>
      <c r="P113" s="358">
        <v>0</v>
      </c>
      <c r="Q113" s="358">
        <v>0</v>
      </c>
      <c r="R113" s="358">
        <v>0</v>
      </c>
      <c r="S113" s="358">
        <v>0</v>
      </c>
      <c r="T113" s="358">
        <v>0</v>
      </c>
      <c r="U113" s="358">
        <v>0</v>
      </c>
      <c r="V113" s="311">
        <v>1</v>
      </c>
      <c r="W113" s="311">
        <v>0</v>
      </c>
      <c r="X113" s="311">
        <v>0</v>
      </c>
      <c r="Y113" s="312">
        <v>68973.289999999994</v>
      </c>
    </row>
    <row r="114" spans="2:25" s="81" customFormat="1" x14ac:dyDescent="0.25">
      <c r="B114" s="312" t="s">
        <v>304</v>
      </c>
      <c r="C114" s="587"/>
      <c r="D114" s="587"/>
      <c r="E114" s="312" t="s">
        <v>421</v>
      </c>
      <c r="F114" s="312" t="s">
        <v>409</v>
      </c>
      <c r="G114" s="358">
        <v>0</v>
      </c>
      <c r="H114" s="358">
        <v>0</v>
      </c>
      <c r="I114" s="358">
        <v>0</v>
      </c>
      <c r="J114" s="358">
        <v>1</v>
      </c>
      <c r="K114" s="358">
        <v>0</v>
      </c>
      <c r="L114" s="358">
        <v>0</v>
      </c>
      <c r="M114" s="358">
        <v>0</v>
      </c>
      <c r="N114" s="358">
        <v>0</v>
      </c>
      <c r="O114" s="358">
        <v>0</v>
      </c>
      <c r="P114" s="358">
        <v>0</v>
      </c>
      <c r="Q114" s="358">
        <v>0</v>
      </c>
      <c r="R114" s="358">
        <v>0</v>
      </c>
      <c r="S114" s="358">
        <v>0</v>
      </c>
      <c r="T114" s="358">
        <v>0</v>
      </c>
      <c r="U114" s="358">
        <v>0</v>
      </c>
      <c r="V114" s="311">
        <v>1</v>
      </c>
      <c r="W114" s="311">
        <v>0</v>
      </c>
      <c r="X114" s="311">
        <v>0</v>
      </c>
      <c r="Y114" s="312">
        <v>54841.21</v>
      </c>
    </row>
    <row r="115" spans="2:25" s="81" customFormat="1" x14ac:dyDescent="0.25">
      <c r="B115" s="312" t="s">
        <v>304</v>
      </c>
      <c r="C115" s="587"/>
      <c r="D115" s="587"/>
      <c r="E115" s="312" t="s">
        <v>422</v>
      </c>
      <c r="F115" s="312" t="s">
        <v>409</v>
      </c>
      <c r="G115" s="358">
        <v>0</v>
      </c>
      <c r="H115" s="358">
        <v>0</v>
      </c>
      <c r="I115" s="358">
        <v>0</v>
      </c>
      <c r="J115" s="358">
        <v>1</v>
      </c>
      <c r="K115" s="358">
        <v>0</v>
      </c>
      <c r="L115" s="358">
        <v>0</v>
      </c>
      <c r="M115" s="358">
        <v>0</v>
      </c>
      <c r="N115" s="358">
        <v>0</v>
      </c>
      <c r="O115" s="358">
        <v>0</v>
      </c>
      <c r="P115" s="358">
        <v>0</v>
      </c>
      <c r="Q115" s="358">
        <v>0</v>
      </c>
      <c r="R115" s="358">
        <v>0</v>
      </c>
      <c r="S115" s="358">
        <v>0</v>
      </c>
      <c r="T115" s="358">
        <v>0</v>
      </c>
      <c r="U115" s="358">
        <v>0</v>
      </c>
      <c r="V115" s="311">
        <v>1</v>
      </c>
      <c r="W115" s="311">
        <v>0</v>
      </c>
      <c r="X115" s="311">
        <v>0</v>
      </c>
      <c r="Y115" s="312">
        <v>51458.94</v>
      </c>
    </row>
    <row r="116" spans="2:25" s="81" customFormat="1" x14ac:dyDescent="0.25">
      <c r="B116" s="312" t="s">
        <v>304</v>
      </c>
      <c r="C116" s="587"/>
      <c r="D116" s="587"/>
      <c r="E116" s="312" t="s">
        <v>423</v>
      </c>
      <c r="F116" s="312" t="s">
        <v>409</v>
      </c>
      <c r="G116" s="358">
        <v>0</v>
      </c>
      <c r="H116" s="358">
        <v>0</v>
      </c>
      <c r="I116" s="358">
        <v>0</v>
      </c>
      <c r="J116" s="358">
        <v>1</v>
      </c>
      <c r="K116" s="358">
        <v>0</v>
      </c>
      <c r="L116" s="358">
        <v>0</v>
      </c>
      <c r="M116" s="358">
        <v>0</v>
      </c>
      <c r="N116" s="358">
        <v>0</v>
      </c>
      <c r="O116" s="358">
        <v>0</v>
      </c>
      <c r="P116" s="358">
        <v>0</v>
      </c>
      <c r="Q116" s="358">
        <v>0</v>
      </c>
      <c r="R116" s="358">
        <v>0</v>
      </c>
      <c r="S116" s="358">
        <v>0</v>
      </c>
      <c r="T116" s="358">
        <v>0</v>
      </c>
      <c r="U116" s="358">
        <v>0</v>
      </c>
      <c r="V116" s="311">
        <v>1</v>
      </c>
      <c r="W116" s="311">
        <v>0</v>
      </c>
      <c r="X116" s="311">
        <v>0</v>
      </c>
      <c r="Y116" s="312">
        <v>134757.93</v>
      </c>
    </row>
    <row r="117" spans="2:25" s="81" customFormat="1" x14ac:dyDescent="0.25">
      <c r="B117" s="312" t="s">
        <v>304</v>
      </c>
      <c r="C117" s="587"/>
      <c r="D117" s="587"/>
      <c r="E117" s="312" t="s">
        <v>424</v>
      </c>
      <c r="F117" s="312" t="s">
        <v>409</v>
      </c>
      <c r="G117" s="358">
        <v>0</v>
      </c>
      <c r="H117" s="358">
        <v>0</v>
      </c>
      <c r="I117" s="358">
        <v>0</v>
      </c>
      <c r="J117" s="358">
        <v>1</v>
      </c>
      <c r="K117" s="358">
        <v>0</v>
      </c>
      <c r="L117" s="358">
        <v>0</v>
      </c>
      <c r="M117" s="358">
        <v>0</v>
      </c>
      <c r="N117" s="358">
        <v>0</v>
      </c>
      <c r="O117" s="358">
        <v>0</v>
      </c>
      <c r="P117" s="358">
        <v>0</v>
      </c>
      <c r="Q117" s="358">
        <v>0</v>
      </c>
      <c r="R117" s="358">
        <v>0</v>
      </c>
      <c r="S117" s="358">
        <v>0</v>
      </c>
      <c r="T117" s="358">
        <v>0</v>
      </c>
      <c r="U117" s="358">
        <v>0</v>
      </c>
      <c r="V117" s="311">
        <v>1</v>
      </c>
      <c r="W117" s="311">
        <v>0</v>
      </c>
      <c r="X117" s="311">
        <v>0</v>
      </c>
      <c r="Y117" s="312">
        <v>54046.65</v>
      </c>
    </row>
    <row r="118" spans="2:25" s="81" customFormat="1" x14ac:dyDescent="0.25">
      <c r="B118" s="312" t="s">
        <v>304</v>
      </c>
      <c r="C118" s="587"/>
      <c r="D118" s="587"/>
      <c r="E118" s="312" t="s">
        <v>425</v>
      </c>
      <c r="F118" s="312" t="s">
        <v>409</v>
      </c>
      <c r="G118" s="358">
        <v>0</v>
      </c>
      <c r="H118" s="358">
        <v>0</v>
      </c>
      <c r="I118" s="358">
        <v>0</v>
      </c>
      <c r="J118" s="358">
        <v>1</v>
      </c>
      <c r="K118" s="358">
        <v>0</v>
      </c>
      <c r="L118" s="358">
        <v>0</v>
      </c>
      <c r="M118" s="358">
        <v>0</v>
      </c>
      <c r="N118" s="358">
        <v>0</v>
      </c>
      <c r="O118" s="358">
        <v>0</v>
      </c>
      <c r="P118" s="358">
        <v>0</v>
      </c>
      <c r="Q118" s="358">
        <v>0</v>
      </c>
      <c r="R118" s="358">
        <v>0</v>
      </c>
      <c r="S118" s="358">
        <v>0</v>
      </c>
      <c r="T118" s="358">
        <v>0</v>
      </c>
      <c r="U118" s="358">
        <v>0</v>
      </c>
      <c r="V118" s="311">
        <v>1</v>
      </c>
      <c r="W118" s="311">
        <v>0</v>
      </c>
      <c r="X118" s="311">
        <v>0</v>
      </c>
      <c r="Y118" s="312">
        <v>51536.41</v>
      </c>
    </row>
    <row r="119" spans="2:25" s="81" customFormat="1" x14ac:dyDescent="0.25">
      <c r="B119" s="312" t="s">
        <v>304</v>
      </c>
      <c r="C119" s="587"/>
      <c r="D119" s="587"/>
      <c r="E119" s="312" t="s">
        <v>426</v>
      </c>
      <c r="F119" s="312" t="s">
        <v>409</v>
      </c>
      <c r="G119" s="358">
        <v>0</v>
      </c>
      <c r="H119" s="358">
        <v>0</v>
      </c>
      <c r="I119" s="358">
        <v>0</v>
      </c>
      <c r="J119" s="358">
        <v>1</v>
      </c>
      <c r="K119" s="358">
        <v>0</v>
      </c>
      <c r="L119" s="358">
        <v>0</v>
      </c>
      <c r="M119" s="358">
        <v>0</v>
      </c>
      <c r="N119" s="358">
        <v>0</v>
      </c>
      <c r="O119" s="358">
        <v>0</v>
      </c>
      <c r="P119" s="358">
        <v>0</v>
      </c>
      <c r="Q119" s="358">
        <v>0</v>
      </c>
      <c r="R119" s="358">
        <v>0</v>
      </c>
      <c r="S119" s="358">
        <v>0</v>
      </c>
      <c r="T119" s="358">
        <v>0</v>
      </c>
      <c r="U119" s="358">
        <v>0</v>
      </c>
      <c r="V119" s="311">
        <v>1</v>
      </c>
      <c r="W119" s="311">
        <v>0</v>
      </c>
      <c r="X119" s="311">
        <v>0</v>
      </c>
      <c r="Y119" s="312">
        <v>144041.01999999999</v>
      </c>
    </row>
    <row r="120" spans="2:25" s="81" customFormat="1" x14ac:dyDescent="0.25">
      <c r="B120" s="312" t="s">
        <v>304</v>
      </c>
      <c r="C120" s="587"/>
      <c r="D120" s="587"/>
      <c r="E120" s="312" t="s">
        <v>427</v>
      </c>
      <c r="F120" s="312" t="s">
        <v>409</v>
      </c>
      <c r="G120" s="358">
        <v>0</v>
      </c>
      <c r="H120" s="358">
        <v>0</v>
      </c>
      <c r="I120" s="358">
        <v>0</v>
      </c>
      <c r="J120" s="358">
        <v>1</v>
      </c>
      <c r="K120" s="358">
        <v>0</v>
      </c>
      <c r="L120" s="358">
        <v>0</v>
      </c>
      <c r="M120" s="358">
        <v>0</v>
      </c>
      <c r="N120" s="358">
        <v>0</v>
      </c>
      <c r="O120" s="358">
        <v>0</v>
      </c>
      <c r="P120" s="358">
        <v>0</v>
      </c>
      <c r="Q120" s="358">
        <v>0</v>
      </c>
      <c r="R120" s="358">
        <v>0</v>
      </c>
      <c r="S120" s="358">
        <v>0</v>
      </c>
      <c r="T120" s="358">
        <v>0</v>
      </c>
      <c r="U120" s="358">
        <v>0</v>
      </c>
      <c r="V120" s="311">
        <v>1</v>
      </c>
      <c r="W120" s="311">
        <v>0</v>
      </c>
      <c r="X120" s="311">
        <v>0</v>
      </c>
      <c r="Y120" s="312">
        <v>56215.12</v>
      </c>
    </row>
    <row r="121" spans="2:25" s="81" customFormat="1" x14ac:dyDescent="0.25">
      <c r="B121" s="312" t="s">
        <v>304</v>
      </c>
      <c r="C121" s="587"/>
      <c r="D121" s="587"/>
      <c r="E121" s="312" t="s">
        <v>428</v>
      </c>
      <c r="F121" s="312" t="s">
        <v>409</v>
      </c>
      <c r="G121" s="358">
        <v>0</v>
      </c>
      <c r="H121" s="358">
        <v>0</v>
      </c>
      <c r="I121" s="358">
        <v>0</v>
      </c>
      <c r="J121" s="358">
        <v>1</v>
      </c>
      <c r="K121" s="358">
        <v>0</v>
      </c>
      <c r="L121" s="358">
        <v>0</v>
      </c>
      <c r="M121" s="358">
        <v>0</v>
      </c>
      <c r="N121" s="358">
        <v>0</v>
      </c>
      <c r="O121" s="358">
        <v>0</v>
      </c>
      <c r="P121" s="358">
        <v>0</v>
      </c>
      <c r="Q121" s="358">
        <v>0</v>
      </c>
      <c r="R121" s="358">
        <v>0</v>
      </c>
      <c r="S121" s="358">
        <v>0</v>
      </c>
      <c r="T121" s="358">
        <v>0</v>
      </c>
      <c r="U121" s="358">
        <v>0</v>
      </c>
      <c r="V121" s="311">
        <v>1</v>
      </c>
      <c r="W121" s="311">
        <v>0</v>
      </c>
      <c r="X121" s="311">
        <v>0</v>
      </c>
      <c r="Y121" s="312">
        <v>70285.23</v>
      </c>
    </row>
    <row r="122" spans="2:25" s="81" customFormat="1" x14ac:dyDescent="0.25">
      <c r="B122" s="312" t="s">
        <v>304</v>
      </c>
      <c r="C122" s="587"/>
      <c r="D122" s="587"/>
      <c r="E122" s="312" t="s">
        <v>429</v>
      </c>
      <c r="F122" s="312" t="s">
        <v>430</v>
      </c>
      <c r="G122" s="358">
        <v>0</v>
      </c>
      <c r="H122" s="358">
        <v>0</v>
      </c>
      <c r="I122" s="358">
        <v>0</v>
      </c>
      <c r="J122" s="358">
        <v>1</v>
      </c>
      <c r="K122" s="358">
        <v>0</v>
      </c>
      <c r="L122" s="358">
        <v>0</v>
      </c>
      <c r="M122" s="358">
        <v>0</v>
      </c>
      <c r="N122" s="358">
        <v>0</v>
      </c>
      <c r="O122" s="358">
        <v>0</v>
      </c>
      <c r="P122" s="358">
        <v>0</v>
      </c>
      <c r="Q122" s="358">
        <v>0</v>
      </c>
      <c r="R122" s="358">
        <v>0</v>
      </c>
      <c r="S122" s="358">
        <v>0</v>
      </c>
      <c r="T122" s="358">
        <v>0</v>
      </c>
      <c r="U122" s="358">
        <v>0</v>
      </c>
      <c r="V122" s="311">
        <v>1</v>
      </c>
      <c r="W122" s="311">
        <v>0</v>
      </c>
      <c r="X122" s="311">
        <v>0</v>
      </c>
      <c r="Y122" s="312">
        <v>64551.71</v>
      </c>
    </row>
    <row r="123" spans="2:25" s="81" customFormat="1" x14ac:dyDescent="0.25">
      <c r="B123" s="312" t="s">
        <v>304</v>
      </c>
      <c r="C123" s="587"/>
      <c r="D123" s="587"/>
      <c r="E123" s="312" t="s">
        <v>431</v>
      </c>
      <c r="F123" s="312" t="s">
        <v>430</v>
      </c>
      <c r="G123" s="358">
        <v>0</v>
      </c>
      <c r="H123" s="358">
        <v>0</v>
      </c>
      <c r="I123" s="358">
        <v>0</v>
      </c>
      <c r="J123" s="358">
        <v>1</v>
      </c>
      <c r="K123" s="358">
        <v>0</v>
      </c>
      <c r="L123" s="358">
        <v>0</v>
      </c>
      <c r="M123" s="358">
        <v>0</v>
      </c>
      <c r="N123" s="358">
        <v>0</v>
      </c>
      <c r="O123" s="358">
        <v>0</v>
      </c>
      <c r="P123" s="358">
        <v>0</v>
      </c>
      <c r="Q123" s="358">
        <v>0</v>
      </c>
      <c r="R123" s="358">
        <v>0</v>
      </c>
      <c r="S123" s="358">
        <v>0</v>
      </c>
      <c r="T123" s="358">
        <v>0</v>
      </c>
      <c r="U123" s="358">
        <v>0</v>
      </c>
      <c r="V123" s="311">
        <v>1</v>
      </c>
      <c r="W123" s="311">
        <v>0</v>
      </c>
      <c r="X123" s="311">
        <v>0</v>
      </c>
      <c r="Y123" s="312">
        <v>78342.94</v>
      </c>
    </row>
    <row r="124" spans="2:25" s="81" customFormat="1" x14ac:dyDescent="0.25">
      <c r="B124" s="312" t="s">
        <v>304</v>
      </c>
      <c r="C124" s="587"/>
      <c r="D124" s="587"/>
      <c r="E124" s="312" t="s">
        <v>432</v>
      </c>
      <c r="F124" s="312" t="s">
        <v>430</v>
      </c>
      <c r="G124" s="358">
        <v>0</v>
      </c>
      <c r="H124" s="358">
        <v>0</v>
      </c>
      <c r="I124" s="358">
        <v>0</v>
      </c>
      <c r="J124" s="358">
        <v>1</v>
      </c>
      <c r="K124" s="358">
        <v>0</v>
      </c>
      <c r="L124" s="358">
        <v>0</v>
      </c>
      <c r="M124" s="358">
        <v>0</v>
      </c>
      <c r="N124" s="358">
        <v>0</v>
      </c>
      <c r="O124" s="358">
        <v>0</v>
      </c>
      <c r="P124" s="358">
        <v>0</v>
      </c>
      <c r="Q124" s="358">
        <v>0</v>
      </c>
      <c r="R124" s="358">
        <v>0</v>
      </c>
      <c r="S124" s="358">
        <v>0</v>
      </c>
      <c r="T124" s="358">
        <v>0</v>
      </c>
      <c r="U124" s="358">
        <v>0</v>
      </c>
      <c r="V124" s="311">
        <v>1</v>
      </c>
      <c r="W124" s="311">
        <v>0</v>
      </c>
      <c r="X124" s="311">
        <v>0</v>
      </c>
      <c r="Y124" s="312">
        <v>249670.24</v>
      </c>
    </row>
    <row r="125" spans="2:25" s="81" customFormat="1" x14ac:dyDescent="0.25">
      <c r="B125" s="312" t="s">
        <v>304</v>
      </c>
      <c r="C125" s="587"/>
      <c r="D125" s="587"/>
      <c r="E125" s="312" t="s">
        <v>433</v>
      </c>
      <c r="F125" s="312" t="s">
        <v>430</v>
      </c>
      <c r="G125" s="358">
        <v>0</v>
      </c>
      <c r="H125" s="358">
        <v>0</v>
      </c>
      <c r="I125" s="358">
        <v>0</v>
      </c>
      <c r="J125" s="358">
        <v>1</v>
      </c>
      <c r="K125" s="358">
        <v>0</v>
      </c>
      <c r="L125" s="358">
        <v>0</v>
      </c>
      <c r="M125" s="358">
        <v>0</v>
      </c>
      <c r="N125" s="358">
        <v>0</v>
      </c>
      <c r="O125" s="358">
        <v>0</v>
      </c>
      <c r="P125" s="358">
        <v>0</v>
      </c>
      <c r="Q125" s="358">
        <v>0</v>
      </c>
      <c r="R125" s="358">
        <v>0</v>
      </c>
      <c r="S125" s="358">
        <v>0</v>
      </c>
      <c r="T125" s="358">
        <v>0</v>
      </c>
      <c r="U125" s="358">
        <v>0</v>
      </c>
      <c r="V125" s="311">
        <v>1</v>
      </c>
      <c r="W125" s="311">
        <v>0</v>
      </c>
      <c r="X125" s="311">
        <v>0</v>
      </c>
      <c r="Y125" s="312">
        <v>413798.02</v>
      </c>
    </row>
    <row r="126" spans="2:25" s="81" customFormat="1" x14ac:dyDescent="0.25">
      <c r="B126" s="312" t="s">
        <v>304</v>
      </c>
      <c r="C126" s="587"/>
      <c r="D126" s="587"/>
      <c r="E126" s="312" t="s">
        <v>434</v>
      </c>
      <c r="F126" s="312" t="s">
        <v>430</v>
      </c>
      <c r="G126" s="358">
        <v>0</v>
      </c>
      <c r="H126" s="358">
        <v>0</v>
      </c>
      <c r="I126" s="358">
        <v>0</v>
      </c>
      <c r="J126" s="358">
        <v>1</v>
      </c>
      <c r="K126" s="358">
        <v>0</v>
      </c>
      <c r="L126" s="358">
        <v>0</v>
      </c>
      <c r="M126" s="358">
        <v>0</v>
      </c>
      <c r="N126" s="358">
        <v>0</v>
      </c>
      <c r="O126" s="358">
        <v>0</v>
      </c>
      <c r="P126" s="358">
        <v>0</v>
      </c>
      <c r="Q126" s="358">
        <v>0</v>
      </c>
      <c r="R126" s="358">
        <v>0</v>
      </c>
      <c r="S126" s="358">
        <v>0</v>
      </c>
      <c r="T126" s="358">
        <v>0</v>
      </c>
      <c r="U126" s="358">
        <v>0</v>
      </c>
      <c r="V126" s="311">
        <v>1</v>
      </c>
      <c r="W126" s="311">
        <v>0</v>
      </c>
      <c r="X126" s="311">
        <v>0</v>
      </c>
      <c r="Y126" s="312">
        <v>67364.490000000005</v>
      </c>
    </row>
    <row r="127" spans="2:25" s="81" customFormat="1" x14ac:dyDescent="0.25">
      <c r="B127" s="312" t="s">
        <v>304</v>
      </c>
      <c r="C127" s="587"/>
      <c r="D127" s="587"/>
      <c r="E127" s="312" t="s">
        <v>435</v>
      </c>
      <c r="F127" s="312" t="s">
        <v>430</v>
      </c>
      <c r="G127" s="358">
        <v>0</v>
      </c>
      <c r="H127" s="358">
        <v>0</v>
      </c>
      <c r="I127" s="358">
        <v>0</v>
      </c>
      <c r="J127" s="358">
        <v>1</v>
      </c>
      <c r="K127" s="358">
        <v>0</v>
      </c>
      <c r="L127" s="358">
        <v>0</v>
      </c>
      <c r="M127" s="358">
        <v>0</v>
      </c>
      <c r="N127" s="358">
        <v>0</v>
      </c>
      <c r="O127" s="358">
        <v>0</v>
      </c>
      <c r="P127" s="358">
        <v>0</v>
      </c>
      <c r="Q127" s="358">
        <v>0</v>
      </c>
      <c r="R127" s="358">
        <v>0</v>
      </c>
      <c r="S127" s="358">
        <v>0</v>
      </c>
      <c r="T127" s="358">
        <v>0</v>
      </c>
      <c r="U127" s="358">
        <v>0</v>
      </c>
      <c r="V127" s="311">
        <v>1</v>
      </c>
      <c r="W127" s="311">
        <v>0</v>
      </c>
      <c r="X127" s="311">
        <v>0</v>
      </c>
      <c r="Y127" s="312">
        <v>60040.51</v>
      </c>
    </row>
    <row r="128" spans="2:25" s="81" customFormat="1" x14ac:dyDescent="0.25">
      <c r="B128" s="312" t="s">
        <v>304</v>
      </c>
      <c r="C128" s="587"/>
      <c r="D128" s="587"/>
      <c r="E128" s="312" t="s">
        <v>436</v>
      </c>
      <c r="F128" s="312" t="s">
        <v>430</v>
      </c>
      <c r="G128" s="358">
        <v>0</v>
      </c>
      <c r="H128" s="358">
        <v>0</v>
      </c>
      <c r="I128" s="358">
        <v>0</v>
      </c>
      <c r="J128" s="358">
        <v>1</v>
      </c>
      <c r="K128" s="358">
        <v>0</v>
      </c>
      <c r="L128" s="358">
        <v>0</v>
      </c>
      <c r="M128" s="358">
        <v>0</v>
      </c>
      <c r="N128" s="358">
        <v>0</v>
      </c>
      <c r="O128" s="358">
        <v>0</v>
      </c>
      <c r="P128" s="358">
        <v>0</v>
      </c>
      <c r="Q128" s="358">
        <v>0</v>
      </c>
      <c r="R128" s="358">
        <v>0</v>
      </c>
      <c r="S128" s="358">
        <v>0</v>
      </c>
      <c r="T128" s="358">
        <v>0</v>
      </c>
      <c r="U128" s="358">
        <v>0</v>
      </c>
      <c r="V128" s="311">
        <v>1</v>
      </c>
      <c r="W128" s="311">
        <v>0</v>
      </c>
      <c r="X128" s="311">
        <v>0</v>
      </c>
      <c r="Y128" s="312">
        <v>149025.01</v>
      </c>
    </row>
    <row r="129" spans="2:25" s="81" customFormat="1" x14ac:dyDescent="0.25">
      <c r="B129" s="312" t="s">
        <v>304</v>
      </c>
      <c r="C129" s="587"/>
      <c r="D129" s="587"/>
      <c r="E129" s="312" t="s">
        <v>437</v>
      </c>
      <c r="F129" s="312" t="s">
        <v>430</v>
      </c>
      <c r="G129" s="358">
        <v>0</v>
      </c>
      <c r="H129" s="358">
        <v>0</v>
      </c>
      <c r="I129" s="358">
        <v>0</v>
      </c>
      <c r="J129" s="358">
        <v>1</v>
      </c>
      <c r="K129" s="358">
        <v>0</v>
      </c>
      <c r="L129" s="358">
        <v>0</v>
      </c>
      <c r="M129" s="358">
        <v>0</v>
      </c>
      <c r="N129" s="358">
        <v>0</v>
      </c>
      <c r="O129" s="358">
        <v>0</v>
      </c>
      <c r="P129" s="358">
        <v>0</v>
      </c>
      <c r="Q129" s="358">
        <v>0</v>
      </c>
      <c r="R129" s="358">
        <v>0</v>
      </c>
      <c r="S129" s="358">
        <v>0</v>
      </c>
      <c r="T129" s="358">
        <v>0</v>
      </c>
      <c r="U129" s="358">
        <v>0</v>
      </c>
      <c r="V129" s="311">
        <v>1</v>
      </c>
      <c r="W129" s="311">
        <v>0</v>
      </c>
      <c r="X129" s="311">
        <v>0</v>
      </c>
      <c r="Y129" s="312">
        <v>52229.46</v>
      </c>
    </row>
    <row r="130" spans="2:25" s="81" customFormat="1" x14ac:dyDescent="0.25">
      <c r="B130" s="312" t="s">
        <v>304</v>
      </c>
      <c r="C130" s="587"/>
      <c r="D130" s="587"/>
      <c r="E130" s="312" t="s">
        <v>438</v>
      </c>
      <c r="F130" s="312" t="s">
        <v>409</v>
      </c>
      <c r="G130" s="358">
        <v>0</v>
      </c>
      <c r="H130" s="358">
        <v>0</v>
      </c>
      <c r="I130" s="358">
        <v>0</v>
      </c>
      <c r="J130" s="358">
        <v>1</v>
      </c>
      <c r="K130" s="358">
        <v>0</v>
      </c>
      <c r="L130" s="358">
        <v>0</v>
      </c>
      <c r="M130" s="358">
        <v>0</v>
      </c>
      <c r="N130" s="358">
        <v>0</v>
      </c>
      <c r="O130" s="358">
        <v>0</v>
      </c>
      <c r="P130" s="358">
        <v>0</v>
      </c>
      <c r="Q130" s="358">
        <v>0</v>
      </c>
      <c r="R130" s="358">
        <v>0</v>
      </c>
      <c r="S130" s="358">
        <v>0</v>
      </c>
      <c r="T130" s="358">
        <v>0</v>
      </c>
      <c r="U130" s="358">
        <v>0</v>
      </c>
      <c r="V130" s="311">
        <v>1</v>
      </c>
      <c r="W130" s="311">
        <v>0</v>
      </c>
      <c r="X130" s="311">
        <v>0</v>
      </c>
      <c r="Y130" s="312">
        <v>63502.66</v>
      </c>
    </row>
    <row r="131" spans="2:25" s="81" customFormat="1" x14ac:dyDescent="0.25">
      <c r="B131" s="312" t="s">
        <v>304</v>
      </c>
      <c r="C131" s="587"/>
      <c r="D131" s="587"/>
      <c r="E131" s="312" t="s">
        <v>439</v>
      </c>
      <c r="F131" s="312" t="s">
        <v>430</v>
      </c>
      <c r="G131" s="358">
        <v>0</v>
      </c>
      <c r="H131" s="358">
        <v>0</v>
      </c>
      <c r="I131" s="358">
        <v>0</v>
      </c>
      <c r="J131" s="358">
        <v>1</v>
      </c>
      <c r="K131" s="358">
        <v>0</v>
      </c>
      <c r="L131" s="358">
        <v>0</v>
      </c>
      <c r="M131" s="358">
        <v>0</v>
      </c>
      <c r="N131" s="358">
        <v>0</v>
      </c>
      <c r="O131" s="358">
        <v>0</v>
      </c>
      <c r="P131" s="358">
        <v>0</v>
      </c>
      <c r="Q131" s="358">
        <v>0</v>
      </c>
      <c r="R131" s="358">
        <v>0</v>
      </c>
      <c r="S131" s="358">
        <v>0</v>
      </c>
      <c r="T131" s="358">
        <v>0</v>
      </c>
      <c r="U131" s="358">
        <v>0</v>
      </c>
      <c r="V131" s="311">
        <v>1</v>
      </c>
      <c r="W131" s="311">
        <v>0</v>
      </c>
      <c r="X131" s="311">
        <v>0</v>
      </c>
      <c r="Y131" s="312">
        <v>66460.78</v>
      </c>
    </row>
    <row r="132" spans="2:25" s="81" customFormat="1" x14ac:dyDescent="0.25">
      <c r="B132" s="312" t="s">
        <v>304</v>
      </c>
      <c r="C132" s="587"/>
      <c r="D132" s="587"/>
      <c r="E132" s="312" t="s">
        <v>440</v>
      </c>
      <c r="F132" s="312" t="s">
        <v>430</v>
      </c>
      <c r="G132" s="358">
        <v>0</v>
      </c>
      <c r="H132" s="358">
        <v>0</v>
      </c>
      <c r="I132" s="358">
        <v>0</v>
      </c>
      <c r="J132" s="358">
        <v>1</v>
      </c>
      <c r="K132" s="358">
        <v>0</v>
      </c>
      <c r="L132" s="358">
        <v>0</v>
      </c>
      <c r="M132" s="358">
        <v>0</v>
      </c>
      <c r="N132" s="358">
        <v>0</v>
      </c>
      <c r="O132" s="358">
        <v>0</v>
      </c>
      <c r="P132" s="358">
        <v>0</v>
      </c>
      <c r="Q132" s="358">
        <v>0</v>
      </c>
      <c r="R132" s="358">
        <v>0</v>
      </c>
      <c r="S132" s="358">
        <v>0</v>
      </c>
      <c r="T132" s="358">
        <v>0</v>
      </c>
      <c r="U132" s="358">
        <v>0</v>
      </c>
      <c r="V132" s="311">
        <v>1</v>
      </c>
      <c r="W132" s="311">
        <v>0</v>
      </c>
      <c r="X132" s="311">
        <v>0</v>
      </c>
      <c r="Y132" s="312">
        <v>45501</v>
      </c>
    </row>
    <row r="133" spans="2:25" s="81" customFormat="1" x14ac:dyDescent="0.25">
      <c r="B133" s="312" t="s">
        <v>304</v>
      </c>
      <c r="C133" s="587"/>
      <c r="D133" s="587"/>
      <c r="E133" s="312" t="s">
        <v>441</v>
      </c>
      <c r="F133" s="312" t="s">
        <v>430</v>
      </c>
      <c r="G133" s="358">
        <v>0</v>
      </c>
      <c r="H133" s="358">
        <v>0</v>
      </c>
      <c r="I133" s="358">
        <v>0</v>
      </c>
      <c r="J133" s="358">
        <v>1</v>
      </c>
      <c r="K133" s="358">
        <v>0</v>
      </c>
      <c r="L133" s="358">
        <v>0</v>
      </c>
      <c r="M133" s="358">
        <v>0</v>
      </c>
      <c r="N133" s="358">
        <v>0</v>
      </c>
      <c r="O133" s="358">
        <v>0</v>
      </c>
      <c r="P133" s="358">
        <v>0</v>
      </c>
      <c r="Q133" s="358">
        <v>0</v>
      </c>
      <c r="R133" s="358">
        <v>0</v>
      </c>
      <c r="S133" s="358">
        <v>0</v>
      </c>
      <c r="T133" s="358">
        <v>0</v>
      </c>
      <c r="U133" s="358">
        <v>0</v>
      </c>
      <c r="V133" s="311">
        <v>1</v>
      </c>
      <c r="W133" s="311">
        <v>0</v>
      </c>
      <c r="X133" s="311">
        <v>0</v>
      </c>
      <c r="Y133" s="312">
        <v>147126.37</v>
      </c>
    </row>
    <row r="134" spans="2:25" s="81" customFormat="1" x14ac:dyDescent="0.25">
      <c r="B134" s="312" t="s">
        <v>304</v>
      </c>
      <c r="C134" s="587"/>
      <c r="D134" s="587"/>
      <c r="E134" s="312" t="s">
        <v>442</v>
      </c>
      <c r="F134" s="312" t="s">
        <v>430</v>
      </c>
      <c r="G134" s="358">
        <v>0</v>
      </c>
      <c r="H134" s="358">
        <v>0</v>
      </c>
      <c r="I134" s="358">
        <v>0</v>
      </c>
      <c r="J134" s="358">
        <v>1</v>
      </c>
      <c r="K134" s="358">
        <v>0</v>
      </c>
      <c r="L134" s="358">
        <v>0</v>
      </c>
      <c r="M134" s="358">
        <v>0</v>
      </c>
      <c r="N134" s="358">
        <v>0</v>
      </c>
      <c r="O134" s="358">
        <v>0</v>
      </c>
      <c r="P134" s="358">
        <v>0</v>
      </c>
      <c r="Q134" s="358">
        <v>0</v>
      </c>
      <c r="R134" s="358">
        <v>0</v>
      </c>
      <c r="S134" s="358">
        <v>0</v>
      </c>
      <c r="T134" s="358">
        <v>0</v>
      </c>
      <c r="U134" s="358">
        <v>0</v>
      </c>
      <c r="V134" s="311">
        <v>1</v>
      </c>
      <c r="W134" s="311">
        <v>0</v>
      </c>
      <c r="X134" s="311">
        <v>0</v>
      </c>
      <c r="Y134" s="312">
        <v>63272.46</v>
      </c>
    </row>
    <row r="135" spans="2:25" s="81" customFormat="1" x14ac:dyDescent="0.25">
      <c r="B135" s="312" t="s">
        <v>304</v>
      </c>
      <c r="C135" s="587"/>
      <c r="D135" s="587"/>
      <c r="E135" s="312" t="s">
        <v>443</v>
      </c>
      <c r="F135" s="312" t="s">
        <v>430</v>
      </c>
      <c r="G135" s="358">
        <v>0</v>
      </c>
      <c r="H135" s="358">
        <v>0</v>
      </c>
      <c r="I135" s="358">
        <v>0</v>
      </c>
      <c r="J135" s="358">
        <v>1</v>
      </c>
      <c r="K135" s="358">
        <v>0</v>
      </c>
      <c r="L135" s="358">
        <v>0</v>
      </c>
      <c r="M135" s="358">
        <v>0</v>
      </c>
      <c r="N135" s="358">
        <v>0</v>
      </c>
      <c r="O135" s="358">
        <v>0</v>
      </c>
      <c r="P135" s="358">
        <v>0</v>
      </c>
      <c r="Q135" s="358">
        <v>0</v>
      </c>
      <c r="R135" s="358">
        <v>0</v>
      </c>
      <c r="S135" s="358">
        <v>0</v>
      </c>
      <c r="T135" s="358">
        <v>0</v>
      </c>
      <c r="U135" s="358">
        <v>0</v>
      </c>
      <c r="V135" s="311">
        <v>1</v>
      </c>
      <c r="W135" s="311">
        <v>0</v>
      </c>
      <c r="X135" s="311">
        <v>0</v>
      </c>
      <c r="Y135" s="312">
        <v>158043.67000000001</v>
      </c>
    </row>
    <row r="136" spans="2:25" s="81" customFormat="1" x14ac:dyDescent="0.25">
      <c r="B136" s="312" t="s">
        <v>304</v>
      </c>
      <c r="C136" s="587"/>
      <c r="D136" s="587"/>
      <c r="E136" s="312" t="s">
        <v>444</v>
      </c>
      <c r="F136" s="312" t="s">
        <v>445</v>
      </c>
      <c r="G136" s="358">
        <v>0</v>
      </c>
      <c r="H136" s="358">
        <v>0</v>
      </c>
      <c r="I136" s="358">
        <v>0</v>
      </c>
      <c r="J136" s="358">
        <v>1</v>
      </c>
      <c r="K136" s="358">
        <v>0</v>
      </c>
      <c r="L136" s="358">
        <v>0</v>
      </c>
      <c r="M136" s="358">
        <v>0</v>
      </c>
      <c r="N136" s="358">
        <v>0</v>
      </c>
      <c r="O136" s="358">
        <v>0</v>
      </c>
      <c r="P136" s="358">
        <v>0</v>
      </c>
      <c r="Q136" s="358">
        <v>0</v>
      </c>
      <c r="R136" s="358">
        <v>0</v>
      </c>
      <c r="S136" s="358">
        <v>0</v>
      </c>
      <c r="T136" s="358">
        <v>0</v>
      </c>
      <c r="U136" s="358">
        <v>0</v>
      </c>
      <c r="V136" s="311">
        <v>1</v>
      </c>
      <c r="W136" s="311">
        <v>0</v>
      </c>
      <c r="X136" s="311">
        <v>0</v>
      </c>
      <c r="Y136" s="312">
        <v>59057.87</v>
      </c>
    </row>
    <row r="137" spans="2:25" s="81" customFormat="1" x14ac:dyDescent="0.25">
      <c r="B137" s="312" t="s">
        <v>304</v>
      </c>
      <c r="C137" s="587"/>
      <c r="D137" s="587"/>
      <c r="E137" s="312" t="s">
        <v>446</v>
      </c>
      <c r="F137" s="312" t="s">
        <v>445</v>
      </c>
      <c r="G137" s="358">
        <v>0</v>
      </c>
      <c r="H137" s="358">
        <v>0</v>
      </c>
      <c r="I137" s="358">
        <v>0</v>
      </c>
      <c r="J137" s="358">
        <v>1</v>
      </c>
      <c r="K137" s="358">
        <v>0</v>
      </c>
      <c r="L137" s="358">
        <v>0</v>
      </c>
      <c r="M137" s="358">
        <v>0</v>
      </c>
      <c r="N137" s="358">
        <v>0</v>
      </c>
      <c r="O137" s="358">
        <v>0</v>
      </c>
      <c r="P137" s="358">
        <v>0</v>
      </c>
      <c r="Q137" s="358">
        <v>0</v>
      </c>
      <c r="R137" s="358">
        <v>0</v>
      </c>
      <c r="S137" s="358">
        <v>0</v>
      </c>
      <c r="T137" s="358">
        <v>0</v>
      </c>
      <c r="U137" s="358">
        <v>0</v>
      </c>
      <c r="V137" s="311">
        <v>1</v>
      </c>
      <c r="W137" s="311">
        <v>0</v>
      </c>
      <c r="X137" s="311">
        <v>0</v>
      </c>
      <c r="Y137" s="312">
        <v>113217.33</v>
      </c>
    </row>
    <row r="138" spans="2:25" s="81" customFormat="1" x14ac:dyDescent="0.25">
      <c r="B138" s="312" t="s">
        <v>304</v>
      </c>
      <c r="C138" s="587"/>
      <c r="D138" s="587"/>
      <c r="E138" s="312" t="s">
        <v>447</v>
      </c>
      <c r="F138" s="312" t="s">
        <v>445</v>
      </c>
      <c r="G138" s="358">
        <v>0</v>
      </c>
      <c r="H138" s="358">
        <v>0</v>
      </c>
      <c r="I138" s="358">
        <v>0</v>
      </c>
      <c r="J138" s="358">
        <v>1</v>
      </c>
      <c r="K138" s="358">
        <v>0</v>
      </c>
      <c r="L138" s="358">
        <v>0</v>
      </c>
      <c r="M138" s="358">
        <v>0</v>
      </c>
      <c r="N138" s="358">
        <v>0</v>
      </c>
      <c r="O138" s="358">
        <v>0</v>
      </c>
      <c r="P138" s="358">
        <v>0</v>
      </c>
      <c r="Q138" s="358">
        <v>0</v>
      </c>
      <c r="R138" s="358">
        <v>0</v>
      </c>
      <c r="S138" s="358">
        <v>0</v>
      </c>
      <c r="T138" s="358">
        <v>0</v>
      </c>
      <c r="U138" s="358">
        <v>0</v>
      </c>
      <c r="V138" s="311">
        <v>1</v>
      </c>
      <c r="W138" s="311">
        <v>0</v>
      </c>
      <c r="X138" s="311">
        <v>0</v>
      </c>
      <c r="Y138" s="312">
        <v>167143.65</v>
      </c>
    </row>
    <row r="139" spans="2:25" s="81" customFormat="1" x14ac:dyDescent="0.25">
      <c r="B139" s="312" t="s">
        <v>304</v>
      </c>
      <c r="C139" s="587"/>
      <c r="D139" s="587"/>
      <c r="E139" s="312" t="s">
        <v>448</v>
      </c>
      <c r="F139" s="312" t="s">
        <v>445</v>
      </c>
      <c r="G139" s="358">
        <v>0</v>
      </c>
      <c r="H139" s="358">
        <v>0</v>
      </c>
      <c r="I139" s="358">
        <v>0</v>
      </c>
      <c r="J139" s="358">
        <v>1</v>
      </c>
      <c r="K139" s="358">
        <v>0</v>
      </c>
      <c r="L139" s="358">
        <v>0</v>
      </c>
      <c r="M139" s="358">
        <v>0</v>
      </c>
      <c r="N139" s="358">
        <v>0</v>
      </c>
      <c r="O139" s="358">
        <v>0</v>
      </c>
      <c r="P139" s="358">
        <v>0</v>
      </c>
      <c r="Q139" s="358">
        <v>0</v>
      </c>
      <c r="R139" s="358">
        <v>0</v>
      </c>
      <c r="S139" s="358">
        <v>0</v>
      </c>
      <c r="T139" s="358">
        <v>0</v>
      </c>
      <c r="U139" s="358">
        <v>0</v>
      </c>
      <c r="V139" s="311">
        <v>1</v>
      </c>
      <c r="W139" s="311">
        <v>0</v>
      </c>
      <c r="X139" s="311">
        <v>0</v>
      </c>
      <c r="Y139" s="312">
        <v>50396.74</v>
      </c>
    </row>
    <row r="140" spans="2:25" s="81" customFormat="1" x14ac:dyDescent="0.25">
      <c r="B140" s="312" t="s">
        <v>304</v>
      </c>
      <c r="C140" s="587"/>
      <c r="D140" s="587"/>
      <c r="E140" s="312" t="s">
        <v>449</v>
      </c>
      <c r="F140" s="312" t="s">
        <v>445</v>
      </c>
      <c r="G140" s="358">
        <v>0</v>
      </c>
      <c r="H140" s="358">
        <v>0</v>
      </c>
      <c r="I140" s="358">
        <v>0</v>
      </c>
      <c r="J140" s="358">
        <v>1</v>
      </c>
      <c r="K140" s="358">
        <v>0</v>
      </c>
      <c r="L140" s="358">
        <v>0</v>
      </c>
      <c r="M140" s="358">
        <v>0</v>
      </c>
      <c r="N140" s="358">
        <v>0</v>
      </c>
      <c r="O140" s="358">
        <v>0</v>
      </c>
      <c r="P140" s="358">
        <v>0</v>
      </c>
      <c r="Q140" s="358">
        <v>0</v>
      </c>
      <c r="R140" s="358">
        <v>0</v>
      </c>
      <c r="S140" s="358">
        <v>0</v>
      </c>
      <c r="T140" s="358">
        <v>0</v>
      </c>
      <c r="U140" s="358">
        <v>0</v>
      </c>
      <c r="V140" s="311">
        <v>1</v>
      </c>
      <c r="W140" s="311">
        <v>0</v>
      </c>
      <c r="X140" s="311">
        <v>0</v>
      </c>
      <c r="Y140" s="312">
        <v>53720.41</v>
      </c>
    </row>
    <row r="141" spans="2:25" s="81" customFormat="1" x14ac:dyDescent="0.25">
      <c r="B141" s="312" t="s">
        <v>304</v>
      </c>
      <c r="C141" s="587"/>
      <c r="D141" s="587"/>
      <c r="E141" s="312" t="s">
        <v>450</v>
      </c>
      <c r="F141" s="312" t="s">
        <v>445</v>
      </c>
      <c r="G141" s="358">
        <v>0</v>
      </c>
      <c r="H141" s="358">
        <v>0</v>
      </c>
      <c r="I141" s="358">
        <v>0</v>
      </c>
      <c r="J141" s="358">
        <v>1</v>
      </c>
      <c r="K141" s="358">
        <v>0</v>
      </c>
      <c r="L141" s="358">
        <v>0</v>
      </c>
      <c r="M141" s="358">
        <v>0</v>
      </c>
      <c r="N141" s="358">
        <v>0</v>
      </c>
      <c r="O141" s="358">
        <v>0</v>
      </c>
      <c r="P141" s="358">
        <v>0</v>
      </c>
      <c r="Q141" s="358">
        <v>0</v>
      </c>
      <c r="R141" s="358">
        <v>0</v>
      </c>
      <c r="S141" s="358">
        <v>0</v>
      </c>
      <c r="T141" s="358">
        <v>0</v>
      </c>
      <c r="U141" s="358">
        <v>0</v>
      </c>
      <c r="V141" s="311">
        <v>1</v>
      </c>
      <c r="W141" s="311">
        <v>0</v>
      </c>
      <c r="X141" s="311">
        <v>0</v>
      </c>
      <c r="Y141" s="312">
        <v>48311.040000000001</v>
      </c>
    </row>
    <row r="142" spans="2:25" s="81" customFormat="1" x14ac:dyDescent="0.25">
      <c r="B142" s="312" t="s">
        <v>304</v>
      </c>
      <c r="C142" s="587"/>
      <c r="D142" s="587"/>
      <c r="E142" s="312" t="s">
        <v>451</v>
      </c>
      <c r="F142" s="312" t="s">
        <v>445</v>
      </c>
      <c r="G142" s="358">
        <v>0</v>
      </c>
      <c r="H142" s="358">
        <v>0</v>
      </c>
      <c r="I142" s="358">
        <v>0</v>
      </c>
      <c r="J142" s="358">
        <v>1</v>
      </c>
      <c r="K142" s="358">
        <v>0</v>
      </c>
      <c r="L142" s="358">
        <v>0</v>
      </c>
      <c r="M142" s="358">
        <v>0</v>
      </c>
      <c r="N142" s="358">
        <v>0</v>
      </c>
      <c r="O142" s="358">
        <v>0</v>
      </c>
      <c r="P142" s="358">
        <v>0</v>
      </c>
      <c r="Q142" s="358">
        <v>0</v>
      </c>
      <c r="R142" s="358">
        <v>0</v>
      </c>
      <c r="S142" s="358">
        <v>0</v>
      </c>
      <c r="T142" s="358">
        <v>0</v>
      </c>
      <c r="U142" s="358">
        <v>0</v>
      </c>
      <c r="V142" s="311">
        <v>1</v>
      </c>
      <c r="W142" s="311">
        <v>0</v>
      </c>
      <c r="X142" s="311">
        <v>0</v>
      </c>
      <c r="Y142" s="312">
        <v>47751.98</v>
      </c>
    </row>
    <row r="143" spans="2:25" s="81" customFormat="1" x14ac:dyDescent="0.25">
      <c r="B143" s="312" t="s">
        <v>304</v>
      </c>
      <c r="C143" s="587"/>
      <c r="D143" s="587"/>
      <c r="E143" s="312" t="s">
        <v>452</v>
      </c>
      <c r="F143" s="312" t="s">
        <v>445</v>
      </c>
      <c r="G143" s="358">
        <v>0</v>
      </c>
      <c r="H143" s="358">
        <v>0</v>
      </c>
      <c r="I143" s="358">
        <v>0</v>
      </c>
      <c r="J143" s="358">
        <v>1</v>
      </c>
      <c r="K143" s="358">
        <v>0</v>
      </c>
      <c r="L143" s="358">
        <v>0</v>
      </c>
      <c r="M143" s="358">
        <v>0</v>
      </c>
      <c r="N143" s="358">
        <v>0</v>
      </c>
      <c r="O143" s="358">
        <v>0</v>
      </c>
      <c r="P143" s="358">
        <v>0</v>
      </c>
      <c r="Q143" s="358">
        <v>0</v>
      </c>
      <c r="R143" s="358">
        <v>0</v>
      </c>
      <c r="S143" s="358">
        <v>0</v>
      </c>
      <c r="T143" s="358">
        <v>0</v>
      </c>
      <c r="U143" s="358">
        <v>0</v>
      </c>
      <c r="V143" s="311">
        <v>1</v>
      </c>
      <c r="W143" s="311">
        <v>0</v>
      </c>
      <c r="X143" s="311">
        <v>0</v>
      </c>
      <c r="Y143" s="312">
        <v>68556.78</v>
      </c>
    </row>
    <row r="144" spans="2:25" s="81" customFormat="1" x14ac:dyDescent="0.25">
      <c r="B144" s="312" t="s">
        <v>304</v>
      </c>
      <c r="C144" s="587"/>
      <c r="D144" s="587"/>
      <c r="E144" s="312" t="s">
        <v>453</v>
      </c>
      <c r="F144" s="312" t="s">
        <v>445</v>
      </c>
      <c r="G144" s="358">
        <v>0</v>
      </c>
      <c r="H144" s="358">
        <v>0</v>
      </c>
      <c r="I144" s="358">
        <v>0</v>
      </c>
      <c r="J144" s="358">
        <v>1</v>
      </c>
      <c r="K144" s="358">
        <v>0</v>
      </c>
      <c r="L144" s="358">
        <v>0</v>
      </c>
      <c r="M144" s="358">
        <v>0</v>
      </c>
      <c r="N144" s="358">
        <v>0</v>
      </c>
      <c r="O144" s="358">
        <v>0</v>
      </c>
      <c r="P144" s="358">
        <v>0</v>
      </c>
      <c r="Q144" s="358">
        <v>0</v>
      </c>
      <c r="R144" s="358">
        <v>0</v>
      </c>
      <c r="S144" s="358">
        <v>0</v>
      </c>
      <c r="T144" s="358">
        <v>0</v>
      </c>
      <c r="U144" s="358">
        <v>0</v>
      </c>
      <c r="V144" s="311">
        <v>1</v>
      </c>
      <c r="W144" s="311">
        <v>0</v>
      </c>
      <c r="X144" s="311">
        <v>0</v>
      </c>
      <c r="Y144" s="312">
        <v>59842.65</v>
      </c>
    </row>
    <row r="145" spans="2:25" s="81" customFormat="1" x14ac:dyDescent="0.25">
      <c r="B145" s="312" t="s">
        <v>304</v>
      </c>
      <c r="C145" s="587"/>
      <c r="D145" s="587"/>
      <c r="E145" s="312" t="s">
        <v>454</v>
      </c>
      <c r="F145" s="312" t="s">
        <v>445</v>
      </c>
      <c r="G145" s="358">
        <v>0</v>
      </c>
      <c r="H145" s="358">
        <v>0</v>
      </c>
      <c r="I145" s="358">
        <v>0</v>
      </c>
      <c r="J145" s="358">
        <v>1</v>
      </c>
      <c r="K145" s="358">
        <v>0</v>
      </c>
      <c r="L145" s="358">
        <v>0</v>
      </c>
      <c r="M145" s="358">
        <v>0</v>
      </c>
      <c r="N145" s="358">
        <v>0</v>
      </c>
      <c r="O145" s="358">
        <v>0</v>
      </c>
      <c r="P145" s="358">
        <v>0</v>
      </c>
      <c r="Q145" s="358">
        <v>0</v>
      </c>
      <c r="R145" s="358">
        <v>0</v>
      </c>
      <c r="S145" s="358">
        <v>0</v>
      </c>
      <c r="T145" s="358">
        <v>0</v>
      </c>
      <c r="U145" s="358">
        <v>0</v>
      </c>
      <c r="V145" s="311">
        <v>1</v>
      </c>
      <c r="W145" s="311">
        <v>0</v>
      </c>
      <c r="X145" s="311">
        <v>0</v>
      </c>
      <c r="Y145" s="312">
        <v>64224.63</v>
      </c>
    </row>
    <row r="146" spans="2:25" s="81" customFormat="1" x14ac:dyDescent="0.25">
      <c r="B146" s="312" t="s">
        <v>304</v>
      </c>
      <c r="C146" s="587"/>
      <c r="D146" s="587"/>
      <c r="E146" s="312" t="s">
        <v>455</v>
      </c>
      <c r="F146" s="312" t="s">
        <v>445</v>
      </c>
      <c r="G146" s="358">
        <v>0</v>
      </c>
      <c r="H146" s="358">
        <v>0</v>
      </c>
      <c r="I146" s="358">
        <v>0</v>
      </c>
      <c r="J146" s="358">
        <v>1</v>
      </c>
      <c r="K146" s="358">
        <v>0</v>
      </c>
      <c r="L146" s="358">
        <v>0</v>
      </c>
      <c r="M146" s="358">
        <v>0</v>
      </c>
      <c r="N146" s="358">
        <v>0</v>
      </c>
      <c r="O146" s="358">
        <v>0</v>
      </c>
      <c r="P146" s="358">
        <v>0</v>
      </c>
      <c r="Q146" s="358">
        <v>0</v>
      </c>
      <c r="R146" s="358">
        <v>0</v>
      </c>
      <c r="S146" s="358">
        <v>0</v>
      </c>
      <c r="T146" s="358">
        <v>0</v>
      </c>
      <c r="U146" s="358">
        <v>0</v>
      </c>
      <c r="V146" s="311">
        <v>1</v>
      </c>
      <c r="W146" s="311">
        <v>0</v>
      </c>
      <c r="X146" s="311">
        <v>0</v>
      </c>
      <c r="Y146" s="312">
        <v>54375.56</v>
      </c>
    </row>
    <row r="147" spans="2:25" s="81" customFormat="1" x14ac:dyDescent="0.25">
      <c r="B147" s="312" t="s">
        <v>304</v>
      </c>
      <c r="C147" s="587"/>
      <c r="D147" s="587"/>
      <c r="E147" s="312" t="s">
        <v>456</v>
      </c>
      <c r="F147" s="312" t="s">
        <v>445</v>
      </c>
      <c r="G147" s="358">
        <v>0</v>
      </c>
      <c r="H147" s="358">
        <v>0</v>
      </c>
      <c r="I147" s="358">
        <v>0</v>
      </c>
      <c r="J147" s="358">
        <v>1</v>
      </c>
      <c r="K147" s="358">
        <v>0</v>
      </c>
      <c r="L147" s="358">
        <v>0</v>
      </c>
      <c r="M147" s="358">
        <v>0</v>
      </c>
      <c r="N147" s="358">
        <v>0</v>
      </c>
      <c r="O147" s="358">
        <v>0</v>
      </c>
      <c r="P147" s="358">
        <v>0</v>
      </c>
      <c r="Q147" s="358">
        <v>0</v>
      </c>
      <c r="R147" s="358">
        <v>0</v>
      </c>
      <c r="S147" s="358">
        <v>0</v>
      </c>
      <c r="T147" s="358">
        <v>0</v>
      </c>
      <c r="U147" s="358">
        <v>0</v>
      </c>
      <c r="V147" s="311">
        <v>1</v>
      </c>
      <c r="W147" s="311">
        <v>0</v>
      </c>
      <c r="X147" s="311">
        <v>0</v>
      </c>
      <c r="Y147" s="312">
        <v>64025.36</v>
      </c>
    </row>
    <row r="148" spans="2:25" s="81" customFormat="1" x14ac:dyDescent="0.25">
      <c r="B148" s="312" t="s">
        <v>304</v>
      </c>
      <c r="C148" s="587"/>
      <c r="D148" s="587"/>
      <c r="E148" s="312" t="s">
        <v>457</v>
      </c>
      <c r="F148" s="312" t="s">
        <v>445</v>
      </c>
      <c r="G148" s="358">
        <v>0</v>
      </c>
      <c r="H148" s="358">
        <v>0</v>
      </c>
      <c r="I148" s="358">
        <v>0</v>
      </c>
      <c r="J148" s="358">
        <v>1</v>
      </c>
      <c r="K148" s="358">
        <v>0</v>
      </c>
      <c r="L148" s="358">
        <v>0</v>
      </c>
      <c r="M148" s="358">
        <v>0</v>
      </c>
      <c r="N148" s="358">
        <v>0</v>
      </c>
      <c r="O148" s="358">
        <v>0</v>
      </c>
      <c r="P148" s="358">
        <v>0</v>
      </c>
      <c r="Q148" s="358">
        <v>0</v>
      </c>
      <c r="R148" s="358">
        <v>0</v>
      </c>
      <c r="S148" s="358">
        <v>0</v>
      </c>
      <c r="T148" s="358">
        <v>0</v>
      </c>
      <c r="U148" s="358">
        <v>0</v>
      </c>
      <c r="V148" s="311">
        <v>1</v>
      </c>
      <c r="W148" s="311">
        <v>0</v>
      </c>
      <c r="X148" s="311">
        <v>0</v>
      </c>
      <c r="Y148" s="312">
        <v>101137.58</v>
      </c>
    </row>
    <row r="149" spans="2:25" s="81" customFormat="1" x14ac:dyDescent="0.25">
      <c r="B149" s="312" t="s">
        <v>304</v>
      </c>
      <c r="C149" s="587"/>
      <c r="D149" s="587"/>
      <c r="E149" s="312" t="s">
        <v>458</v>
      </c>
      <c r="F149" s="312" t="s">
        <v>445</v>
      </c>
      <c r="G149" s="358">
        <v>0</v>
      </c>
      <c r="H149" s="358">
        <v>0</v>
      </c>
      <c r="I149" s="358">
        <v>0</v>
      </c>
      <c r="J149" s="358">
        <v>1</v>
      </c>
      <c r="K149" s="358">
        <v>0</v>
      </c>
      <c r="L149" s="358">
        <v>0</v>
      </c>
      <c r="M149" s="358">
        <v>0</v>
      </c>
      <c r="N149" s="358">
        <v>0</v>
      </c>
      <c r="O149" s="358">
        <v>0</v>
      </c>
      <c r="P149" s="358">
        <v>0</v>
      </c>
      <c r="Q149" s="358">
        <v>0</v>
      </c>
      <c r="R149" s="358">
        <v>0</v>
      </c>
      <c r="S149" s="358">
        <v>0</v>
      </c>
      <c r="T149" s="358">
        <v>0</v>
      </c>
      <c r="U149" s="358">
        <v>0</v>
      </c>
      <c r="V149" s="311">
        <v>1</v>
      </c>
      <c r="W149" s="311">
        <v>0</v>
      </c>
      <c r="X149" s="311">
        <v>0</v>
      </c>
      <c r="Y149" s="312">
        <v>61047.31</v>
      </c>
    </row>
    <row r="150" spans="2:25" s="81" customFormat="1" x14ac:dyDescent="0.25">
      <c r="B150" s="312" t="s">
        <v>304</v>
      </c>
      <c r="C150" s="587"/>
      <c r="D150" s="587"/>
      <c r="E150" s="312" t="s">
        <v>459</v>
      </c>
      <c r="F150" s="312" t="s">
        <v>445</v>
      </c>
      <c r="G150" s="358">
        <v>0</v>
      </c>
      <c r="H150" s="358">
        <v>0</v>
      </c>
      <c r="I150" s="358">
        <v>0</v>
      </c>
      <c r="J150" s="358">
        <v>1</v>
      </c>
      <c r="K150" s="358">
        <v>0</v>
      </c>
      <c r="L150" s="358">
        <v>0</v>
      </c>
      <c r="M150" s="358">
        <v>0</v>
      </c>
      <c r="N150" s="358">
        <v>0</v>
      </c>
      <c r="O150" s="358">
        <v>0</v>
      </c>
      <c r="P150" s="358">
        <v>0</v>
      </c>
      <c r="Q150" s="358">
        <v>0</v>
      </c>
      <c r="R150" s="358">
        <v>0</v>
      </c>
      <c r="S150" s="358">
        <v>0</v>
      </c>
      <c r="T150" s="358">
        <v>0</v>
      </c>
      <c r="U150" s="358">
        <v>0</v>
      </c>
      <c r="V150" s="311">
        <v>1</v>
      </c>
      <c r="W150" s="311">
        <v>0</v>
      </c>
      <c r="X150" s="311">
        <v>0</v>
      </c>
      <c r="Y150" s="312">
        <v>151494.18</v>
      </c>
    </row>
    <row r="151" spans="2:25" s="81" customFormat="1" x14ac:dyDescent="0.25">
      <c r="B151" s="312" t="s">
        <v>304</v>
      </c>
      <c r="C151" s="587"/>
      <c r="D151" s="587"/>
      <c r="E151" s="312" t="s">
        <v>460</v>
      </c>
      <c r="F151" s="312" t="s">
        <v>445</v>
      </c>
      <c r="G151" s="358">
        <v>0</v>
      </c>
      <c r="H151" s="358">
        <v>0</v>
      </c>
      <c r="I151" s="358">
        <v>0</v>
      </c>
      <c r="J151" s="358">
        <v>1</v>
      </c>
      <c r="K151" s="358">
        <v>0</v>
      </c>
      <c r="L151" s="358">
        <v>0</v>
      </c>
      <c r="M151" s="358">
        <v>0</v>
      </c>
      <c r="N151" s="358">
        <v>0</v>
      </c>
      <c r="O151" s="358">
        <v>0</v>
      </c>
      <c r="P151" s="358">
        <v>0</v>
      </c>
      <c r="Q151" s="358">
        <v>0</v>
      </c>
      <c r="R151" s="358">
        <v>0</v>
      </c>
      <c r="S151" s="358">
        <v>0</v>
      </c>
      <c r="T151" s="358">
        <v>0</v>
      </c>
      <c r="U151" s="358">
        <v>0</v>
      </c>
      <c r="V151" s="311">
        <v>1</v>
      </c>
      <c r="W151" s="311">
        <v>0</v>
      </c>
      <c r="X151" s="311">
        <v>0</v>
      </c>
      <c r="Y151" s="312">
        <v>66926.42</v>
      </c>
    </row>
    <row r="152" spans="2:25" s="81" customFormat="1" x14ac:dyDescent="0.25">
      <c r="B152" s="312" t="s">
        <v>304</v>
      </c>
      <c r="C152" s="587"/>
      <c r="D152" s="587"/>
      <c r="E152" s="312" t="s">
        <v>461</v>
      </c>
      <c r="F152" s="312" t="s">
        <v>462</v>
      </c>
      <c r="G152" s="358">
        <v>0</v>
      </c>
      <c r="H152" s="358">
        <v>0</v>
      </c>
      <c r="I152" s="358">
        <v>0</v>
      </c>
      <c r="J152" s="358">
        <v>1</v>
      </c>
      <c r="K152" s="358">
        <v>0</v>
      </c>
      <c r="L152" s="358">
        <v>0</v>
      </c>
      <c r="M152" s="358">
        <v>0</v>
      </c>
      <c r="N152" s="358">
        <v>0</v>
      </c>
      <c r="O152" s="358">
        <v>0</v>
      </c>
      <c r="P152" s="358">
        <v>0</v>
      </c>
      <c r="Q152" s="358">
        <v>0</v>
      </c>
      <c r="R152" s="358">
        <v>0</v>
      </c>
      <c r="S152" s="358">
        <v>0</v>
      </c>
      <c r="T152" s="358">
        <v>0</v>
      </c>
      <c r="U152" s="358">
        <v>0</v>
      </c>
      <c r="V152" s="311">
        <v>1</v>
      </c>
      <c r="W152" s="311">
        <v>0</v>
      </c>
      <c r="X152" s="311">
        <v>0</v>
      </c>
      <c r="Y152" s="312">
        <v>66136.81</v>
      </c>
    </row>
    <row r="153" spans="2:25" s="81" customFormat="1" x14ac:dyDescent="0.25">
      <c r="B153" s="312" t="s">
        <v>304</v>
      </c>
      <c r="C153" s="587"/>
      <c r="D153" s="587"/>
      <c r="E153" s="312" t="s">
        <v>463</v>
      </c>
      <c r="F153" s="312" t="s">
        <v>462</v>
      </c>
      <c r="G153" s="358">
        <v>0</v>
      </c>
      <c r="H153" s="358">
        <v>0</v>
      </c>
      <c r="I153" s="358">
        <v>0</v>
      </c>
      <c r="J153" s="358">
        <v>1</v>
      </c>
      <c r="K153" s="358">
        <v>0</v>
      </c>
      <c r="L153" s="358">
        <v>0</v>
      </c>
      <c r="M153" s="358">
        <v>0</v>
      </c>
      <c r="N153" s="358">
        <v>0</v>
      </c>
      <c r="O153" s="358">
        <v>0</v>
      </c>
      <c r="P153" s="358">
        <v>0</v>
      </c>
      <c r="Q153" s="358">
        <v>0</v>
      </c>
      <c r="R153" s="358">
        <v>0</v>
      </c>
      <c r="S153" s="358">
        <v>0</v>
      </c>
      <c r="T153" s="358">
        <v>0</v>
      </c>
      <c r="U153" s="358">
        <v>0</v>
      </c>
      <c r="V153" s="311">
        <v>1</v>
      </c>
      <c r="W153" s="311">
        <v>0</v>
      </c>
      <c r="X153" s="311">
        <v>0</v>
      </c>
      <c r="Y153" s="312">
        <v>166264.64000000001</v>
      </c>
    </row>
    <row r="154" spans="2:25" s="81" customFormat="1" x14ac:dyDescent="0.25">
      <c r="B154" s="312" t="s">
        <v>304</v>
      </c>
      <c r="C154" s="587"/>
      <c r="D154" s="587"/>
      <c r="E154" s="312" t="s">
        <v>464</v>
      </c>
      <c r="F154" s="312" t="s">
        <v>462</v>
      </c>
      <c r="G154" s="358">
        <v>0</v>
      </c>
      <c r="H154" s="358">
        <v>0</v>
      </c>
      <c r="I154" s="358">
        <v>0</v>
      </c>
      <c r="J154" s="358">
        <v>1</v>
      </c>
      <c r="K154" s="358">
        <v>0</v>
      </c>
      <c r="L154" s="358">
        <v>0</v>
      </c>
      <c r="M154" s="358">
        <v>0</v>
      </c>
      <c r="N154" s="358">
        <v>0</v>
      </c>
      <c r="O154" s="358">
        <v>0</v>
      </c>
      <c r="P154" s="358">
        <v>0</v>
      </c>
      <c r="Q154" s="358">
        <v>0</v>
      </c>
      <c r="R154" s="358">
        <v>0</v>
      </c>
      <c r="S154" s="358">
        <v>0</v>
      </c>
      <c r="T154" s="358">
        <v>0</v>
      </c>
      <c r="U154" s="358">
        <v>0</v>
      </c>
      <c r="V154" s="311">
        <v>1</v>
      </c>
      <c r="W154" s="311">
        <v>0</v>
      </c>
      <c r="X154" s="311">
        <v>0</v>
      </c>
      <c r="Y154" s="312">
        <v>141905.04999999999</v>
      </c>
    </row>
    <row r="155" spans="2:25" s="81" customFormat="1" x14ac:dyDescent="0.25">
      <c r="B155" s="312" t="s">
        <v>304</v>
      </c>
      <c r="C155" s="587"/>
      <c r="D155" s="587"/>
      <c r="E155" s="312" t="s">
        <v>465</v>
      </c>
      <c r="F155" s="312" t="s">
        <v>462</v>
      </c>
      <c r="G155" s="358">
        <v>0</v>
      </c>
      <c r="H155" s="358">
        <v>0</v>
      </c>
      <c r="I155" s="358">
        <v>0</v>
      </c>
      <c r="J155" s="358">
        <v>1</v>
      </c>
      <c r="K155" s="358">
        <v>0</v>
      </c>
      <c r="L155" s="358">
        <v>0</v>
      </c>
      <c r="M155" s="358">
        <v>0</v>
      </c>
      <c r="N155" s="358">
        <v>0</v>
      </c>
      <c r="O155" s="358">
        <v>0</v>
      </c>
      <c r="P155" s="358">
        <v>0</v>
      </c>
      <c r="Q155" s="358">
        <v>0</v>
      </c>
      <c r="R155" s="358">
        <v>0</v>
      </c>
      <c r="S155" s="358">
        <v>0</v>
      </c>
      <c r="T155" s="358">
        <v>0</v>
      </c>
      <c r="U155" s="358">
        <v>0</v>
      </c>
      <c r="V155" s="311">
        <v>1</v>
      </c>
      <c r="W155" s="311">
        <v>0</v>
      </c>
      <c r="X155" s="311">
        <v>0</v>
      </c>
      <c r="Y155" s="312">
        <v>71619.75</v>
      </c>
    </row>
    <row r="156" spans="2:25" s="81" customFormat="1" x14ac:dyDescent="0.25">
      <c r="B156" s="312" t="s">
        <v>304</v>
      </c>
      <c r="C156" s="587"/>
      <c r="D156" s="587"/>
      <c r="E156" s="312" t="s">
        <v>466</v>
      </c>
      <c r="F156" s="312" t="s">
        <v>462</v>
      </c>
      <c r="G156" s="358">
        <v>0</v>
      </c>
      <c r="H156" s="358">
        <v>0</v>
      </c>
      <c r="I156" s="358">
        <v>0</v>
      </c>
      <c r="J156" s="358">
        <v>1</v>
      </c>
      <c r="K156" s="358">
        <v>0</v>
      </c>
      <c r="L156" s="358">
        <v>0</v>
      </c>
      <c r="M156" s="358">
        <v>0</v>
      </c>
      <c r="N156" s="358">
        <v>0</v>
      </c>
      <c r="O156" s="358">
        <v>0</v>
      </c>
      <c r="P156" s="358">
        <v>0</v>
      </c>
      <c r="Q156" s="358">
        <v>0</v>
      </c>
      <c r="R156" s="358">
        <v>0</v>
      </c>
      <c r="S156" s="358">
        <v>0</v>
      </c>
      <c r="T156" s="358">
        <v>0</v>
      </c>
      <c r="U156" s="358">
        <v>0</v>
      </c>
      <c r="V156" s="311">
        <v>1</v>
      </c>
      <c r="W156" s="311">
        <v>0</v>
      </c>
      <c r="X156" s="311">
        <v>0</v>
      </c>
      <c r="Y156" s="312">
        <v>72264.44</v>
      </c>
    </row>
    <row r="157" spans="2:25" s="81" customFormat="1" x14ac:dyDescent="0.25">
      <c r="B157" s="312" t="s">
        <v>304</v>
      </c>
      <c r="C157" s="587"/>
      <c r="D157" s="587"/>
      <c r="E157" s="312" t="s">
        <v>467</v>
      </c>
      <c r="F157" s="312" t="s">
        <v>462</v>
      </c>
      <c r="G157" s="358">
        <v>0</v>
      </c>
      <c r="H157" s="358">
        <v>0</v>
      </c>
      <c r="I157" s="358">
        <v>0</v>
      </c>
      <c r="J157" s="358">
        <v>1</v>
      </c>
      <c r="K157" s="358">
        <v>0</v>
      </c>
      <c r="L157" s="358">
        <v>0</v>
      </c>
      <c r="M157" s="358">
        <v>0</v>
      </c>
      <c r="N157" s="358">
        <v>0</v>
      </c>
      <c r="O157" s="358">
        <v>0</v>
      </c>
      <c r="P157" s="358">
        <v>0</v>
      </c>
      <c r="Q157" s="358">
        <v>0</v>
      </c>
      <c r="R157" s="358">
        <v>0</v>
      </c>
      <c r="S157" s="358">
        <v>0</v>
      </c>
      <c r="T157" s="358">
        <v>0</v>
      </c>
      <c r="U157" s="358">
        <v>0</v>
      </c>
      <c r="V157" s="311">
        <v>1</v>
      </c>
      <c r="W157" s="311">
        <v>0</v>
      </c>
      <c r="X157" s="311">
        <v>0</v>
      </c>
      <c r="Y157" s="312">
        <v>164148.41</v>
      </c>
    </row>
    <row r="158" spans="2:25" s="81" customFormat="1" x14ac:dyDescent="0.25">
      <c r="B158" s="312" t="s">
        <v>304</v>
      </c>
      <c r="C158" s="587"/>
      <c r="D158" s="587"/>
      <c r="E158" s="312" t="s">
        <v>468</v>
      </c>
      <c r="F158" s="312" t="s">
        <v>462</v>
      </c>
      <c r="G158" s="358">
        <v>0</v>
      </c>
      <c r="H158" s="358">
        <v>0</v>
      </c>
      <c r="I158" s="358">
        <v>0</v>
      </c>
      <c r="J158" s="358">
        <v>1</v>
      </c>
      <c r="K158" s="358">
        <v>0</v>
      </c>
      <c r="L158" s="358">
        <v>0</v>
      </c>
      <c r="M158" s="358">
        <v>0</v>
      </c>
      <c r="N158" s="358">
        <v>0</v>
      </c>
      <c r="O158" s="358">
        <v>0</v>
      </c>
      <c r="P158" s="358">
        <v>0</v>
      </c>
      <c r="Q158" s="358">
        <v>0</v>
      </c>
      <c r="R158" s="358">
        <v>0</v>
      </c>
      <c r="S158" s="358">
        <v>0</v>
      </c>
      <c r="T158" s="358">
        <v>0</v>
      </c>
      <c r="U158" s="358">
        <v>0</v>
      </c>
      <c r="V158" s="311">
        <v>1</v>
      </c>
      <c r="W158" s="311">
        <v>0</v>
      </c>
      <c r="X158" s="311">
        <v>0</v>
      </c>
      <c r="Y158" s="312">
        <v>63008.98</v>
      </c>
    </row>
    <row r="159" spans="2:25" s="81" customFormat="1" x14ac:dyDescent="0.25">
      <c r="B159" s="312" t="s">
        <v>304</v>
      </c>
      <c r="C159" s="587"/>
      <c r="D159" s="587"/>
      <c r="E159" s="312" t="s">
        <v>469</v>
      </c>
      <c r="F159" s="312" t="s">
        <v>462</v>
      </c>
      <c r="G159" s="358">
        <v>0</v>
      </c>
      <c r="H159" s="358">
        <v>0</v>
      </c>
      <c r="I159" s="358">
        <v>0</v>
      </c>
      <c r="J159" s="358">
        <v>1</v>
      </c>
      <c r="K159" s="358">
        <v>0</v>
      </c>
      <c r="L159" s="358">
        <v>0</v>
      </c>
      <c r="M159" s="358">
        <v>0</v>
      </c>
      <c r="N159" s="358">
        <v>0</v>
      </c>
      <c r="O159" s="358">
        <v>0</v>
      </c>
      <c r="P159" s="358">
        <v>0</v>
      </c>
      <c r="Q159" s="358">
        <v>0</v>
      </c>
      <c r="R159" s="358">
        <v>0</v>
      </c>
      <c r="S159" s="358">
        <v>0</v>
      </c>
      <c r="T159" s="358">
        <v>0</v>
      </c>
      <c r="U159" s="358">
        <v>0</v>
      </c>
      <c r="V159" s="311">
        <v>1</v>
      </c>
      <c r="W159" s="311">
        <v>0</v>
      </c>
      <c r="X159" s="311">
        <v>0</v>
      </c>
      <c r="Y159" s="312">
        <v>71942.100000000006</v>
      </c>
    </row>
    <row r="160" spans="2:25" s="81" customFormat="1" x14ac:dyDescent="0.25">
      <c r="B160" s="312" t="s">
        <v>304</v>
      </c>
      <c r="C160" s="587"/>
      <c r="D160" s="587"/>
      <c r="E160" s="312" t="s">
        <v>470</v>
      </c>
      <c r="F160" s="312" t="s">
        <v>462</v>
      </c>
      <c r="G160" s="358">
        <v>0</v>
      </c>
      <c r="H160" s="358">
        <v>0</v>
      </c>
      <c r="I160" s="358">
        <v>0</v>
      </c>
      <c r="J160" s="358">
        <v>1</v>
      </c>
      <c r="K160" s="358">
        <v>0</v>
      </c>
      <c r="L160" s="358">
        <v>0</v>
      </c>
      <c r="M160" s="358">
        <v>0</v>
      </c>
      <c r="N160" s="358">
        <v>0</v>
      </c>
      <c r="O160" s="358">
        <v>0</v>
      </c>
      <c r="P160" s="358">
        <v>0</v>
      </c>
      <c r="Q160" s="358">
        <v>0</v>
      </c>
      <c r="R160" s="358">
        <v>0</v>
      </c>
      <c r="S160" s="358">
        <v>0</v>
      </c>
      <c r="T160" s="358">
        <v>0</v>
      </c>
      <c r="U160" s="358">
        <v>0</v>
      </c>
      <c r="V160" s="311">
        <v>1</v>
      </c>
      <c r="W160" s="311">
        <v>0</v>
      </c>
      <c r="X160" s="311">
        <v>0</v>
      </c>
      <c r="Y160" s="312">
        <v>149025.01</v>
      </c>
    </row>
    <row r="161" spans="2:25" s="81" customFormat="1" x14ac:dyDescent="0.25">
      <c r="B161" s="312" t="s">
        <v>304</v>
      </c>
      <c r="C161" s="587"/>
      <c r="D161" s="587"/>
      <c r="E161" s="312" t="s">
        <v>471</v>
      </c>
      <c r="F161" s="312" t="s">
        <v>472</v>
      </c>
      <c r="G161" s="358">
        <v>0</v>
      </c>
      <c r="H161" s="358">
        <v>0</v>
      </c>
      <c r="I161" s="358">
        <v>0</v>
      </c>
      <c r="J161" s="358">
        <v>1</v>
      </c>
      <c r="K161" s="358">
        <v>0</v>
      </c>
      <c r="L161" s="358">
        <v>0</v>
      </c>
      <c r="M161" s="358">
        <v>0</v>
      </c>
      <c r="N161" s="358">
        <v>0</v>
      </c>
      <c r="O161" s="358">
        <v>0</v>
      </c>
      <c r="P161" s="358">
        <v>0</v>
      </c>
      <c r="Q161" s="358">
        <v>0</v>
      </c>
      <c r="R161" s="358">
        <v>0</v>
      </c>
      <c r="S161" s="358">
        <v>0</v>
      </c>
      <c r="T161" s="358">
        <v>0</v>
      </c>
      <c r="U161" s="358">
        <v>0</v>
      </c>
      <c r="V161" s="311">
        <v>1</v>
      </c>
      <c r="W161" s="311">
        <v>0</v>
      </c>
      <c r="X161" s="311">
        <v>0</v>
      </c>
      <c r="Y161" s="312">
        <v>52142.02</v>
      </c>
    </row>
    <row r="162" spans="2:25" s="81" customFormat="1" x14ac:dyDescent="0.25">
      <c r="B162" s="312" t="s">
        <v>304</v>
      </c>
      <c r="C162" s="587"/>
      <c r="D162" s="587"/>
      <c r="E162" s="312" t="s">
        <v>475</v>
      </c>
      <c r="F162" s="312" t="s">
        <v>472</v>
      </c>
      <c r="G162" s="358">
        <v>0</v>
      </c>
      <c r="H162" s="358">
        <v>0</v>
      </c>
      <c r="I162" s="358">
        <v>0</v>
      </c>
      <c r="J162" s="358">
        <v>1</v>
      </c>
      <c r="K162" s="358">
        <v>0</v>
      </c>
      <c r="L162" s="358">
        <v>0</v>
      </c>
      <c r="M162" s="358">
        <v>0</v>
      </c>
      <c r="N162" s="358">
        <v>0</v>
      </c>
      <c r="O162" s="358">
        <v>0</v>
      </c>
      <c r="P162" s="358">
        <v>0</v>
      </c>
      <c r="Q162" s="358">
        <v>0</v>
      </c>
      <c r="R162" s="358">
        <v>0</v>
      </c>
      <c r="S162" s="358">
        <v>0</v>
      </c>
      <c r="T162" s="358">
        <v>0</v>
      </c>
      <c r="U162" s="358">
        <v>0</v>
      </c>
      <c r="V162" s="311">
        <v>1</v>
      </c>
      <c r="W162" s="311">
        <v>0</v>
      </c>
      <c r="X162" s="311">
        <v>0</v>
      </c>
      <c r="Y162" s="312">
        <v>117857.85</v>
      </c>
    </row>
    <row r="163" spans="2:25" s="81" customFormat="1" x14ac:dyDescent="0.25">
      <c r="B163" s="312" t="s">
        <v>304</v>
      </c>
      <c r="C163" s="587"/>
      <c r="D163" s="587"/>
      <c r="E163" s="312" t="s">
        <v>476</v>
      </c>
      <c r="F163" s="312" t="s">
        <v>472</v>
      </c>
      <c r="G163" s="358">
        <v>0</v>
      </c>
      <c r="H163" s="358">
        <v>0</v>
      </c>
      <c r="I163" s="358">
        <v>0</v>
      </c>
      <c r="J163" s="358">
        <v>1</v>
      </c>
      <c r="K163" s="358">
        <v>0</v>
      </c>
      <c r="L163" s="358">
        <v>0</v>
      </c>
      <c r="M163" s="358">
        <v>0</v>
      </c>
      <c r="N163" s="358">
        <v>0</v>
      </c>
      <c r="O163" s="358">
        <v>0</v>
      </c>
      <c r="P163" s="358">
        <v>0</v>
      </c>
      <c r="Q163" s="358">
        <v>0</v>
      </c>
      <c r="R163" s="358">
        <v>0</v>
      </c>
      <c r="S163" s="358">
        <v>0</v>
      </c>
      <c r="T163" s="358">
        <v>0</v>
      </c>
      <c r="U163" s="358">
        <v>0</v>
      </c>
      <c r="V163" s="311">
        <v>1</v>
      </c>
      <c r="W163" s="311">
        <v>0</v>
      </c>
      <c r="X163" s="311">
        <v>0</v>
      </c>
      <c r="Y163" s="312">
        <v>58500.74</v>
      </c>
    </row>
    <row r="164" spans="2:25" s="81" customFormat="1" x14ac:dyDescent="0.25">
      <c r="B164" s="312" t="s">
        <v>304</v>
      </c>
      <c r="C164" s="587"/>
      <c r="D164" s="587"/>
      <c r="E164" s="312" t="s">
        <v>477</v>
      </c>
      <c r="F164" s="312" t="s">
        <v>472</v>
      </c>
      <c r="G164" s="358">
        <v>0</v>
      </c>
      <c r="H164" s="358">
        <v>0</v>
      </c>
      <c r="I164" s="358">
        <v>0</v>
      </c>
      <c r="J164" s="358">
        <v>1</v>
      </c>
      <c r="K164" s="358">
        <v>0</v>
      </c>
      <c r="L164" s="358">
        <v>0</v>
      </c>
      <c r="M164" s="358">
        <v>0</v>
      </c>
      <c r="N164" s="358">
        <v>0</v>
      </c>
      <c r="O164" s="358">
        <v>0</v>
      </c>
      <c r="P164" s="358">
        <v>0</v>
      </c>
      <c r="Q164" s="358">
        <v>0</v>
      </c>
      <c r="R164" s="358">
        <v>0</v>
      </c>
      <c r="S164" s="358">
        <v>0</v>
      </c>
      <c r="T164" s="358">
        <v>0</v>
      </c>
      <c r="U164" s="358">
        <v>0</v>
      </c>
      <c r="V164" s="311">
        <v>1</v>
      </c>
      <c r="W164" s="311">
        <v>0</v>
      </c>
      <c r="X164" s="311">
        <v>0</v>
      </c>
      <c r="Y164" s="312">
        <v>83576.42</v>
      </c>
    </row>
    <row r="165" spans="2:25" s="81" customFormat="1" x14ac:dyDescent="0.25">
      <c r="B165" s="312" t="s">
        <v>304</v>
      </c>
      <c r="C165" s="587"/>
      <c r="D165" s="587"/>
      <c r="E165" s="312" t="s">
        <v>478</v>
      </c>
      <c r="F165" s="312" t="s">
        <v>479</v>
      </c>
      <c r="G165" s="358">
        <v>0</v>
      </c>
      <c r="H165" s="358">
        <v>0</v>
      </c>
      <c r="I165" s="358">
        <v>0</v>
      </c>
      <c r="J165" s="358">
        <v>1</v>
      </c>
      <c r="K165" s="358">
        <v>0</v>
      </c>
      <c r="L165" s="358">
        <v>0</v>
      </c>
      <c r="M165" s="358">
        <v>0</v>
      </c>
      <c r="N165" s="358">
        <v>0</v>
      </c>
      <c r="O165" s="358">
        <v>0</v>
      </c>
      <c r="P165" s="358">
        <v>0</v>
      </c>
      <c r="Q165" s="358">
        <v>0</v>
      </c>
      <c r="R165" s="358">
        <v>0</v>
      </c>
      <c r="S165" s="358">
        <v>0</v>
      </c>
      <c r="T165" s="358">
        <v>0</v>
      </c>
      <c r="U165" s="358">
        <v>0</v>
      </c>
      <c r="V165" s="311">
        <v>1</v>
      </c>
      <c r="W165" s="311">
        <v>0</v>
      </c>
      <c r="X165" s="311">
        <v>0</v>
      </c>
      <c r="Y165" s="312">
        <v>112717.52</v>
      </c>
    </row>
    <row r="166" spans="2:25" s="81" customFormat="1" x14ac:dyDescent="0.25">
      <c r="B166" s="312" t="s">
        <v>304</v>
      </c>
      <c r="C166" s="587"/>
      <c r="D166" s="587"/>
      <c r="E166" s="312" t="s">
        <v>480</v>
      </c>
      <c r="F166" s="312" t="s">
        <v>472</v>
      </c>
      <c r="G166" s="358">
        <v>0</v>
      </c>
      <c r="H166" s="358">
        <v>0</v>
      </c>
      <c r="I166" s="358">
        <v>0</v>
      </c>
      <c r="J166" s="358">
        <v>1</v>
      </c>
      <c r="K166" s="358">
        <v>0</v>
      </c>
      <c r="L166" s="358">
        <v>0</v>
      </c>
      <c r="M166" s="358">
        <v>0</v>
      </c>
      <c r="N166" s="358">
        <v>0</v>
      </c>
      <c r="O166" s="358">
        <v>0</v>
      </c>
      <c r="P166" s="358">
        <v>0</v>
      </c>
      <c r="Q166" s="358">
        <v>0</v>
      </c>
      <c r="R166" s="358">
        <v>0</v>
      </c>
      <c r="S166" s="358">
        <v>0</v>
      </c>
      <c r="T166" s="358">
        <v>0</v>
      </c>
      <c r="U166" s="358">
        <v>0</v>
      </c>
      <c r="V166" s="311">
        <v>1</v>
      </c>
      <c r="W166" s="311">
        <v>0</v>
      </c>
      <c r="X166" s="311">
        <v>0</v>
      </c>
      <c r="Y166" s="312">
        <v>61711.47</v>
      </c>
    </row>
    <row r="167" spans="2:25" s="81" customFormat="1" x14ac:dyDescent="0.25">
      <c r="B167" s="312" t="s">
        <v>304</v>
      </c>
      <c r="C167" s="587"/>
      <c r="D167" s="587"/>
      <c r="E167" s="312" t="s">
        <v>483</v>
      </c>
      <c r="F167" s="312" t="s">
        <v>472</v>
      </c>
      <c r="G167" s="358">
        <v>0</v>
      </c>
      <c r="H167" s="358">
        <v>0</v>
      </c>
      <c r="I167" s="358">
        <v>0</v>
      </c>
      <c r="J167" s="358">
        <v>1</v>
      </c>
      <c r="K167" s="358">
        <v>0</v>
      </c>
      <c r="L167" s="358">
        <v>0</v>
      </c>
      <c r="M167" s="358">
        <v>0</v>
      </c>
      <c r="N167" s="358">
        <v>0</v>
      </c>
      <c r="O167" s="358">
        <v>0</v>
      </c>
      <c r="P167" s="358">
        <v>0</v>
      </c>
      <c r="Q167" s="358">
        <v>0</v>
      </c>
      <c r="R167" s="358">
        <v>0</v>
      </c>
      <c r="S167" s="358">
        <v>0</v>
      </c>
      <c r="T167" s="358">
        <v>0</v>
      </c>
      <c r="U167" s="358">
        <v>0</v>
      </c>
      <c r="V167" s="311">
        <v>1</v>
      </c>
      <c r="W167" s="311">
        <v>0</v>
      </c>
      <c r="X167" s="311">
        <v>0</v>
      </c>
      <c r="Y167" s="312">
        <v>158518.32999999999</v>
      </c>
    </row>
    <row r="168" spans="2:25" s="81" customFormat="1" x14ac:dyDescent="0.25">
      <c r="B168" s="312" t="s">
        <v>304</v>
      </c>
      <c r="C168" s="587"/>
      <c r="D168" s="587"/>
      <c r="E168" s="312" t="s">
        <v>484</v>
      </c>
      <c r="F168" s="312" t="s">
        <v>472</v>
      </c>
      <c r="G168" s="358">
        <v>0</v>
      </c>
      <c r="H168" s="358">
        <v>0</v>
      </c>
      <c r="I168" s="358">
        <v>0</v>
      </c>
      <c r="J168" s="358">
        <v>1</v>
      </c>
      <c r="K168" s="358">
        <v>0</v>
      </c>
      <c r="L168" s="358">
        <v>0</v>
      </c>
      <c r="M168" s="358">
        <v>0</v>
      </c>
      <c r="N168" s="358">
        <v>0</v>
      </c>
      <c r="O168" s="358">
        <v>0</v>
      </c>
      <c r="P168" s="358">
        <v>0</v>
      </c>
      <c r="Q168" s="358">
        <v>0</v>
      </c>
      <c r="R168" s="358">
        <v>0</v>
      </c>
      <c r="S168" s="358">
        <v>0</v>
      </c>
      <c r="T168" s="358">
        <v>0</v>
      </c>
      <c r="U168" s="358">
        <v>0</v>
      </c>
      <c r="V168" s="311">
        <v>1</v>
      </c>
      <c r="W168" s="311">
        <v>0</v>
      </c>
      <c r="X168" s="311">
        <v>0</v>
      </c>
      <c r="Y168" s="312">
        <v>57182.96</v>
      </c>
    </row>
    <row r="169" spans="2:25" s="81" customFormat="1" x14ac:dyDescent="0.25">
      <c r="B169" s="312" t="s">
        <v>304</v>
      </c>
      <c r="C169" s="587"/>
      <c r="D169" s="587"/>
      <c r="E169" s="312" t="s">
        <v>485</v>
      </c>
      <c r="F169" s="312" t="s">
        <v>472</v>
      </c>
      <c r="G169" s="358">
        <v>0</v>
      </c>
      <c r="H169" s="358">
        <v>0</v>
      </c>
      <c r="I169" s="358">
        <v>0</v>
      </c>
      <c r="J169" s="358">
        <v>1</v>
      </c>
      <c r="K169" s="358">
        <v>0</v>
      </c>
      <c r="L169" s="358">
        <v>0</v>
      </c>
      <c r="M169" s="358">
        <v>0</v>
      </c>
      <c r="N169" s="358">
        <v>0</v>
      </c>
      <c r="O169" s="358">
        <v>0</v>
      </c>
      <c r="P169" s="358">
        <v>0</v>
      </c>
      <c r="Q169" s="358">
        <v>0</v>
      </c>
      <c r="R169" s="358">
        <v>0</v>
      </c>
      <c r="S169" s="358">
        <v>0</v>
      </c>
      <c r="T169" s="358">
        <v>0</v>
      </c>
      <c r="U169" s="358">
        <v>0</v>
      </c>
      <c r="V169" s="311">
        <v>1</v>
      </c>
      <c r="W169" s="311">
        <v>0</v>
      </c>
      <c r="X169" s="311">
        <v>0</v>
      </c>
      <c r="Y169" s="312">
        <v>162632.10999999999</v>
      </c>
    </row>
    <row r="170" spans="2:25" s="81" customFormat="1" x14ac:dyDescent="0.25">
      <c r="B170" s="312" t="s">
        <v>304</v>
      </c>
      <c r="C170" s="587"/>
      <c r="D170" s="587"/>
      <c r="E170" s="312" t="s">
        <v>486</v>
      </c>
      <c r="F170" s="312" t="s">
        <v>472</v>
      </c>
      <c r="G170" s="358">
        <v>0</v>
      </c>
      <c r="H170" s="358">
        <v>0</v>
      </c>
      <c r="I170" s="358">
        <v>0</v>
      </c>
      <c r="J170" s="358">
        <v>1</v>
      </c>
      <c r="K170" s="358">
        <v>0</v>
      </c>
      <c r="L170" s="358">
        <v>0</v>
      </c>
      <c r="M170" s="358">
        <v>0</v>
      </c>
      <c r="N170" s="358">
        <v>0</v>
      </c>
      <c r="O170" s="358">
        <v>0</v>
      </c>
      <c r="P170" s="358">
        <v>0</v>
      </c>
      <c r="Q170" s="358">
        <v>0</v>
      </c>
      <c r="R170" s="358">
        <v>0</v>
      </c>
      <c r="S170" s="358">
        <v>0</v>
      </c>
      <c r="T170" s="358">
        <v>0</v>
      </c>
      <c r="U170" s="358">
        <v>0</v>
      </c>
      <c r="V170" s="311">
        <v>1</v>
      </c>
      <c r="W170" s="311">
        <v>0</v>
      </c>
      <c r="X170" s="311">
        <v>0</v>
      </c>
      <c r="Y170" s="312">
        <v>51864.86</v>
      </c>
    </row>
    <row r="171" spans="2:25" s="81" customFormat="1" x14ac:dyDescent="0.25">
      <c r="B171" s="312" t="s">
        <v>304</v>
      </c>
      <c r="C171" s="587"/>
      <c r="D171" s="587"/>
      <c r="E171" s="312" t="s">
        <v>487</v>
      </c>
      <c r="F171" s="312" t="s">
        <v>472</v>
      </c>
      <c r="G171" s="358">
        <v>0</v>
      </c>
      <c r="H171" s="358">
        <v>0</v>
      </c>
      <c r="I171" s="358">
        <v>0</v>
      </c>
      <c r="J171" s="358">
        <v>1</v>
      </c>
      <c r="K171" s="358">
        <v>0</v>
      </c>
      <c r="L171" s="358">
        <v>0</v>
      </c>
      <c r="M171" s="358">
        <v>0</v>
      </c>
      <c r="N171" s="358">
        <v>0</v>
      </c>
      <c r="O171" s="358">
        <v>0</v>
      </c>
      <c r="P171" s="358">
        <v>0</v>
      </c>
      <c r="Q171" s="358">
        <v>0</v>
      </c>
      <c r="R171" s="358">
        <v>0</v>
      </c>
      <c r="S171" s="358">
        <v>0</v>
      </c>
      <c r="T171" s="358">
        <v>0</v>
      </c>
      <c r="U171" s="358">
        <v>0</v>
      </c>
      <c r="V171" s="311">
        <v>1</v>
      </c>
      <c r="W171" s="311">
        <v>0</v>
      </c>
      <c r="X171" s="311">
        <v>0</v>
      </c>
      <c r="Y171" s="312">
        <v>11120.53</v>
      </c>
    </row>
    <row r="172" spans="2:25" s="81" customFormat="1" x14ac:dyDescent="0.25">
      <c r="B172" s="312" t="s">
        <v>304</v>
      </c>
      <c r="C172" s="587"/>
      <c r="D172" s="587"/>
      <c r="E172" s="312" t="s">
        <v>488</v>
      </c>
      <c r="F172" s="312" t="s">
        <v>472</v>
      </c>
      <c r="G172" s="358">
        <v>0</v>
      </c>
      <c r="H172" s="358">
        <v>0</v>
      </c>
      <c r="I172" s="358">
        <v>0</v>
      </c>
      <c r="J172" s="358">
        <v>1</v>
      </c>
      <c r="K172" s="358">
        <v>0</v>
      </c>
      <c r="L172" s="358">
        <v>0</v>
      </c>
      <c r="M172" s="358">
        <v>0</v>
      </c>
      <c r="N172" s="358">
        <v>0</v>
      </c>
      <c r="O172" s="358">
        <v>0</v>
      </c>
      <c r="P172" s="358">
        <v>0</v>
      </c>
      <c r="Q172" s="358">
        <v>0</v>
      </c>
      <c r="R172" s="358">
        <v>0</v>
      </c>
      <c r="S172" s="358">
        <v>0</v>
      </c>
      <c r="T172" s="358">
        <v>0</v>
      </c>
      <c r="U172" s="358">
        <v>0</v>
      </c>
      <c r="V172" s="311">
        <v>1</v>
      </c>
      <c r="W172" s="311">
        <v>0</v>
      </c>
      <c r="X172" s="311">
        <v>0</v>
      </c>
      <c r="Y172" s="312">
        <v>62232.57</v>
      </c>
    </row>
    <row r="173" spans="2:25" s="81" customFormat="1" x14ac:dyDescent="0.25">
      <c r="B173" s="312" t="s">
        <v>304</v>
      </c>
      <c r="C173" s="587"/>
      <c r="D173" s="587"/>
      <c r="E173" s="312" t="s">
        <v>489</v>
      </c>
      <c r="F173" s="312" t="s">
        <v>472</v>
      </c>
      <c r="G173" s="358">
        <v>0</v>
      </c>
      <c r="H173" s="358">
        <v>0</v>
      </c>
      <c r="I173" s="358">
        <v>0</v>
      </c>
      <c r="J173" s="358">
        <v>1</v>
      </c>
      <c r="K173" s="358">
        <v>0</v>
      </c>
      <c r="L173" s="358">
        <v>0</v>
      </c>
      <c r="M173" s="358">
        <v>0</v>
      </c>
      <c r="N173" s="358">
        <v>0</v>
      </c>
      <c r="O173" s="358">
        <v>0</v>
      </c>
      <c r="P173" s="358">
        <v>0</v>
      </c>
      <c r="Q173" s="358">
        <v>0</v>
      </c>
      <c r="R173" s="358">
        <v>0</v>
      </c>
      <c r="S173" s="358">
        <v>0</v>
      </c>
      <c r="T173" s="358">
        <v>0</v>
      </c>
      <c r="U173" s="358">
        <v>0</v>
      </c>
      <c r="V173" s="311">
        <v>1</v>
      </c>
      <c r="W173" s="311">
        <v>0</v>
      </c>
      <c r="X173" s="311">
        <v>0</v>
      </c>
      <c r="Y173" s="312">
        <v>64581.78</v>
      </c>
    </row>
    <row r="174" spans="2:25" s="81" customFormat="1" x14ac:dyDescent="0.25">
      <c r="B174" s="312" t="s">
        <v>304</v>
      </c>
      <c r="C174" s="587"/>
      <c r="D174" s="587"/>
      <c r="E174" s="312" t="s">
        <v>490</v>
      </c>
      <c r="F174" s="312" t="s">
        <v>472</v>
      </c>
      <c r="G174" s="358">
        <v>0</v>
      </c>
      <c r="H174" s="358">
        <v>0</v>
      </c>
      <c r="I174" s="358">
        <v>0</v>
      </c>
      <c r="J174" s="358">
        <v>1</v>
      </c>
      <c r="K174" s="358">
        <v>0</v>
      </c>
      <c r="L174" s="358">
        <v>0</v>
      </c>
      <c r="M174" s="358">
        <v>0</v>
      </c>
      <c r="N174" s="358">
        <v>0</v>
      </c>
      <c r="O174" s="358">
        <v>0</v>
      </c>
      <c r="P174" s="358">
        <v>0</v>
      </c>
      <c r="Q174" s="358">
        <v>0</v>
      </c>
      <c r="R174" s="358">
        <v>0</v>
      </c>
      <c r="S174" s="358">
        <v>0</v>
      </c>
      <c r="T174" s="358">
        <v>0</v>
      </c>
      <c r="U174" s="358">
        <v>0</v>
      </c>
      <c r="V174" s="311">
        <v>1</v>
      </c>
      <c r="W174" s="311">
        <v>0</v>
      </c>
      <c r="X174" s="311">
        <v>0</v>
      </c>
      <c r="Y174" s="312">
        <v>380554.32</v>
      </c>
    </row>
    <row r="175" spans="2:25" s="81" customFormat="1" x14ac:dyDescent="0.25">
      <c r="B175" s="312" t="s">
        <v>304</v>
      </c>
      <c r="C175" s="587"/>
      <c r="D175" s="587"/>
      <c r="E175" s="312" t="s">
        <v>491</v>
      </c>
      <c r="F175" s="312" t="s">
        <v>479</v>
      </c>
      <c r="G175" s="358">
        <v>0</v>
      </c>
      <c r="H175" s="358">
        <v>0</v>
      </c>
      <c r="I175" s="358">
        <v>0</v>
      </c>
      <c r="J175" s="358">
        <v>1</v>
      </c>
      <c r="K175" s="358">
        <v>0</v>
      </c>
      <c r="L175" s="358">
        <v>0</v>
      </c>
      <c r="M175" s="358">
        <v>0</v>
      </c>
      <c r="N175" s="358">
        <v>0</v>
      </c>
      <c r="O175" s="358">
        <v>0</v>
      </c>
      <c r="P175" s="358">
        <v>0</v>
      </c>
      <c r="Q175" s="358">
        <v>0</v>
      </c>
      <c r="R175" s="358">
        <v>0</v>
      </c>
      <c r="S175" s="358">
        <v>0</v>
      </c>
      <c r="T175" s="358">
        <v>0</v>
      </c>
      <c r="U175" s="358">
        <v>0</v>
      </c>
      <c r="V175" s="311">
        <v>1</v>
      </c>
      <c r="W175" s="311">
        <v>0</v>
      </c>
      <c r="X175" s="311">
        <v>0</v>
      </c>
      <c r="Y175" s="312">
        <v>59896.62</v>
      </c>
    </row>
    <row r="176" spans="2:25" s="81" customFormat="1" x14ac:dyDescent="0.25">
      <c r="B176" s="312" t="s">
        <v>304</v>
      </c>
      <c r="C176" s="587"/>
      <c r="D176" s="587"/>
      <c r="E176" s="312" t="s">
        <v>492</v>
      </c>
      <c r="F176" s="312" t="s">
        <v>472</v>
      </c>
      <c r="G176" s="358">
        <v>0</v>
      </c>
      <c r="H176" s="358">
        <v>0</v>
      </c>
      <c r="I176" s="358">
        <v>0</v>
      </c>
      <c r="J176" s="358">
        <v>1</v>
      </c>
      <c r="K176" s="358">
        <v>0</v>
      </c>
      <c r="L176" s="358">
        <v>0</v>
      </c>
      <c r="M176" s="358">
        <v>0</v>
      </c>
      <c r="N176" s="358">
        <v>0</v>
      </c>
      <c r="O176" s="358">
        <v>0</v>
      </c>
      <c r="P176" s="358">
        <v>0</v>
      </c>
      <c r="Q176" s="358">
        <v>0</v>
      </c>
      <c r="R176" s="358">
        <v>0</v>
      </c>
      <c r="S176" s="358">
        <v>0</v>
      </c>
      <c r="T176" s="358">
        <v>0</v>
      </c>
      <c r="U176" s="358">
        <v>0</v>
      </c>
      <c r="V176" s="311">
        <v>1</v>
      </c>
      <c r="W176" s="311">
        <v>0</v>
      </c>
      <c r="X176" s="311">
        <v>0</v>
      </c>
      <c r="Y176" s="312">
        <v>57690.32</v>
      </c>
    </row>
    <row r="177" spans="2:25" s="81" customFormat="1" x14ac:dyDescent="0.25">
      <c r="B177" s="312" t="s">
        <v>304</v>
      </c>
      <c r="C177" s="587"/>
      <c r="D177" s="587"/>
      <c r="E177" s="312" t="s">
        <v>493</v>
      </c>
      <c r="F177" s="312" t="s">
        <v>472</v>
      </c>
      <c r="G177" s="358">
        <v>0</v>
      </c>
      <c r="H177" s="358">
        <v>0</v>
      </c>
      <c r="I177" s="358">
        <v>0</v>
      </c>
      <c r="J177" s="358">
        <v>1</v>
      </c>
      <c r="K177" s="358">
        <v>0</v>
      </c>
      <c r="L177" s="358">
        <v>0</v>
      </c>
      <c r="M177" s="358">
        <v>0</v>
      </c>
      <c r="N177" s="358">
        <v>0</v>
      </c>
      <c r="O177" s="358">
        <v>0</v>
      </c>
      <c r="P177" s="358">
        <v>0</v>
      </c>
      <c r="Q177" s="358">
        <v>0</v>
      </c>
      <c r="R177" s="358">
        <v>0</v>
      </c>
      <c r="S177" s="358">
        <v>0</v>
      </c>
      <c r="T177" s="358">
        <v>0</v>
      </c>
      <c r="U177" s="358">
        <v>0</v>
      </c>
      <c r="V177" s="311">
        <v>1</v>
      </c>
      <c r="W177" s="311">
        <v>0</v>
      </c>
      <c r="X177" s="311">
        <v>0</v>
      </c>
      <c r="Y177" s="312">
        <v>66197.22</v>
      </c>
    </row>
    <row r="178" spans="2:25" s="81" customFormat="1" x14ac:dyDescent="0.25">
      <c r="B178" s="312" t="s">
        <v>304</v>
      </c>
      <c r="C178" s="587"/>
      <c r="D178" s="587"/>
      <c r="E178" s="312" t="s">
        <v>494</v>
      </c>
      <c r="F178" s="312" t="s">
        <v>472</v>
      </c>
      <c r="G178" s="358">
        <v>0</v>
      </c>
      <c r="H178" s="358">
        <v>0</v>
      </c>
      <c r="I178" s="358">
        <v>0</v>
      </c>
      <c r="J178" s="358">
        <v>1</v>
      </c>
      <c r="K178" s="358">
        <v>0</v>
      </c>
      <c r="L178" s="358">
        <v>0</v>
      </c>
      <c r="M178" s="358">
        <v>0</v>
      </c>
      <c r="N178" s="358">
        <v>0</v>
      </c>
      <c r="O178" s="358">
        <v>0</v>
      </c>
      <c r="P178" s="358">
        <v>0</v>
      </c>
      <c r="Q178" s="358">
        <v>0</v>
      </c>
      <c r="R178" s="358">
        <v>0</v>
      </c>
      <c r="S178" s="358">
        <v>0</v>
      </c>
      <c r="T178" s="358">
        <v>0</v>
      </c>
      <c r="U178" s="358">
        <v>0</v>
      </c>
      <c r="V178" s="311">
        <v>1</v>
      </c>
      <c r="W178" s="311">
        <v>0</v>
      </c>
      <c r="X178" s="311">
        <v>0</v>
      </c>
      <c r="Y178" s="312">
        <v>55737.67</v>
      </c>
    </row>
    <row r="179" spans="2:25" s="81" customFormat="1" x14ac:dyDescent="0.25">
      <c r="B179" s="312" t="s">
        <v>304</v>
      </c>
      <c r="C179" s="587"/>
      <c r="D179" s="587"/>
      <c r="E179" s="312" t="s">
        <v>495</v>
      </c>
      <c r="F179" s="312" t="s">
        <v>496</v>
      </c>
      <c r="G179" s="358">
        <v>0</v>
      </c>
      <c r="H179" s="358">
        <v>0</v>
      </c>
      <c r="I179" s="358">
        <v>0</v>
      </c>
      <c r="J179" s="358">
        <v>1</v>
      </c>
      <c r="K179" s="358">
        <v>0</v>
      </c>
      <c r="L179" s="358">
        <v>0</v>
      </c>
      <c r="M179" s="358">
        <v>0</v>
      </c>
      <c r="N179" s="358">
        <v>0</v>
      </c>
      <c r="O179" s="358">
        <v>0</v>
      </c>
      <c r="P179" s="358">
        <v>0</v>
      </c>
      <c r="Q179" s="358">
        <v>0</v>
      </c>
      <c r="R179" s="358">
        <v>0</v>
      </c>
      <c r="S179" s="358">
        <v>0</v>
      </c>
      <c r="T179" s="358">
        <v>0</v>
      </c>
      <c r="U179" s="358">
        <v>0</v>
      </c>
      <c r="V179" s="311">
        <v>1</v>
      </c>
      <c r="W179" s="311">
        <v>0</v>
      </c>
      <c r="X179" s="311">
        <v>0</v>
      </c>
      <c r="Y179" s="312">
        <v>49655.19</v>
      </c>
    </row>
    <row r="180" spans="2:25" s="81" customFormat="1" x14ac:dyDescent="0.25">
      <c r="B180" s="312" t="s">
        <v>304</v>
      </c>
      <c r="C180" s="587"/>
      <c r="D180" s="587"/>
      <c r="E180" s="312" t="s">
        <v>497</v>
      </c>
      <c r="F180" s="312" t="s">
        <v>496</v>
      </c>
      <c r="G180" s="358">
        <v>0</v>
      </c>
      <c r="H180" s="358">
        <v>0</v>
      </c>
      <c r="I180" s="358">
        <v>0</v>
      </c>
      <c r="J180" s="358">
        <v>1</v>
      </c>
      <c r="K180" s="358">
        <v>0</v>
      </c>
      <c r="L180" s="358">
        <v>0</v>
      </c>
      <c r="M180" s="358">
        <v>0</v>
      </c>
      <c r="N180" s="358">
        <v>0</v>
      </c>
      <c r="O180" s="358">
        <v>0</v>
      </c>
      <c r="P180" s="358">
        <v>0</v>
      </c>
      <c r="Q180" s="358">
        <v>0</v>
      </c>
      <c r="R180" s="358">
        <v>0</v>
      </c>
      <c r="S180" s="358">
        <v>0</v>
      </c>
      <c r="T180" s="358">
        <v>0</v>
      </c>
      <c r="U180" s="358">
        <v>0</v>
      </c>
      <c r="V180" s="311">
        <v>1</v>
      </c>
      <c r="W180" s="311">
        <v>0</v>
      </c>
      <c r="X180" s="311">
        <v>0</v>
      </c>
      <c r="Y180" s="312">
        <v>54001.97</v>
      </c>
    </row>
    <row r="181" spans="2:25" s="81" customFormat="1" x14ac:dyDescent="0.25">
      <c r="B181" s="312" t="s">
        <v>304</v>
      </c>
      <c r="C181" s="587"/>
      <c r="D181" s="587"/>
      <c r="E181" s="312" t="s">
        <v>498</v>
      </c>
      <c r="F181" s="312" t="s">
        <v>496</v>
      </c>
      <c r="G181" s="358">
        <v>0</v>
      </c>
      <c r="H181" s="358">
        <v>0</v>
      </c>
      <c r="I181" s="358">
        <v>0</v>
      </c>
      <c r="J181" s="358">
        <v>1</v>
      </c>
      <c r="K181" s="358">
        <v>0</v>
      </c>
      <c r="L181" s="358">
        <v>0</v>
      </c>
      <c r="M181" s="358">
        <v>0</v>
      </c>
      <c r="N181" s="358">
        <v>0</v>
      </c>
      <c r="O181" s="358">
        <v>0</v>
      </c>
      <c r="P181" s="358">
        <v>0</v>
      </c>
      <c r="Q181" s="358">
        <v>0</v>
      </c>
      <c r="R181" s="358">
        <v>0</v>
      </c>
      <c r="S181" s="358">
        <v>0</v>
      </c>
      <c r="T181" s="358">
        <v>0</v>
      </c>
      <c r="U181" s="358">
        <v>0</v>
      </c>
      <c r="V181" s="311">
        <v>1</v>
      </c>
      <c r="W181" s="311">
        <v>0</v>
      </c>
      <c r="X181" s="311">
        <v>0</v>
      </c>
      <c r="Y181" s="312">
        <v>63945.32</v>
      </c>
    </row>
    <row r="182" spans="2:25" s="81" customFormat="1" x14ac:dyDescent="0.25">
      <c r="B182" s="312" t="s">
        <v>304</v>
      </c>
      <c r="C182" s="587"/>
      <c r="D182" s="587"/>
      <c r="E182" s="312" t="s">
        <v>499</v>
      </c>
      <c r="F182" s="312" t="s">
        <v>496</v>
      </c>
      <c r="G182" s="358">
        <v>0</v>
      </c>
      <c r="H182" s="358">
        <v>0</v>
      </c>
      <c r="I182" s="358">
        <v>0</v>
      </c>
      <c r="J182" s="358">
        <v>1</v>
      </c>
      <c r="K182" s="358">
        <v>0</v>
      </c>
      <c r="L182" s="358">
        <v>0</v>
      </c>
      <c r="M182" s="358">
        <v>0</v>
      </c>
      <c r="N182" s="358">
        <v>0</v>
      </c>
      <c r="O182" s="358">
        <v>0</v>
      </c>
      <c r="P182" s="358">
        <v>0</v>
      </c>
      <c r="Q182" s="358">
        <v>0</v>
      </c>
      <c r="R182" s="358">
        <v>0</v>
      </c>
      <c r="S182" s="358">
        <v>0</v>
      </c>
      <c r="T182" s="358">
        <v>0</v>
      </c>
      <c r="U182" s="358">
        <v>0</v>
      </c>
      <c r="V182" s="311">
        <v>1</v>
      </c>
      <c r="W182" s="311">
        <v>0</v>
      </c>
      <c r="X182" s="311">
        <v>0</v>
      </c>
      <c r="Y182" s="312">
        <v>101847.26</v>
      </c>
    </row>
    <row r="183" spans="2:25" s="81" customFormat="1" x14ac:dyDescent="0.25">
      <c r="B183" s="312" t="s">
        <v>304</v>
      </c>
      <c r="C183" s="587"/>
      <c r="D183" s="587"/>
      <c r="E183" s="312" t="s">
        <v>500</v>
      </c>
      <c r="F183" s="312" t="s">
        <v>496</v>
      </c>
      <c r="G183" s="358">
        <v>0</v>
      </c>
      <c r="H183" s="358">
        <v>0</v>
      </c>
      <c r="I183" s="358">
        <v>0</v>
      </c>
      <c r="J183" s="358">
        <v>1</v>
      </c>
      <c r="K183" s="358">
        <v>0</v>
      </c>
      <c r="L183" s="358">
        <v>0</v>
      </c>
      <c r="M183" s="358">
        <v>0</v>
      </c>
      <c r="N183" s="358">
        <v>0</v>
      </c>
      <c r="O183" s="358">
        <v>0</v>
      </c>
      <c r="P183" s="358">
        <v>0</v>
      </c>
      <c r="Q183" s="358">
        <v>0</v>
      </c>
      <c r="R183" s="358">
        <v>0</v>
      </c>
      <c r="S183" s="358">
        <v>0</v>
      </c>
      <c r="T183" s="358">
        <v>0</v>
      </c>
      <c r="U183" s="358">
        <v>0</v>
      </c>
      <c r="V183" s="311">
        <v>1</v>
      </c>
      <c r="W183" s="311">
        <v>0</v>
      </c>
      <c r="X183" s="311">
        <v>0</v>
      </c>
      <c r="Y183" s="312">
        <v>70390.86</v>
      </c>
    </row>
    <row r="184" spans="2:25" s="81" customFormat="1" x14ac:dyDescent="0.25">
      <c r="B184" s="312" t="s">
        <v>304</v>
      </c>
      <c r="C184" s="587"/>
      <c r="D184" s="587"/>
      <c r="E184" s="312" t="s">
        <v>501</v>
      </c>
      <c r="F184" s="312" t="s">
        <v>496</v>
      </c>
      <c r="G184" s="358">
        <v>0</v>
      </c>
      <c r="H184" s="358">
        <v>0</v>
      </c>
      <c r="I184" s="358">
        <v>0</v>
      </c>
      <c r="J184" s="358">
        <v>1</v>
      </c>
      <c r="K184" s="358">
        <v>0</v>
      </c>
      <c r="L184" s="358">
        <v>0</v>
      </c>
      <c r="M184" s="358">
        <v>0</v>
      </c>
      <c r="N184" s="358">
        <v>0</v>
      </c>
      <c r="O184" s="358">
        <v>0</v>
      </c>
      <c r="P184" s="358">
        <v>0</v>
      </c>
      <c r="Q184" s="358">
        <v>0</v>
      </c>
      <c r="R184" s="358">
        <v>0</v>
      </c>
      <c r="S184" s="358">
        <v>0</v>
      </c>
      <c r="T184" s="358">
        <v>0</v>
      </c>
      <c r="U184" s="358">
        <v>0</v>
      </c>
      <c r="V184" s="311">
        <v>1</v>
      </c>
      <c r="W184" s="311">
        <v>0</v>
      </c>
      <c r="X184" s="311">
        <v>0</v>
      </c>
      <c r="Y184" s="312">
        <v>60055.93</v>
      </c>
    </row>
    <row r="185" spans="2:25" s="81" customFormat="1" x14ac:dyDescent="0.25">
      <c r="B185" s="312" t="s">
        <v>304</v>
      </c>
      <c r="C185" s="587"/>
      <c r="D185" s="587"/>
      <c r="E185" s="312" t="s">
        <v>502</v>
      </c>
      <c r="F185" s="312" t="s">
        <v>496</v>
      </c>
      <c r="G185" s="358">
        <v>0</v>
      </c>
      <c r="H185" s="358">
        <v>0</v>
      </c>
      <c r="I185" s="358">
        <v>0</v>
      </c>
      <c r="J185" s="358">
        <v>1</v>
      </c>
      <c r="K185" s="358">
        <v>0</v>
      </c>
      <c r="L185" s="358">
        <v>0</v>
      </c>
      <c r="M185" s="358">
        <v>0</v>
      </c>
      <c r="N185" s="358">
        <v>0</v>
      </c>
      <c r="O185" s="358">
        <v>0</v>
      </c>
      <c r="P185" s="358">
        <v>0</v>
      </c>
      <c r="Q185" s="358">
        <v>0</v>
      </c>
      <c r="R185" s="358">
        <v>0</v>
      </c>
      <c r="S185" s="358">
        <v>0</v>
      </c>
      <c r="T185" s="358">
        <v>0</v>
      </c>
      <c r="U185" s="358">
        <v>0</v>
      </c>
      <c r="V185" s="311">
        <v>1</v>
      </c>
      <c r="W185" s="311">
        <v>0</v>
      </c>
      <c r="X185" s="311">
        <v>0</v>
      </c>
      <c r="Y185" s="312">
        <v>52481.39</v>
      </c>
    </row>
    <row r="186" spans="2:25" s="81" customFormat="1" x14ac:dyDescent="0.25">
      <c r="B186" s="312" t="s">
        <v>304</v>
      </c>
      <c r="C186" s="587"/>
      <c r="D186" s="587"/>
      <c r="E186" s="312" t="s">
        <v>503</v>
      </c>
      <c r="F186" s="312" t="s">
        <v>496</v>
      </c>
      <c r="G186" s="358">
        <v>0</v>
      </c>
      <c r="H186" s="358">
        <v>0</v>
      </c>
      <c r="I186" s="358">
        <v>0</v>
      </c>
      <c r="J186" s="358">
        <v>1</v>
      </c>
      <c r="K186" s="358">
        <v>0</v>
      </c>
      <c r="L186" s="358">
        <v>0</v>
      </c>
      <c r="M186" s="358">
        <v>0</v>
      </c>
      <c r="N186" s="358">
        <v>0</v>
      </c>
      <c r="O186" s="358">
        <v>0</v>
      </c>
      <c r="P186" s="358">
        <v>0</v>
      </c>
      <c r="Q186" s="358">
        <v>0</v>
      </c>
      <c r="R186" s="358">
        <v>0</v>
      </c>
      <c r="S186" s="358">
        <v>0</v>
      </c>
      <c r="T186" s="358">
        <v>0</v>
      </c>
      <c r="U186" s="358">
        <v>0</v>
      </c>
      <c r="V186" s="311">
        <v>1</v>
      </c>
      <c r="W186" s="311">
        <v>0</v>
      </c>
      <c r="X186" s="311">
        <v>0</v>
      </c>
      <c r="Y186" s="312">
        <v>60934.8</v>
      </c>
    </row>
    <row r="187" spans="2:25" s="81" customFormat="1" x14ac:dyDescent="0.25">
      <c r="B187" s="312" t="s">
        <v>304</v>
      </c>
      <c r="C187" s="587"/>
      <c r="D187" s="587"/>
      <c r="E187" s="312" t="s">
        <v>504</v>
      </c>
      <c r="F187" s="312" t="s">
        <v>496</v>
      </c>
      <c r="G187" s="358">
        <v>0</v>
      </c>
      <c r="H187" s="358">
        <v>0</v>
      </c>
      <c r="I187" s="358">
        <v>0</v>
      </c>
      <c r="J187" s="358">
        <v>1</v>
      </c>
      <c r="K187" s="358">
        <v>0</v>
      </c>
      <c r="L187" s="358">
        <v>0</v>
      </c>
      <c r="M187" s="358">
        <v>0</v>
      </c>
      <c r="N187" s="358">
        <v>0</v>
      </c>
      <c r="O187" s="358">
        <v>0</v>
      </c>
      <c r="P187" s="358">
        <v>0</v>
      </c>
      <c r="Q187" s="358">
        <v>0</v>
      </c>
      <c r="R187" s="358">
        <v>0</v>
      </c>
      <c r="S187" s="358">
        <v>0</v>
      </c>
      <c r="T187" s="358">
        <v>0</v>
      </c>
      <c r="U187" s="358">
        <v>0</v>
      </c>
      <c r="V187" s="311">
        <v>1</v>
      </c>
      <c r="W187" s="311">
        <v>0</v>
      </c>
      <c r="X187" s="311">
        <v>0</v>
      </c>
      <c r="Y187" s="312">
        <v>61445.26</v>
      </c>
    </row>
    <row r="188" spans="2:25" s="81" customFormat="1" x14ac:dyDescent="0.25">
      <c r="B188" s="312" t="s">
        <v>304</v>
      </c>
      <c r="C188" s="587"/>
      <c r="D188" s="587"/>
      <c r="E188" s="312" t="s">
        <v>505</v>
      </c>
      <c r="F188" s="312" t="s">
        <v>496</v>
      </c>
      <c r="G188" s="358">
        <v>0</v>
      </c>
      <c r="H188" s="358">
        <v>0</v>
      </c>
      <c r="I188" s="358">
        <v>0</v>
      </c>
      <c r="J188" s="358">
        <v>1</v>
      </c>
      <c r="K188" s="358">
        <v>0</v>
      </c>
      <c r="L188" s="358">
        <v>0</v>
      </c>
      <c r="M188" s="358">
        <v>0</v>
      </c>
      <c r="N188" s="358">
        <v>0</v>
      </c>
      <c r="O188" s="358">
        <v>0</v>
      </c>
      <c r="P188" s="358">
        <v>0</v>
      </c>
      <c r="Q188" s="358">
        <v>0</v>
      </c>
      <c r="R188" s="358">
        <v>0</v>
      </c>
      <c r="S188" s="358">
        <v>0</v>
      </c>
      <c r="T188" s="358">
        <v>0</v>
      </c>
      <c r="U188" s="358">
        <v>0</v>
      </c>
      <c r="V188" s="311">
        <v>1</v>
      </c>
      <c r="W188" s="311">
        <v>0</v>
      </c>
      <c r="X188" s="311">
        <v>0</v>
      </c>
      <c r="Y188" s="312">
        <v>82055.09</v>
      </c>
    </row>
    <row r="189" spans="2:25" s="81" customFormat="1" x14ac:dyDescent="0.25">
      <c r="B189" s="312" t="s">
        <v>304</v>
      </c>
      <c r="C189" s="587"/>
      <c r="D189" s="587"/>
      <c r="E189" s="312" t="s">
        <v>506</v>
      </c>
      <c r="F189" s="312" t="s">
        <v>496</v>
      </c>
      <c r="G189" s="358">
        <v>0</v>
      </c>
      <c r="H189" s="358">
        <v>0</v>
      </c>
      <c r="I189" s="358">
        <v>0</v>
      </c>
      <c r="J189" s="358">
        <v>1</v>
      </c>
      <c r="K189" s="358">
        <v>0</v>
      </c>
      <c r="L189" s="358">
        <v>0</v>
      </c>
      <c r="M189" s="358">
        <v>0</v>
      </c>
      <c r="N189" s="358">
        <v>0</v>
      </c>
      <c r="O189" s="358">
        <v>0</v>
      </c>
      <c r="P189" s="358">
        <v>0</v>
      </c>
      <c r="Q189" s="358">
        <v>0</v>
      </c>
      <c r="R189" s="358">
        <v>0</v>
      </c>
      <c r="S189" s="358">
        <v>0</v>
      </c>
      <c r="T189" s="358">
        <v>0</v>
      </c>
      <c r="U189" s="358">
        <v>0</v>
      </c>
      <c r="V189" s="311">
        <v>1</v>
      </c>
      <c r="W189" s="311">
        <v>0</v>
      </c>
      <c r="X189" s="311">
        <v>0</v>
      </c>
      <c r="Y189" s="312">
        <v>60784.53</v>
      </c>
    </row>
    <row r="190" spans="2:25" s="81" customFormat="1" x14ac:dyDescent="0.25">
      <c r="B190" s="312" t="s">
        <v>304</v>
      </c>
      <c r="C190" s="587"/>
      <c r="D190" s="587"/>
      <c r="E190" s="312" t="s">
        <v>507</v>
      </c>
      <c r="F190" s="312" t="s">
        <v>496</v>
      </c>
      <c r="G190" s="358">
        <v>0</v>
      </c>
      <c r="H190" s="358">
        <v>0</v>
      </c>
      <c r="I190" s="358">
        <v>0</v>
      </c>
      <c r="J190" s="358">
        <v>1</v>
      </c>
      <c r="K190" s="358">
        <v>0</v>
      </c>
      <c r="L190" s="358">
        <v>0</v>
      </c>
      <c r="M190" s="358">
        <v>0</v>
      </c>
      <c r="N190" s="358">
        <v>0</v>
      </c>
      <c r="O190" s="358">
        <v>0</v>
      </c>
      <c r="P190" s="358">
        <v>0</v>
      </c>
      <c r="Q190" s="358">
        <v>0</v>
      </c>
      <c r="R190" s="358">
        <v>0</v>
      </c>
      <c r="S190" s="358">
        <v>0</v>
      </c>
      <c r="T190" s="358">
        <v>0</v>
      </c>
      <c r="U190" s="358">
        <v>0</v>
      </c>
      <c r="V190" s="311">
        <v>1</v>
      </c>
      <c r="W190" s="311">
        <v>0</v>
      </c>
      <c r="X190" s="311">
        <v>0</v>
      </c>
      <c r="Y190" s="312">
        <v>110620.39</v>
      </c>
    </row>
    <row r="191" spans="2:25" s="81" customFormat="1" x14ac:dyDescent="0.25">
      <c r="B191" s="312" t="s">
        <v>304</v>
      </c>
      <c r="C191" s="587"/>
      <c r="D191" s="587"/>
      <c r="E191" s="312" t="s">
        <v>510</v>
      </c>
      <c r="F191" s="312" t="s">
        <v>496</v>
      </c>
      <c r="G191" s="358">
        <v>0</v>
      </c>
      <c r="H191" s="358">
        <v>0</v>
      </c>
      <c r="I191" s="358">
        <v>0</v>
      </c>
      <c r="J191" s="358">
        <v>1</v>
      </c>
      <c r="K191" s="358">
        <v>0</v>
      </c>
      <c r="L191" s="358">
        <v>0</v>
      </c>
      <c r="M191" s="358">
        <v>0</v>
      </c>
      <c r="N191" s="358">
        <v>0</v>
      </c>
      <c r="O191" s="358">
        <v>0</v>
      </c>
      <c r="P191" s="358">
        <v>0</v>
      </c>
      <c r="Q191" s="358">
        <v>0</v>
      </c>
      <c r="R191" s="358">
        <v>0</v>
      </c>
      <c r="S191" s="358">
        <v>0</v>
      </c>
      <c r="T191" s="358">
        <v>0</v>
      </c>
      <c r="U191" s="358">
        <v>0</v>
      </c>
      <c r="V191" s="311">
        <v>1</v>
      </c>
      <c r="W191" s="311">
        <v>0</v>
      </c>
      <c r="X191" s="311">
        <v>0</v>
      </c>
      <c r="Y191" s="312">
        <v>178324.66</v>
      </c>
    </row>
    <row r="192" spans="2:25" s="81" customFormat="1" x14ac:dyDescent="0.25">
      <c r="B192" s="312" t="s">
        <v>304</v>
      </c>
      <c r="C192" s="587"/>
      <c r="D192" s="587"/>
      <c r="E192" s="312" t="s">
        <v>511</v>
      </c>
      <c r="F192" s="312" t="s">
        <v>496</v>
      </c>
      <c r="G192" s="358">
        <v>0</v>
      </c>
      <c r="H192" s="358">
        <v>0</v>
      </c>
      <c r="I192" s="358">
        <v>0</v>
      </c>
      <c r="J192" s="358">
        <v>1</v>
      </c>
      <c r="K192" s="358">
        <v>0</v>
      </c>
      <c r="L192" s="358">
        <v>0</v>
      </c>
      <c r="M192" s="358">
        <v>0</v>
      </c>
      <c r="N192" s="358">
        <v>0</v>
      </c>
      <c r="O192" s="358">
        <v>0</v>
      </c>
      <c r="P192" s="358">
        <v>0</v>
      </c>
      <c r="Q192" s="358">
        <v>0</v>
      </c>
      <c r="R192" s="358">
        <v>0</v>
      </c>
      <c r="S192" s="358">
        <v>0</v>
      </c>
      <c r="T192" s="358">
        <v>0</v>
      </c>
      <c r="U192" s="358">
        <v>0</v>
      </c>
      <c r="V192" s="311">
        <v>1</v>
      </c>
      <c r="W192" s="311">
        <v>0</v>
      </c>
      <c r="X192" s="311">
        <v>0</v>
      </c>
      <c r="Y192" s="312">
        <v>86975.52</v>
      </c>
    </row>
    <row r="193" spans="2:25" s="81" customFormat="1" x14ac:dyDescent="0.25">
      <c r="B193" s="312" t="s">
        <v>304</v>
      </c>
      <c r="C193" s="587"/>
      <c r="D193" s="587"/>
      <c r="E193" s="312" t="s">
        <v>512</v>
      </c>
      <c r="F193" s="312" t="s">
        <v>496</v>
      </c>
      <c r="G193" s="358">
        <v>0</v>
      </c>
      <c r="H193" s="358">
        <v>0</v>
      </c>
      <c r="I193" s="358">
        <v>0</v>
      </c>
      <c r="J193" s="358">
        <v>1</v>
      </c>
      <c r="K193" s="358">
        <v>0</v>
      </c>
      <c r="L193" s="358">
        <v>0</v>
      </c>
      <c r="M193" s="358">
        <v>0</v>
      </c>
      <c r="N193" s="358">
        <v>0</v>
      </c>
      <c r="O193" s="358">
        <v>0</v>
      </c>
      <c r="P193" s="358">
        <v>0</v>
      </c>
      <c r="Q193" s="358">
        <v>0</v>
      </c>
      <c r="R193" s="358">
        <v>0</v>
      </c>
      <c r="S193" s="358">
        <v>0</v>
      </c>
      <c r="T193" s="358">
        <v>0</v>
      </c>
      <c r="U193" s="358">
        <v>0</v>
      </c>
      <c r="V193" s="311">
        <v>1</v>
      </c>
      <c r="W193" s="311">
        <v>0</v>
      </c>
      <c r="X193" s="311">
        <v>0</v>
      </c>
      <c r="Y193" s="312">
        <v>109592.39</v>
      </c>
    </row>
    <row r="194" spans="2:25" s="81" customFormat="1" x14ac:dyDescent="0.25">
      <c r="B194" s="312" t="s">
        <v>304</v>
      </c>
      <c r="C194" s="587"/>
      <c r="D194" s="587"/>
      <c r="E194" s="312" t="s">
        <v>513</v>
      </c>
      <c r="F194" s="312" t="s">
        <v>496</v>
      </c>
      <c r="G194" s="358">
        <v>0</v>
      </c>
      <c r="H194" s="358">
        <v>0</v>
      </c>
      <c r="I194" s="358">
        <v>0</v>
      </c>
      <c r="J194" s="358">
        <v>1</v>
      </c>
      <c r="K194" s="358">
        <v>0</v>
      </c>
      <c r="L194" s="358">
        <v>0</v>
      </c>
      <c r="M194" s="358">
        <v>0</v>
      </c>
      <c r="N194" s="358">
        <v>0</v>
      </c>
      <c r="O194" s="358">
        <v>0</v>
      </c>
      <c r="P194" s="358">
        <v>0</v>
      </c>
      <c r="Q194" s="358">
        <v>0</v>
      </c>
      <c r="R194" s="358">
        <v>0</v>
      </c>
      <c r="S194" s="358">
        <v>0</v>
      </c>
      <c r="T194" s="358">
        <v>0</v>
      </c>
      <c r="U194" s="358">
        <v>0</v>
      </c>
      <c r="V194" s="311">
        <v>1</v>
      </c>
      <c r="W194" s="311">
        <v>0</v>
      </c>
      <c r="X194" s="311">
        <v>0</v>
      </c>
      <c r="Y194" s="312">
        <v>112748.87</v>
      </c>
    </row>
    <row r="195" spans="2:25" s="81" customFormat="1" x14ac:dyDescent="0.25">
      <c r="B195" s="312" t="s">
        <v>304</v>
      </c>
      <c r="C195" s="587"/>
      <c r="D195" s="587"/>
      <c r="E195" s="312" t="s">
        <v>514</v>
      </c>
      <c r="F195" s="312" t="s">
        <v>496</v>
      </c>
      <c r="G195" s="358">
        <v>0</v>
      </c>
      <c r="H195" s="358">
        <v>0</v>
      </c>
      <c r="I195" s="358">
        <v>0</v>
      </c>
      <c r="J195" s="358">
        <v>1</v>
      </c>
      <c r="K195" s="358">
        <v>0</v>
      </c>
      <c r="L195" s="358">
        <v>0</v>
      </c>
      <c r="M195" s="358">
        <v>0</v>
      </c>
      <c r="N195" s="358">
        <v>0</v>
      </c>
      <c r="O195" s="358">
        <v>0</v>
      </c>
      <c r="P195" s="358">
        <v>0</v>
      </c>
      <c r="Q195" s="358">
        <v>0</v>
      </c>
      <c r="R195" s="358">
        <v>0</v>
      </c>
      <c r="S195" s="358">
        <v>0</v>
      </c>
      <c r="T195" s="358">
        <v>0</v>
      </c>
      <c r="U195" s="358">
        <v>0</v>
      </c>
      <c r="V195" s="311">
        <v>1</v>
      </c>
      <c r="W195" s="311">
        <v>0</v>
      </c>
      <c r="X195" s="311">
        <v>0</v>
      </c>
      <c r="Y195" s="312">
        <v>55374.61</v>
      </c>
    </row>
    <row r="196" spans="2:25" s="81" customFormat="1" x14ac:dyDescent="0.25">
      <c r="B196" s="312" t="s">
        <v>304</v>
      </c>
      <c r="C196" s="587"/>
      <c r="D196" s="587"/>
      <c r="E196" s="312" t="s">
        <v>515</v>
      </c>
      <c r="F196" s="312" t="s">
        <v>496</v>
      </c>
      <c r="G196" s="358">
        <v>0</v>
      </c>
      <c r="H196" s="358">
        <v>0</v>
      </c>
      <c r="I196" s="358">
        <v>0</v>
      </c>
      <c r="J196" s="358">
        <v>1</v>
      </c>
      <c r="K196" s="358">
        <v>0</v>
      </c>
      <c r="L196" s="358">
        <v>0</v>
      </c>
      <c r="M196" s="358">
        <v>0</v>
      </c>
      <c r="N196" s="358">
        <v>0</v>
      </c>
      <c r="O196" s="358">
        <v>0</v>
      </c>
      <c r="P196" s="358">
        <v>0</v>
      </c>
      <c r="Q196" s="358">
        <v>0</v>
      </c>
      <c r="R196" s="358">
        <v>0</v>
      </c>
      <c r="S196" s="358">
        <v>0</v>
      </c>
      <c r="T196" s="358">
        <v>0</v>
      </c>
      <c r="U196" s="358">
        <v>0</v>
      </c>
      <c r="V196" s="311">
        <v>1</v>
      </c>
      <c r="W196" s="311">
        <v>0</v>
      </c>
      <c r="X196" s="311">
        <v>0</v>
      </c>
      <c r="Y196" s="312">
        <v>58268.04</v>
      </c>
    </row>
    <row r="197" spans="2:25" s="81" customFormat="1" x14ac:dyDescent="0.25">
      <c r="B197" s="312" t="s">
        <v>304</v>
      </c>
      <c r="C197" s="587"/>
      <c r="D197" s="587"/>
      <c r="E197" s="312" t="s">
        <v>516</v>
      </c>
      <c r="F197" s="312" t="s">
        <v>414</v>
      </c>
      <c r="G197" s="358">
        <v>0</v>
      </c>
      <c r="H197" s="358">
        <v>0</v>
      </c>
      <c r="I197" s="358">
        <v>0</v>
      </c>
      <c r="J197" s="358">
        <v>1</v>
      </c>
      <c r="K197" s="358">
        <v>0</v>
      </c>
      <c r="L197" s="358">
        <v>0</v>
      </c>
      <c r="M197" s="358">
        <v>0</v>
      </c>
      <c r="N197" s="358">
        <v>0</v>
      </c>
      <c r="O197" s="358">
        <v>0</v>
      </c>
      <c r="P197" s="358">
        <v>0</v>
      </c>
      <c r="Q197" s="358">
        <v>0</v>
      </c>
      <c r="R197" s="358">
        <v>0</v>
      </c>
      <c r="S197" s="358">
        <v>0</v>
      </c>
      <c r="T197" s="358">
        <v>0</v>
      </c>
      <c r="U197" s="358">
        <v>0</v>
      </c>
      <c r="V197" s="311">
        <v>1</v>
      </c>
      <c r="W197" s="311">
        <v>0</v>
      </c>
      <c r="X197" s="311">
        <v>0</v>
      </c>
      <c r="Y197" s="312">
        <v>63909.97</v>
      </c>
    </row>
    <row r="198" spans="2:25" s="81" customFormat="1" x14ac:dyDescent="0.25">
      <c r="B198" s="312" t="s">
        <v>304</v>
      </c>
      <c r="C198" s="587"/>
      <c r="D198" s="587"/>
      <c r="E198" s="312" t="s">
        <v>517</v>
      </c>
      <c r="F198" s="312" t="s">
        <v>414</v>
      </c>
      <c r="G198" s="358">
        <v>0</v>
      </c>
      <c r="H198" s="358">
        <v>0</v>
      </c>
      <c r="I198" s="358">
        <v>0</v>
      </c>
      <c r="J198" s="358">
        <v>1</v>
      </c>
      <c r="K198" s="358">
        <v>0</v>
      </c>
      <c r="L198" s="358">
        <v>0</v>
      </c>
      <c r="M198" s="358">
        <v>0</v>
      </c>
      <c r="N198" s="358">
        <v>0</v>
      </c>
      <c r="O198" s="358">
        <v>0</v>
      </c>
      <c r="P198" s="358">
        <v>0</v>
      </c>
      <c r="Q198" s="358">
        <v>0</v>
      </c>
      <c r="R198" s="358">
        <v>0</v>
      </c>
      <c r="S198" s="358">
        <v>0</v>
      </c>
      <c r="T198" s="358">
        <v>0</v>
      </c>
      <c r="U198" s="358">
        <v>0</v>
      </c>
      <c r="V198" s="311">
        <v>1</v>
      </c>
      <c r="W198" s="311">
        <v>0</v>
      </c>
      <c r="X198" s="311">
        <v>0</v>
      </c>
      <c r="Y198" s="312">
        <v>111427.26</v>
      </c>
    </row>
    <row r="199" spans="2:25" s="81" customFormat="1" x14ac:dyDescent="0.25">
      <c r="B199" s="312" t="s">
        <v>304</v>
      </c>
      <c r="C199" s="587"/>
      <c r="D199" s="587"/>
      <c r="E199" s="312" t="s">
        <v>518</v>
      </c>
      <c r="F199" s="312" t="s">
        <v>414</v>
      </c>
      <c r="G199" s="358">
        <v>0</v>
      </c>
      <c r="H199" s="358">
        <v>0</v>
      </c>
      <c r="I199" s="358">
        <v>0</v>
      </c>
      <c r="J199" s="358">
        <v>1</v>
      </c>
      <c r="K199" s="358">
        <v>0</v>
      </c>
      <c r="L199" s="358">
        <v>0</v>
      </c>
      <c r="M199" s="358">
        <v>0</v>
      </c>
      <c r="N199" s="358">
        <v>0</v>
      </c>
      <c r="O199" s="358">
        <v>0</v>
      </c>
      <c r="P199" s="358">
        <v>0</v>
      </c>
      <c r="Q199" s="358">
        <v>0</v>
      </c>
      <c r="R199" s="358">
        <v>0</v>
      </c>
      <c r="S199" s="358">
        <v>0</v>
      </c>
      <c r="T199" s="358">
        <v>0</v>
      </c>
      <c r="U199" s="358">
        <v>0</v>
      </c>
      <c r="V199" s="311">
        <v>1</v>
      </c>
      <c r="W199" s="311">
        <v>0</v>
      </c>
      <c r="X199" s="311">
        <v>0</v>
      </c>
      <c r="Y199" s="312">
        <v>82536.22</v>
      </c>
    </row>
    <row r="200" spans="2:25" s="81" customFormat="1" x14ac:dyDescent="0.25">
      <c r="B200" s="312" t="s">
        <v>304</v>
      </c>
      <c r="C200" s="587"/>
      <c r="D200" s="587"/>
      <c r="E200" s="312" t="s">
        <v>519</v>
      </c>
      <c r="F200" s="312" t="s">
        <v>414</v>
      </c>
      <c r="G200" s="358">
        <v>0</v>
      </c>
      <c r="H200" s="358">
        <v>0</v>
      </c>
      <c r="I200" s="358">
        <v>0</v>
      </c>
      <c r="J200" s="358">
        <v>1</v>
      </c>
      <c r="K200" s="358">
        <v>0</v>
      </c>
      <c r="L200" s="358">
        <v>0</v>
      </c>
      <c r="M200" s="358">
        <v>0</v>
      </c>
      <c r="N200" s="358">
        <v>0</v>
      </c>
      <c r="O200" s="358">
        <v>0</v>
      </c>
      <c r="P200" s="358">
        <v>0</v>
      </c>
      <c r="Q200" s="358">
        <v>0</v>
      </c>
      <c r="R200" s="358">
        <v>0</v>
      </c>
      <c r="S200" s="358">
        <v>0</v>
      </c>
      <c r="T200" s="358">
        <v>0</v>
      </c>
      <c r="U200" s="358">
        <v>0</v>
      </c>
      <c r="V200" s="311">
        <v>1</v>
      </c>
      <c r="W200" s="311">
        <v>0</v>
      </c>
      <c r="X200" s="311">
        <v>0</v>
      </c>
      <c r="Y200" s="312">
        <v>52169.85</v>
      </c>
    </row>
    <row r="201" spans="2:25" s="81" customFormat="1" x14ac:dyDescent="0.25">
      <c r="B201" s="312" t="s">
        <v>304</v>
      </c>
      <c r="C201" s="587"/>
      <c r="D201" s="587"/>
      <c r="E201" s="312" t="s">
        <v>520</v>
      </c>
      <c r="F201" s="312" t="s">
        <v>414</v>
      </c>
      <c r="G201" s="358">
        <v>0</v>
      </c>
      <c r="H201" s="358">
        <v>0</v>
      </c>
      <c r="I201" s="358">
        <v>0</v>
      </c>
      <c r="J201" s="358">
        <v>1</v>
      </c>
      <c r="K201" s="358">
        <v>0</v>
      </c>
      <c r="L201" s="358">
        <v>0</v>
      </c>
      <c r="M201" s="358">
        <v>0</v>
      </c>
      <c r="N201" s="358">
        <v>0</v>
      </c>
      <c r="O201" s="358">
        <v>0</v>
      </c>
      <c r="P201" s="358">
        <v>0</v>
      </c>
      <c r="Q201" s="358">
        <v>0</v>
      </c>
      <c r="R201" s="358">
        <v>0</v>
      </c>
      <c r="S201" s="358">
        <v>0</v>
      </c>
      <c r="T201" s="358">
        <v>0</v>
      </c>
      <c r="U201" s="358">
        <v>0</v>
      </c>
      <c r="V201" s="311">
        <v>1</v>
      </c>
      <c r="W201" s="311">
        <v>0</v>
      </c>
      <c r="X201" s="311">
        <v>0</v>
      </c>
      <c r="Y201" s="312">
        <v>45970.6</v>
      </c>
    </row>
    <row r="202" spans="2:25" s="81" customFormat="1" x14ac:dyDescent="0.25">
      <c r="B202" s="312" t="s">
        <v>304</v>
      </c>
      <c r="C202" s="587"/>
      <c r="D202" s="587"/>
      <c r="E202" s="312" t="s">
        <v>521</v>
      </c>
      <c r="F202" s="312" t="s">
        <v>414</v>
      </c>
      <c r="G202" s="358">
        <v>0</v>
      </c>
      <c r="H202" s="358">
        <v>0</v>
      </c>
      <c r="I202" s="358">
        <v>0</v>
      </c>
      <c r="J202" s="358">
        <v>1</v>
      </c>
      <c r="K202" s="358">
        <v>0</v>
      </c>
      <c r="L202" s="358">
        <v>0</v>
      </c>
      <c r="M202" s="358">
        <v>0</v>
      </c>
      <c r="N202" s="358">
        <v>0</v>
      </c>
      <c r="O202" s="358">
        <v>0</v>
      </c>
      <c r="P202" s="358">
        <v>0</v>
      </c>
      <c r="Q202" s="358">
        <v>0</v>
      </c>
      <c r="R202" s="358">
        <v>0</v>
      </c>
      <c r="S202" s="358">
        <v>0</v>
      </c>
      <c r="T202" s="358">
        <v>0</v>
      </c>
      <c r="U202" s="358">
        <v>0</v>
      </c>
      <c r="V202" s="311">
        <v>1</v>
      </c>
      <c r="W202" s="311">
        <v>0</v>
      </c>
      <c r="X202" s="311">
        <v>0</v>
      </c>
      <c r="Y202" s="312">
        <v>113747.52</v>
      </c>
    </row>
    <row r="203" spans="2:25" s="81" customFormat="1" x14ac:dyDescent="0.25">
      <c r="B203" s="312" t="s">
        <v>304</v>
      </c>
      <c r="C203" s="587"/>
      <c r="D203" s="587"/>
      <c r="E203" s="312" t="s">
        <v>522</v>
      </c>
      <c r="F203" s="312" t="s">
        <v>414</v>
      </c>
      <c r="G203" s="358">
        <v>0</v>
      </c>
      <c r="H203" s="358">
        <v>0</v>
      </c>
      <c r="I203" s="358">
        <v>0</v>
      </c>
      <c r="J203" s="358">
        <v>1</v>
      </c>
      <c r="K203" s="358">
        <v>0</v>
      </c>
      <c r="L203" s="358">
        <v>0</v>
      </c>
      <c r="M203" s="358">
        <v>0</v>
      </c>
      <c r="N203" s="358">
        <v>0</v>
      </c>
      <c r="O203" s="358">
        <v>0</v>
      </c>
      <c r="P203" s="358">
        <v>0</v>
      </c>
      <c r="Q203" s="358">
        <v>0</v>
      </c>
      <c r="R203" s="358">
        <v>0</v>
      </c>
      <c r="S203" s="358">
        <v>0</v>
      </c>
      <c r="T203" s="358">
        <v>0</v>
      </c>
      <c r="U203" s="358">
        <v>0</v>
      </c>
      <c r="V203" s="311">
        <v>1</v>
      </c>
      <c r="W203" s="311">
        <v>0</v>
      </c>
      <c r="X203" s="311">
        <v>0</v>
      </c>
      <c r="Y203" s="312">
        <v>68628.37</v>
      </c>
    </row>
    <row r="204" spans="2:25" s="81" customFormat="1" x14ac:dyDescent="0.25">
      <c r="B204" s="312" t="s">
        <v>304</v>
      </c>
      <c r="C204" s="587"/>
      <c r="D204" s="587"/>
      <c r="E204" s="312" t="s">
        <v>523</v>
      </c>
      <c r="F204" s="312" t="s">
        <v>414</v>
      </c>
      <c r="G204" s="358">
        <v>0</v>
      </c>
      <c r="H204" s="358">
        <v>0</v>
      </c>
      <c r="I204" s="358">
        <v>0</v>
      </c>
      <c r="J204" s="358">
        <v>1</v>
      </c>
      <c r="K204" s="358">
        <v>0</v>
      </c>
      <c r="L204" s="358">
        <v>0</v>
      </c>
      <c r="M204" s="358">
        <v>0</v>
      </c>
      <c r="N204" s="358">
        <v>0</v>
      </c>
      <c r="O204" s="358">
        <v>0</v>
      </c>
      <c r="P204" s="358">
        <v>0</v>
      </c>
      <c r="Q204" s="358">
        <v>0</v>
      </c>
      <c r="R204" s="358">
        <v>0</v>
      </c>
      <c r="S204" s="358">
        <v>0</v>
      </c>
      <c r="T204" s="358">
        <v>0</v>
      </c>
      <c r="U204" s="358">
        <v>0</v>
      </c>
      <c r="V204" s="311">
        <v>1</v>
      </c>
      <c r="W204" s="311">
        <v>0</v>
      </c>
      <c r="X204" s="311">
        <v>0</v>
      </c>
      <c r="Y204" s="312">
        <v>51700.61</v>
      </c>
    </row>
    <row r="205" spans="2:25" s="81" customFormat="1" x14ac:dyDescent="0.25">
      <c r="B205" s="312" t="s">
        <v>304</v>
      </c>
      <c r="C205" s="587"/>
      <c r="D205" s="587"/>
      <c r="E205" s="312" t="s">
        <v>524</v>
      </c>
      <c r="F205" s="312" t="s">
        <v>414</v>
      </c>
      <c r="G205" s="358">
        <v>0</v>
      </c>
      <c r="H205" s="358">
        <v>0</v>
      </c>
      <c r="I205" s="358">
        <v>0</v>
      </c>
      <c r="J205" s="358">
        <v>1</v>
      </c>
      <c r="K205" s="358">
        <v>0</v>
      </c>
      <c r="L205" s="358">
        <v>0</v>
      </c>
      <c r="M205" s="358">
        <v>0</v>
      </c>
      <c r="N205" s="358">
        <v>0</v>
      </c>
      <c r="O205" s="358">
        <v>0</v>
      </c>
      <c r="P205" s="358">
        <v>0</v>
      </c>
      <c r="Q205" s="358">
        <v>0</v>
      </c>
      <c r="R205" s="358">
        <v>0</v>
      </c>
      <c r="S205" s="358">
        <v>0</v>
      </c>
      <c r="T205" s="358">
        <v>0</v>
      </c>
      <c r="U205" s="358">
        <v>0</v>
      </c>
      <c r="V205" s="311">
        <v>1</v>
      </c>
      <c r="W205" s="311">
        <v>0</v>
      </c>
      <c r="X205" s="311">
        <v>0</v>
      </c>
      <c r="Y205" s="312">
        <v>53213.57</v>
      </c>
    </row>
    <row r="206" spans="2:25" s="81" customFormat="1" x14ac:dyDescent="0.25">
      <c r="B206" s="312" t="s">
        <v>304</v>
      </c>
      <c r="C206" s="587"/>
      <c r="D206" s="587"/>
      <c r="E206" s="312" t="s">
        <v>525</v>
      </c>
      <c r="F206" s="312" t="s">
        <v>414</v>
      </c>
      <c r="G206" s="358">
        <v>0</v>
      </c>
      <c r="H206" s="358">
        <v>0</v>
      </c>
      <c r="I206" s="358">
        <v>0</v>
      </c>
      <c r="J206" s="358">
        <v>1</v>
      </c>
      <c r="K206" s="358">
        <v>0</v>
      </c>
      <c r="L206" s="358">
        <v>0</v>
      </c>
      <c r="M206" s="358">
        <v>0</v>
      </c>
      <c r="N206" s="358">
        <v>0</v>
      </c>
      <c r="O206" s="358">
        <v>0</v>
      </c>
      <c r="P206" s="358">
        <v>0</v>
      </c>
      <c r="Q206" s="358">
        <v>0</v>
      </c>
      <c r="R206" s="358">
        <v>0</v>
      </c>
      <c r="S206" s="358">
        <v>0</v>
      </c>
      <c r="T206" s="358">
        <v>0</v>
      </c>
      <c r="U206" s="358">
        <v>0</v>
      </c>
      <c r="V206" s="311">
        <v>1</v>
      </c>
      <c r="W206" s="311">
        <v>0</v>
      </c>
      <c r="X206" s="311">
        <v>0</v>
      </c>
      <c r="Y206" s="312">
        <v>161495.01999999999</v>
      </c>
    </row>
    <row r="207" spans="2:25" s="81" customFormat="1" x14ac:dyDescent="0.25">
      <c r="B207" s="312" t="s">
        <v>304</v>
      </c>
      <c r="C207" s="587"/>
      <c r="D207" s="587"/>
      <c r="E207" s="312" t="s">
        <v>526</v>
      </c>
      <c r="F207" s="312" t="s">
        <v>414</v>
      </c>
      <c r="G207" s="358">
        <v>0</v>
      </c>
      <c r="H207" s="358">
        <v>0</v>
      </c>
      <c r="I207" s="358">
        <v>0</v>
      </c>
      <c r="J207" s="358">
        <v>1</v>
      </c>
      <c r="K207" s="358">
        <v>0</v>
      </c>
      <c r="L207" s="358">
        <v>0</v>
      </c>
      <c r="M207" s="358">
        <v>0</v>
      </c>
      <c r="N207" s="358">
        <v>0</v>
      </c>
      <c r="O207" s="358">
        <v>0</v>
      </c>
      <c r="P207" s="358">
        <v>0</v>
      </c>
      <c r="Q207" s="358">
        <v>0</v>
      </c>
      <c r="R207" s="358">
        <v>0</v>
      </c>
      <c r="S207" s="358">
        <v>0</v>
      </c>
      <c r="T207" s="358">
        <v>0</v>
      </c>
      <c r="U207" s="358">
        <v>0</v>
      </c>
      <c r="V207" s="311">
        <v>1</v>
      </c>
      <c r="W207" s="311">
        <v>0</v>
      </c>
      <c r="X207" s="311">
        <v>0</v>
      </c>
      <c r="Y207" s="312">
        <v>55949.39</v>
      </c>
    </row>
    <row r="208" spans="2:25" s="81" customFormat="1" x14ac:dyDescent="0.25">
      <c r="B208" s="312" t="s">
        <v>304</v>
      </c>
      <c r="C208" s="587"/>
      <c r="D208" s="587"/>
      <c r="E208" s="312" t="s">
        <v>527</v>
      </c>
      <c r="F208" s="312" t="s">
        <v>414</v>
      </c>
      <c r="G208" s="358">
        <v>0</v>
      </c>
      <c r="H208" s="358">
        <v>0</v>
      </c>
      <c r="I208" s="358">
        <v>0</v>
      </c>
      <c r="J208" s="358">
        <v>1</v>
      </c>
      <c r="K208" s="358">
        <v>0</v>
      </c>
      <c r="L208" s="358">
        <v>0</v>
      </c>
      <c r="M208" s="358">
        <v>0</v>
      </c>
      <c r="N208" s="358">
        <v>0</v>
      </c>
      <c r="O208" s="358">
        <v>0</v>
      </c>
      <c r="P208" s="358">
        <v>0</v>
      </c>
      <c r="Q208" s="358">
        <v>0</v>
      </c>
      <c r="R208" s="358">
        <v>0</v>
      </c>
      <c r="S208" s="358">
        <v>0</v>
      </c>
      <c r="T208" s="358">
        <v>0</v>
      </c>
      <c r="U208" s="358">
        <v>0</v>
      </c>
      <c r="V208" s="311">
        <v>1</v>
      </c>
      <c r="W208" s="311">
        <v>0</v>
      </c>
      <c r="X208" s="311">
        <v>0</v>
      </c>
      <c r="Y208" s="312">
        <v>55690.879999999997</v>
      </c>
    </row>
    <row r="209" spans="2:25" s="81" customFormat="1" x14ac:dyDescent="0.25">
      <c r="B209" s="312" t="s">
        <v>304</v>
      </c>
      <c r="C209" s="587"/>
      <c r="D209" s="587"/>
      <c r="E209" s="312" t="s">
        <v>528</v>
      </c>
      <c r="F209" s="312" t="s">
        <v>414</v>
      </c>
      <c r="G209" s="358">
        <v>0</v>
      </c>
      <c r="H209" s="358">
        <v>0</v>
      </c>
      <c r="I209" s="358">
        <v>0</v>
      </c>
      <c r="J209" s="358">
        <v>1</v>
      </c>
      <c r="K209" s="358">
        <v>0</v>
      </c>
      <c r="L209" s="358">
        <v>0</v>
      </c>
      <c r="M209" s="358">
        <v>0</v>
      </c>
      <c r="N209" s="358">
        <v>0</v>
      </c>
      <c r="O209" s="358">
        <v>0</v>
      </c>
      <c r="P209" s="358">
        <v>0</v>
      </c>
      <c r="Q209" s="358">
        <v>0</v>
      </c>
      <c r="R209" s="358">
        <v>0</v>
      </c>
      <c r="S209" s="358">
        <v>0</v>
      </c>
      <c r="T209" s="358">
        <v>0</v>
      </c>
      <c r="U209" s="358">
        <v>0</v>
      </c>
      <c r="V209" s="311">
        <v>1</v>
      </c>
      <c r="W209" s="311">
        <v>0</v>
      </c>
      <c r="X209" s="311">
        <v>0</v>
      </c>
      <c r="Y209" s="312">
        <v>50672.08</v>
      </c>
    </row>
    <row r="210" spans="2:25" s="81" customFormat="1" x14ac:dyDescent="0.25">
      <c r="B210" s="312" t="s">
        <v>304</v>
      </c>
      <c r="C210" s="587"/>
      <c r="D210" s="587"/>
      <c r="E210" s="312" t="s">
        <v>531</v>
      </c>
      <c r="F210" s="312" t="s">
        <v>445</v>
      </c>
      <c r="G210" s="358">
        <v>0</v>
      </c>
      <c r="H210" s="358">
        <v>0</v>
      </c>
      <c r="I210" s="358">
        <v>0</v>
      </c>
      <c r="J210" s="358">
        <v>1</v>
      </c>
      <c r="K210" s="358">
        <v>0</v>
      </c>
      <c r="L210" s="358">
        <v>0</v>
      </c>
      <c r="M210" s="358">
        <v>0</v>
      </c>
      <c r="N210" s="358">
        <v>0</v>
      </c>
      <c r="O210" s="358">
        <v>0</v>
      </c>
      <c r="P210" s="358">
        <v>0</v>
      </c>
      <c r="Q210" s="358">
        <v>0</v>
      </c>
      <c r="R210" s="358">
        <v>0</v>
      </c>
      <c r="S210" s="358">
        <v>0</v>
      </c>
      <c r="T210" s="358">
        <v>0</v>
      </c>
      <c r="U210" s="358">
        <v>0</v>
      </c>
      <c r="V210" s="311">
        <v>1</v>
      </c>
      <c r="W210" s="311">
        <v>0</v>
      </c>
      <c r="X210" s="311">
        <v>0</v>
      </c>
      <c r="Y210" s="312">
        <v>108545.4</v>
      </c>
    </row>
    <row r="211" spans="2:25" s="81" customFormat="1" x14ac:dyDescent="0.25">
      <c r="B211" s="312" t="s">
        <v>304</v>
      </c>
      <c r="C211" s="587"/>
      <c r="D211" s="587"/>
      <c r="E211" s="312" t="s">
        <v>532</v>
      </c>
      <c r="F211" s="312" t="s">
        <v>414</v>
      </c>
      <c r="G211" s="358">
        <v>0</v>
      </c>
      <c r="H211" s="358">
        <v>0</v>
      </c>
      <c r="I211" s="358">
        <v>0</v>
      </c>
      <c r="J211" s="358">
        <v>1</v>
      </c>
      <c r="K211" s="358">
        <v>0</v>
      </c>
      <c r="L211" s="358">
        <v>0</v>
      </c>
      <c r="M211" s="358">
        <v>0</v>
      </c>
      <c r="N211" s="358">
        <v>0</v>
      </c>
      <c r="O211" s="358">
        <v>0</v>
      </c>
      <c r="P211" s="358">
        <v>0</v>
      </c>
      <c r="Q211" s="358">
        <v>0</v>
      </c>
      <c r="R211" s="358">
        <v>0</v>
      </c>
      <c r="S211" s="358">
        <v>0</v>
      </c>
      <c r="T211" s="358">
        <v>0</v>
      </c>
      <c r="U211" s="358">
        <v>0</v>
      </c>
      <c r="V211" s="311">
        <v>1</v>
      </c>
      <c r="W211" s="311">
        <v>0</v>
      </c>
      <c r="X211" s="311">
        <v>0</v>
      </c>
      <c r="Y211" s="312">
        <v>55909.46</v>
      </c>
    </row>
    <row r="212" spans="2:25" s="81" customFormat="1" x14ac:dyDescent="0.25">
      <c r="B212" s="312" t="s">
        <v>304</v>
      </c>
      <c r="C212" s="587"/>
      <c r="D212" s="587"/>
      <c r="E212" s="312" t="s">
        <v>533</v>
      </c>
      <c r="F212" s="312" t="s">
        <v>414</v>
      </c>
      <c r="G212" s="358">
        <v>0</v>
      </c>
      <c r="H212" s="358">
        <v>0</v>
      </c>
      <c r="I212" s="358">
        <v>0</v>
      </c>
      <c r="J212" s="358">
        <v>1</v>
      </c>
      <c r="K212" s="358">
        <v>0</v>
      </c>
      <c r="L212" s="358">
        <v>0</v>
      </c>
      <c r="M212" s="358">
        <v>0</v>
      </c>
      <c r="N212" s="358">
        <v>0</v>
      </c>
      <c r="O212" s="358">
        <v>0</v>
      </c>
      <c r="P212" s="358">
        <v>0</v>
      </c>
      <c r="Q212" s="358">
        <v>0</v>
      </c>
      <c r="R212" s="358">
        <v>0</v>
      </c>
      <c r="S212" s="358">
        <v>0</v>
      </c>
      <c r="T212" s="358">
        <v>0</v>
      </c>
      <c r="U212" s="358">
        <v>0</v>
      </c>
      <c r="V212" s="311">
        <v>1</v>
      </c>
      <c r="W212" s="311">
        <v>0</v>
      </c>
      <c r="X212" s="311">
        <v>0</v>
      </c>
      <c r="Y212" s="312">
        <v>159979.98000000001</v>
      </c>
    </row>
    <row r="213" spans="2:25" s="81" customFormat="1" x14ac:dyDescent="0.25">
      <c r="B213" s="312" t="s">
        <v>304</v>
      </c>
      <c r="C213" s="587"/>
      <c r="D213" s="587"/>
      <c r="E213" s="312" t="s">
        <v>534</v>
      </c>
      <c r="F213" s="312" t="s">
        <v>414</v>
      </c>
      <c r="G213" s="358">
        <v>0</v>
      </c>
      <c r="H213" s="358">
        <v>0</v>
      </c>
      <c r="I213" s="358">
        <v>0</v>
      </c>
      <c r="J213" s="358">
        <v>1</v>
      </c>
      <c r="K213" s="358">
        <v>0</v>
      </c>
      <c r="L213" s="358">
        <v>0</v>
      </c>
      <c r="M213" s="358">
        <v>0</v>
      </c>
      <c r="N213" s="358">
        <v>0</v>
      </c>
      <c r="O213" s="358">
        <v>0</v>
      </c>
      <c r="P213" s="358">
        <v>0</v>
      </c>
      <c r="Q213" s="358">
        <v>0</v>
      </c>
      <c r="R213" s="358">
        <v>0</v>
      </c>
      <c r="S213" s="358">
        <v>0</v>
      </c>
      <c r="T213" s="358">
        <v>0</v>
      </c>
      <c r="U213" s="358">
        <v>0</v>
      </c>
      <c r="V213" s="311">
        <v>1</v>
      </c>
      <c r="W213" s="311">
        <v>0</v>
      </c>
      <c r="X213" s="311">
        <v>0</v>
      </c>
      <c r="Y213" s="312">
        <v>53179.22</v>
      </c>
    </row>
    <row r="214" spans="2:25" s="81" customFormat="1" x14ac:dyDescent="0.25">
      <c r="B214" s="312" t="s">
        <v>304</v>
      </c>
      <c r="C214" s="587"/>
      <c r="D214" s="587"/>
      <c r="E214" s="312" t="s">
        <v>535</v>
      </c>
      <c r="F214" s="312" t="s">
        <v>414</v>
      </c>
      <c r="G214" s="358">
        <v>0</v>
      </c>
      <c r="H214" s="358">
        <v>0</v>
      </c>
      <c r="I214" s="358">
        <v>0</v>
      </c>
      <c r="J214" s="358">
        <v>1</v>
      </c>
      <c r="K214" s="358">
        <v>0</v>
      </c>
      <c r="L214" s="358">
        <v>0</v>
      </c>
      <c r="M214" s="358">
        <v>0</v>
      </c>
      <c r="N214" s="358">
        <v>0</v>
      </c>
      <c r="O214" s="358">
        <v>0</v>
      </c>
      <c r="P214" s="358">
        <v>0</v>
      </c>
      <c r="Q214" s="358">
        <v>0</v>
      </c>
      <c r="R214" s="358">
        <v>0</v>
      </c>
      <c r="S214" s="358">
        <v>0</v>
      </c>
      <c r="T214" s="358">
        <v>0</v>
      </c>
      <c r="U214" s="358">
        <v>0</v>
      </c>
      <c r="V214" s="311">
        <v>1</v>
      </c>
      <c r="W214" s="311">
        <v>0</v>
      </c>
      <c r="X214" s="311">
        <v>0</v>
      </c>
      <c r="Y214" s="312">
        <v>139228.93</v>
      </c>
    </row>
    <row r="215" spans="2:25" s="81" customFormat="1" x14ac:dyDescent="0.25">
      <c r="B215" s="312" t="s">
        <v>304</v>
      </c>
      <c r="C215" s="587"/>
      <c r="D215" s="587"/>
      <c r="E215" s="312" t="s">
        <v>536</v>
      </c>
      <c r="F215" s="312" t="s">
        <v>537</v>
      </c>
      <c r="G215" s="358">
        <v>0</v>
      </c>
      <c r="H215" s="358">
        <v>0</v>
      </c>
      <c r="I215" s="358">
        <v>0</v>
      </c>
      <c r="J215" s="358">
        <v>1</v>
      </c>
      <c r="K215" s="358">
        <v>0</v>
      </c>
      <c r="L215" s="358">
        <v>0</v>
      </c>
      <c r="M215" s="358">
        <v>0</v>
      </c>
      <c r="N215" s="358">
        <v>0</v>
      </c>
      <c r="O215" s="358">
        <v>0</v>
      </c>
      <c r="P215" s="358">
        <v>0</v>
      </c>
      <c r="Q215" s="358">
        <v>0</v>
      </c>
      <c r="R215" s="358">
        <v>0</v>
      </c>
      <c r="S215" s="358">
        <v>0</v>
      </c>
      <c r="T215" s="358">
        <v>0</v>
      </c>
      <c r="U215" s="358">
        <v>0</v>
      </c>
      <c r="V215" s="311">
        <v>1</v>
      </c>
      <c r="W215" s="311">
        <v>0</v>
      </c>
      <c r="X215" s="311">
        <v>0</v>
      </c>
      <c r="Y215" s="312">
        <v>66923.02</v>
      </c>
    </row>
    <row r="216" spans="2:25" s="81" customFormat="1" x14ac:dyDescent="0.25">
      <c r="B216" s="312" t="s">
        <v>304</v>
      </c>
      <c r="C216" s="587"/>
      <c r="D216" s="587"/>
      <c r="E216" s="312" t="s">
        <v>538</v>
      </c>
      <c r="F216" s="312" t="s">
        <v>537</v>
      </c>
      <c r="G216" s="358">
        <v>0</v>
      </c>
      <c r="H216" s="358">
        <v>0</v>
      </c>
      <c r="I216" s="358">
        <v>0</v>
      </c>
      <c r="J216" s="358">
        <v>1</v>
      </c>
      <c r="K216" s="358">
        <v>0</v>
      </c>
      <c r="L216" s="358">
        <v>0</v>
      </c>
      <c r="M216" s="358">
        <v>0</v>
      </c>
      <c r="N216" s="358">
        <v>0</v>
      </c>
      <c r="O216" s="358">
        <v>0</v>
      </c>
      <c r="P216" s="358">
        <v>0</v>
      </c>
      <c r="Q216" s="358">
        <v>0</v>
      </c>
      <c r="R216" s="358">
        <v>0</v>
      </c>
      <c r="S216" s="358">
        <v>0</v>
      </c>
      <c r="T216" s="358">
        <v>0</v>
      </c>
      <c r="U216" s="358">
        <v>0</v>
      </c>
      <c r="V216" s="311">
        <v>1</v>
      </c>
      <c r="W216" s="311">
        <v>0</v>
      </c>
      <c r="X216" s="311">
        <v>0</v>
      </c>
      <c r="Y216" s="312">
        <v>147601.03</v>
      </c>
    </row>
    <row r="217" spans="2:25" s="81" customFormat="1" x14ac:dyDescent="0.25">
      <c r="B217" s="312" t="s">
        <v>304</v>
      </c>
      <c r="C217" s="587"/>
      <c r="D217" s="587"/>
      <c r="E217" s="312" t="s">
        <v>539</v>
      </c>
      <c r="F217" s="312" t="s">
        <v>537</v>
      </c>
      <c r="G217" s="358">
        <v>0</v>
      </c>
      <c r="H217" s="358">
        <v>0</v>
      </c>
      <c r="I217" s="358">
        <v>0</v>
      </c>
      <c r="J217" s="358">
        <v>1</v>
      </c>
      <c r="K217" s="358">
        <v>0</v>
      </c>
      <c r="L217" s="358">
        <v>0</v>
      </c>
      <c r="M217" s="358">
        <v>0</v>
      </c>
      <c r="N217" s="358">
        <v>0</v>
      </c>
      <c r="O217" s="358">
        <v>0</v>
      </c>
      <c r="P217" s="358">
        <v>0</v>
      </c>
      <c r="Q217" s="358">
        <v>0</v>
      </c>
      <c r="R217" s="358">
        <v>0</v>
      </c>
      <c r="S217" s="358">
        <v>0</v>
      </c>
      <c r="T217" s="358">
        <v>0</v>
      </c>
      <c r="U217" s="358">
        <v>0</v>
      </c>
      <c r="V217" s="311">
        <v>1</v>
      </c>
      <c r="W217" s="311">
        <v>0</v>
      </c>
      <c r="X217" s="311">
        <v>0</v>
      </c>
      <c r="Y217" s="312">
        <v>55261.51</v>
      </c>
    </row>
    <row r="218" spans="2:25" s="81" customFormat="1" x14ac:dyDescent="0.25">
      <c r="B218" s="312" t="s">
        <v>304</v>
      </c>
      <c r="C218" s="587"/>
      <c r="D218" s="587"/>
      <c r="E218" s="312" t="s">
        <v>540</v>
      </c>
      <c r="F218" s="312" t="s">
        <v>537</v>
      </c>
      <c r="G218" s="358">
        <v>0</v>
      </c>
      <c r="H218" s="358">
        <v>0</v>
      </c>
      <c r="I218" s="358">
        <v>0</v>
      </c>
      <c r="J218" s="358">
        <v>1</v>
      </c>
      <c r="K218" s="358">
        <v>0</v>
      </c>
      <c r="L218" s="358">
        <v>0</v>
      </c>
      <c r="M218" s="358">
        <v>0</v>
      </c>
      <c r="N218" s="358">
        <v>0</v>
      </c>
      <c r="O218" s="358">
        <v>0</v>
      </c>
      <c r="P218" s="358">
        <v>0</v>
      </c>
      <c r="Q218" s="358">
        <v>0</v>
      </c>
      <c r="R218" s="358">
        <v>0</v>
      </c>
      <c r="S218" s="358">
        <v>0</v>
      </c>
      <c r="T218" s="358">
        <v>0</v>
      </c>
      <c r="U218" s="358">
        <v>0</v>
      </c>
      <c r="V218" s="311">
        <v>1</v>
      </c>
      <c r="W218" s="311">
        <v>0</v>
      </c>
      <c r="X218" s="311">
        <v>0</v>
      </c>
      <c r="Y218" s="312">
        <v>177718.14</v>
      </c>
    </row>
    <row r="219" spans="2:25" s="81" customFormat="1" x14ac:dyDescent="0.25">
      <c r="B219" s="312" t="s">
        <v>304</v>
      </c>
      <c r="C219" s="587"/>
      <c r="D219" s="587"/>
      <c r="E219" s="312" t="s">
        <v>541</v>
      </c>
      <c r="F219" s="312" t="s">
        <v>537</v>
      </c>
      <c r="G219" s="358">
        <v>0</v>
      </c>
      <c r="H219" s="358">
        <v>0</v>
      </c>
      <c r="I219" s="358">
        <v>0</v>
      </c>
      <c r="J219" s="358">
        <v>1</v>
      </c>
      <c r="K219" s="358">
        <v>0</v>
      </c>
      <c r="L219" s="358">
        <v>0</v>
      </c>
      <c r="M219" s="358">
        <v>0</v>
      </c>
      <c r="N219" s="358">
        <v>0</v>
      </c>
      <c r="O219" s="358">
        <v>0</v>
      </c>
      <c r="P219" s="358">
        <v>0</v>
      </c>
      <c r="Q219" s="358">
        <v>0</v>
      </c>
      <c r="R219" s="358">
        <v>0</v>
      </c>
      <c r="S219" s="358">
        <v>0</v>
      </c>
      <c r="T219" s="358">
        <v>0</v>
      </c>
      <c r="U219" s="358">
        <v>0</v>
      </c>
      <c r="V219" s="311">
        <v>1</v>
      </c>
      <c r="W219" s="311">
        <v>0</v>
      </c>
      <c r="X219" s="311">
        <v>0</v>
      </c>
      <c r="Y219" s="312">
        <v>53273.24</v>
      </c>
    </row>
    <row r="220" spans="2:25" s="81" customFormat="1" x14ac:dyDescent="0.25">
      <c r="B220" s="312" t="s">
        <v>304</v>
      </c>
      <c r="C220" s="587"/>
      <c r="D220" s="587"/>
      <c r="E220" s="312" t="s">
        <v>542</v>
      </c>
      <c r="F220" s="312" t="s">
        <v>537</v>
      </c>
      <c r="G220" s="358">
        <v>0</v>
      </c>
      <c r="H220" s="358">
        <v>0</v>
      </c>
      <c r="I220" s="358">
        <v>0</v>
      </c>
      <c r="J220" s="358">
        <v>1</v>
      </c>
      <c r="K220" s="358">
        <v>0</v>
      </c>
      <c r="L220" s="358">
        <v>0</v>
      </c>
      <c r="M220" s="358">
        <v>0</v>
      </c>
      <c r="N220" s="358">
        <v>0</v>
      </c>
      <c r="O220" s="358">
        <v>0</v>
      </c>
      <c r="P220" s="358">
        <v>0</v>
      </c>
      <c r="Q220" s="358">
        <v>0</v>
      </c>
      <c r="R220" s="358">
        <v>0</v>
      </c>
      <c r="S220" s="358">
        <v>0</v>
      </c>
      <c r="T220" s="358">
        <v>0</v>
      </c>
      <c r="U220" s="358">
        <v>0</v>
      </c>
      <c r="V220" s="311">
        <v>1</v>
      </c>
      <c r="W220" s="311">
        <v>0</v>
      </c>
      <c r="X220" s="311">
        <v>0</v>
      </c>
      <c r="Y220" s="312">
        <v>96872.53</v>
      </c>
    </row>
    <row r="221" spans="2:25" s="81" customFormat="1" x14ac:dyDescent="0.25">
      <c r="B221" s="312" t="s">
        <v>304</v>
      </c>
      <c r="C221" s="587"/>
      <c r="D221" s="587"/>
      <c r="E221" s="312" t="s">
        <v>543</v>
      </c>
      <c r="F221" s="312" t="s">
        <v>537</v>
      </c>
      <c r="G221" s="358">
        <v>0</v>
      </c>
      <c r="H221" s="358">
        <v>0</v>
      </c>
      <c r="I221" s="358">
        <v>0</v>
      </c>
      <c r="J221" s="358">
        <v>1</v>
      </c>
      <c r="K221" s="358">
        <v>0</v>
      </c>
      <c r="L221" s="358">
        <v>0</v>
      </c>
      <c r="M221" s="358">
        <v>0</v>
      </c>
      <c r="N221" s="358">
        <v>0</v>
      </c>
      <c r="O221" s="358">
        <v>0</v>
      </c>
      <c r="P221" s="358">
        <v>0</v>
      </c>
      <c r="Q221" s="358">
        <v>0</v>
      </c>
      <c r="R221" s="358">
        <v>0</v>
      </c>
      <c r="S221" s="358">
        <v>0</v>
      </c>
      <c r="T221" s="358">
        <v>0</v>
      </c>
      <c r="U221" s="358">
        <v>0</v>
      </c>
      <c r="V221" s="311">
        <v>1</v>
      </c>
      <c r="W221" s="311">
        <v>0</v>
      </c>
      <c r="X221" s="311">
        <v>0</v>
      </c>
      <c r="Y221" s="312">
        <v>59687.08</v>
      </c>
    </row>
    <row r="222" spans="2:25" s="81" customFormat="1" x14ac:dyDescent="0.25">
      <c r="B222" s="312" t="s">
        <v>304</v>
      </c>
      <c r="C222" s="587"/>
      <c r="D222" s="587"/>
      <c r="E222" s="312" t="s">
        <v>544</v>
      </c>
      <c r="F222" s="312" t="s">
        <v>537</v>
      </c>
      <c r="G222" s="358">
        <v>0</v>
      </c>
      <c r="H222" s="358">
        <v>0</v>
      </c>
      <c r="I222" s="358">
        <v>0</v>
      </c>
      <c r="J222" s="358">
        <v>1</v>
      </c>
      <c r="K222" s="358">
        <v>0</v>
      </c>
      <c r="L222" s="358">
        <v>0</v>
      </c>
      <c r="M222" s="358">
        <v>0</v>
      </c>
      <c r="N222" s="358">
        <v>0</v>
      </c>
      <c r="O222" s="358">
        <v>0</v>
      </c>
      <c r="P222" s="358">
        <v>0</v>
      </c>
      <c r="Q222" s="358">
        <v>0</v>
      </c>
      <c r="R222" s="358">
        <v>0</v>
      </c>
      <c r="S222" s="358">
        <v>0</v>
      </c>
      <c r="T222" s="358">
        <v>0</v>
      </c>
      <c r="U222" s="358">
        <v>0</v>
      </c>
      <c r="V222" s="311">
        <v>1</v>
      </c>
      <c r="W222" s="311">
        <v>0</v>
      </c>
      <c r="X222" s="311">
        <v>0</v>
      </c>
      <c r="Y222" s="312">
        <v>61028.21</v>
      </c>
    </row>
    <row r="223" spans="2:25" s="81" customFormat="1" x14ac:dyDescent="0.25">
      <c r="B223" s="312" t="s">
        <v>304</v>
      </c>
      <c r="C223" s="587"/>
      <c r="D223" s="587"/>
      <c r="E223" s="312" t="s">
        <v>545</v>
      </c>
      <c r="F223" s="312" t="s">
        <v>537</v>
      </c>
      <c r="G223" s="358">
        <v>0</v>
      </c>
      <c r="H223" s="358">
        <v>0</v>
      </c>
      <c r="I223" s="358">
        <v>0</v>
      </c>
      <c r="J223" s="358">
        <v>1</v>
      </c>
      <c r="K223" s="358">
        <v>0</v>
      </c>
      <c r="L223" s="358">
        <v>0</v>
      </c>
      <c r="M223" s="358">
        <v>0</v>
      </c>
      <c r="N223" s="358">
        <v>0</v>
      </c>
      <c r="O223" s="358">
        <v>0</v>
      </c>
      <c r="P223" s="358">
        <v>0</v>
      </c>
      <c r="Q223" s="358">
        <v>0</v>
      </c>
      <c r="R223" s="358">
        <v>0</v>
      </c>
      <c r="S223" s="358">
        <v>0</v>
      </c>
      <c r="T223" s="358">
        <v>0</v>
      </c>
      <c r="U223" s="358">
        <v>0</v>
      </c>
      <c r="V223" s="311">
        <v>1</v>
      </c>
      <c r="W223" s="311">
        <v>0</v>
      </c>
      <c r="X223" s="311">
        <v>0</v>
      </c>
      <c r="Y223" s="312">
        <v>53608.959999999999</v>
      </c>
    </row>
    <row r="224" spans="2:25" s="81" customFormat="1" x14ac:dyDescent="0.25">
      <c r="B224" s="312" t="s">
        <v>304</v>
      </c>
      <c r="C224" s="587"/>
      <c r="D224" s="587"/>
      <c r="E224" s="312" t="s">
        <v>547</v>
      </c>
      <c r="F224" s="312" t="s">
        <v>537</v>
      </c>
      <c r="G224" s="358">
        <v>0</v>
      </c>
      <c r="H224" s="358">
        <v>0</v>
      </c>
      <c r="I224" s="358">
        <v>0</v>
      </c>
      <c r="J224" s="358">
        <v>1</v>
      </c>
      <c r="K224" s="358">
        <v>0</v>
      </c>
      <c r="L224" s="358">
        <v>0</v>
      </c>
      <c r="M224" s="358">
        <v>0</v>
      </c>
      <c r="N224" s="358">
        <v>0</v>
      </c>
      <c r="O224" s="358">
        <v>0</v>
      </c>
      <c r="P224" s="358">
        <v>0</v>
      </c>
      <c r="Q224" s="358">
        <v>0</v>
      </c>
      <c r="R224" s="358">
        <v>0</v>
      </c>
      <c r="S224" s="358">
        <v>0</v>
      </c>
      <c r="T224" s="358">
        <v>0</v>
      </c>
      <c r="U224" s="358">
        <v>0</v>
      </c>
      <c r="V224" s="311">
        <v>1</v>
      </c>
      <c r="W224" s="311">
        <v>0</v>
      </c>
      <c r="X224" s="311">
        <v>0</v>
      </c>
      <c r="Y224" s="312">
        <v>174685.54</v>
      </c>
    </row>
    <row r="225" spans="2:25" s="81" customFormat="1" x14ac:dyDescent="0.25">
      <c r="B225" s="312" t="s">
        <v>304</v>
      </c>
      <c r="C225" s="587"/>
      <c r="D225" s="587"/>
      <c r="E225" s="312" t="s">
        <v>548</v>
      </c>
      <c r="F225" s="312" t="s">
        <v>537</v>
      </c>
      <c r="G225" s="358">
        <v>0</v>
      </c>
      <c r="H225" s="358">
        <v>0</v>
      </c>
      <c r="I225" s="358">
        <v>0</v>
      </c>
      <c r="J225" s="358">
        <v>1</v>
      </c>
      <c r="K225" s="358">
        <v>0</v>
      </c>
      <c r="L225" s="358">
        <v>0</v>
      </c>
      <c r="M225" s="358">
        <v>0</v>
      </c>
      <c r="N225" s="358">
        <v>0</v>
      </c>
      <c r="O225" s="358">
        <v>0</v>
      </c>
      <c r="P225" s="358">
        <v>0</v>
      </c>
      <c r="Q225" s="358">
        <v>0</v>
      </c>
      <c r="R225" s="358">
        <v>0</v>
      </c>
      <c r="S225" s="358">
        <v>0</v>
      </c>
      <c r="T225" s="358">
        <v>0</v>
      </c>
      <c r="U225" s="358">
        <v>0</v>
      </c>
      <c r="V225" s="311">
        <v>1</v>
      </c>
      <c r="W225" s="311">
        <v>0</v>
      </c>
      <c r="X225" s="311">
        <v>0</v>
      </c>
      <c r="Y225" s="312">
        <v>55539.28</v>
      </c>
    </row>
    <row r="226" spans="2:25" s="81" customFormat="1" x14ac:dyDescent="0.25">
      <c r="B226" s="312" t="s">
        <v>304</v>
      </c>
      <c r="C226" s="587"/>
      <c r="D226" s="587"/>
      <c r="E226" s="312" t="s">
        <v>549</v>
      </c>
      <c r="F226" s="312" t="s">
        <v>537</v>
      </c>
      <c r="G226" s="358">
        <v>0</v>
      </c>
      <c r="H226" s="358">
        <v>0</v>
      </c>
      <c r="I226" s="358">
        <v>0</v>
      </c>
      <c r="J226" s="358">
        <v>1</v>
      </c>
      <c r="K226" s="358">
        <v>0</v>
      </c>
      <c r="L226" s="358">
        <v>0</v>
      </c>
      <c r="M226" s="358">
        <v>0</v>
      </c>
      <c r="N226" s="358">
        <v>0</v>
      </c>
      <c r="O226" s="358">
        <v>0</v>
      </c>
      <c r="P226" s="358">
        <v>0</v>
      </c>
      <c r="Q226" s="358">
        <v>0</v>
      </c>
      <c r="R226" s="358">
        <v>0</v>
      </c>
      <c r="S226" s="358">
        <v>0</v>
      </c>
      <c r="T226" s="358">
        <v>0</v>
      </c>
      <c r="U226" s="358">
        <v>0</v>
      </c>
      <c r="V226" s="311">
        <v>1</v>
      </c>
      <c r="W226" s="311">
        <v>0</v>
      </c>
      <c r="X226" s="311">
        <v>0</v>
      </c>
      <c r="Y226" s="312">
        <v>63831.3</v>
      </c>
    </row>
    <row r="227" spans="2:25" s="81" customFormat="1" x14ac:dyDescent="0.25">
      <c r="B227" s="312" t="s">
        <v>304</v>
      </c>
      <c r="C227" s="587"/>
      <c r="D227" s="587"/>
      <c r="E227" s="312" t="s">
        <v>550</v>
      </c>
      <c r="F227" s="312" t="s">
        <v>409</v>
      </c>
      <c r="G227" s="358">
        <v>0</v>
      </c>
      <c r="H227" s="358">
        <v>0</v>
      </c>
      <c r="I227" s="358">
        <v>0</v>
      </c>
      <c r="J227" s="358">
        <v>1</v>
      </c>
      <c r="K227" s="358">
        <v>0</v>
      </c>
      <c r="L227" s="358">
        <v>0</v>
      </c>
      <c r="M227" s="358">
        <v>0</v>
      </c>
      <c r="N227" s="358">
        <v>0</v>
      </c>
      <c r="O227" s="358">
        <v>0</v>
      </c>
      <c r="P227" s="358">
        <v>0</v>
      </c>
      <c r="Q227" s="358">
        <v>0</v>
      </c>
      <c r="R227" s="358">
        <v>0</v>
      </c>
      <c r="S227" s="358">
        <v>0</v>
      </c>
      <c r="T227" s="358">
        <v>0</v>
      </c>
      <c r="U227" s="358">
        <v>0</v>
      </c>
      <c r="V227" s="311">
        <v>1</v>
      </c>
      <c r="W227" s="311">
        <v>0</v>
      </c>
      <c r="X227" s="311">
        <v>0</v>
      </c>
      <c r="Y227" s="312">
        <v>63576.98</v>
      </c>
    </row>
    <row r="228" spans="2:25" s="81" customFormat="1" x14ac:dyDescent="0.25">
      <c r="B228" s="312" t="s">
        <v>304</v>
      </c>
      <c r="C228" s="587"/>
      <c r="D228" s="587"/>
      <c r="E228" s="312" t="s">
        <v>551</v>
      </c>
      <c r="F228" s="312" t="s">
        <v>537</v>
      </c>
      <c r="G228" s="358">
        <v>0</v>
      </c>
      <c r="H228" s="358">
        <v>0</v>
      </c>
      <c r="I228" s="358">
        <v>0</v>
      </c>
      <c r="J228" s="358">
        <v>1</v>
      </c>
      <c r="K228" s="358">
        <v>0</v>
      </c>
      <c r="L228" s="358">
        <v>0</v>
      </c>
      <c r="M228" s="358">
        <v>0</v>
      </c>
      <c r="N228" s="358">
        <v>0</v>
      </c>
      <c r="O228" s="358">
        <v>0</v>
      </c>
      <c r="P228" s="358">
        <v>0</v>
      </c>
      <c r="Q228" s="358">
        <v>0</v>
      </c>
      <c r="R228" s="358">
        <v>0</v>
      </c>
      <c r="S228" s="358">
        <v>0</v>
      </c>
      <c r="T228" s="358">
        <v>0</v>
      </c>
      <c r="U228" s="358">
        <v>0</v>
      </c>
      <c r="V228" s="311">
        <v>1</v>
      </c>
      <c r="W228" s="311">
        <v>0</v>
      </c>
      <c r="X228" s="311">
        <v>0</v>
      </c>
      <c r="Y228" s="312">
        <v>63866.34</v>
      </c>
    </row>
    <row r="229" spans="2:25" s="81" customFormat="1" x14ac:dyDescent="0.25">
      <c r="B229" s="312" t="s">
        <v>304</v>
      </c>
      <c r="C229" s="587"/>
      <c r="D229" s="587"/>
      <c r="E229" s="312" t="s">
        <v>552</v>
      </c>
      <c r="F229" s="312" t="s">
        <v>537</v>
      </c>
      <c r="G229" s="358">
        <v>0</v>
      </c>
      <c r="H229" s="358">
        <v>0</v>
      </c>
      <c r="I229" s="358">
        <v>0</v>
      </c>
      <c r="J229" s="358">
        <v>1</v>
      </c>
      <c r="K229" s="358">
        <v>0</v>
      </c>
      <c r="L229" s="358">
        <v>0</v>
      </c>
      <c r="M229" s="358">
        <v>0</v>
      </c>
      <c r="N229" s="358">
        <v>0</v>
      </c>
      <c r="O229" s="358">
        <v>0</v>
      </c>
      <c r="P229" s="358">
        <v>0</v>
      </c>
      <c r="Q229" s="358">
        <v>0</v>
      </c>
      <c r="R229" s="358">
        <v>0</v>
      </c>
      <c r="S229" s="358">
        <v>0</v>
      </c>
      <c r="T229" s="358">
        <v>0</v>
      </c>
      <c r="U229" s="358">
        <v>0</v>
      </c>
      <c r="V229" s="311">
        <v>1</v>
      </c>
      <c r="W229" s="311">
        <v>0</v>
      </c>
      <c r="X229" s="311">
        <v>0</v>
      </c>
      <c r="Y229" s="312">
        <v>57837.68</v>
      </c>
    </row>
    <row r="230" spans="2:25" s="81" customFormat="1" x14ac:dyDescent="0.25">
      <c r="B230" s="312" t="s">
        <v>304</v>
      </c>
      <c r="C230" s="587"/>
      <c r="D230" s="587"/>
      <c r="E230" s="312" t="s">
        <v>553</v>
      </c>
      <c r="F230" s="312" t="s">
        <v>445</v>
      </c>
      <c r="G230" s="358">
        <v>0</v>
      </c>
      <c r="H230" s="358">
        <v>0</v>
      </c>
      <c r="I230" s="358">
        <v>0</v>
      </c>
      <c r="J230" s="358">
        <v>1</v>
      </c>
      <c r="K230" s="358">
        <v>0</v>
      </c>
      <c r="L230" s="358">
        <v>0</v>
      </c>
      <c r="M230" s="358">
        <v>0</v>
      </c>
      <c r="N230" s="358">
        <v>0</v>
      </c>
      <c r="O230" s="358">
        <v>0</v>
      </c>
      <c r="P230" s="358">
        <v>0</v>
      </c>
      <c r="Q230" s="358">
        <v>0</v>
      </c>
      <c r="R230" s="358">
        <v>0</v>
      </c>
      <c r="S230" s="358">
        <v>0</v>
      </c>
      <c r="T230" s="358">
        <v>0</v>
      </c>
      <c r="U230" s="358">
        <v>0</v>
      </c>
      <c r="V230" s="311">
        <v>1</v>
      </c>
      <c r="W230" s="311">
        <v>0</v>
      </c>
      <c r="X230" s="311">
        <v>0</v>
      </c>
      <c r="Y230" s="312">
        <v>201961.01</v>
      </c>
    </row>
    <row r="231" spans="2:25" s="81" customFormat="1" x14ac:dyDescent="0.25">
      <c r="B231" s="312" t="s">
        <v>304</v>
      </c>
      <c r="C231" s="587"/>
      <c r="D231" s="587"/>
      <c r="E231" s="312" t="s">
        <v>554</v>
      </c>
      <c r="F231" s="312" t="s">
        <v>537</v>
      </c>
      <c r="G231" s="358">
        <v>0</v>
      </c>
      <c r="H231" s="358">
        <v>0</v>
      </c>
      <c r="I231" s="358">
        <v>0</v>
      </c>
      <c r="J231" s="358">
        <v>1</v>
      </c>
      <c r="K231" s="358">
        <v>0</v>
      </c>
      <c r="L231" s="358">
        <v>0</v>
      </c>
      <c r="M231" s="358">
        <v>0</v>
      </c>
      <c r="N231" s="358">
        <v>0</v>
      </c>
      <c r="O231" s="358">
        <v>0</v>
      </c>
      <c r="P231" s="358">
        <v>0</v>
      </c>
      <c r="Q231" s="358">
        <v>0</v>
      </c>
      <c r="R231" s="358">
        <v>0</v>
      </c>
      <c r="S231" s="358">
        <v>0</v>
      </c>
      <c r="T231" s="358">
        <v>0</v>
      </c>
      <c r="U231" s="358">
        <v>0</v>
      </c>
      <c r="V231" s="311">
        <v>1</v>
      </c>
      <c r="W231" s="311">
        <v>0</v>
      </c>
      <c r="X231" s="311">
        <v>0</v>
      </c>
      <c r="Y231" s="312">
        <v>52789.49</v>
      </c>
    </row>
    <row r="232" spans="2:25" s="81" customFormat="1" x14ac:dyDescent="0.25">
      <c r="B232" s="312" t="s">
        <v>304</v>
      </c>
      <c r="C232" s="587"/>
      <c r="D232" s="587"/>
      <c r="E232" s="312" t="s">
        <v>555</v>
      </c>
      <c r="F232" s="312" t="s">
        <v>414</v>
      </c>
      <c r="G232" s="358">
        <v>0</v>
      </c>
      <c r="H232" s="358">
        <v>0</v>
      </c>
      <c r="I232" s="358">
        <v>0</v>
      </c>
      <c r="J232" s="358">
        <v>1</v>
      </c>
      <c r="K232" s="358">
        <v>0</v>
      </c>
      <c r="L232" s="358">
        <v>0</v>
      </c>
      <c r="M232" s="358">
        <v>0</v>
      </c>
      <c r="N232" s="358">
        <v>0</v>
      </c>
      <c r="O232" s="358">
        <v>0</v>
      </c>
      <c r="P232" s="358">
        <v>0</v>
      </c>
      <c r="Q232" s="358">
        <v>0</v>
      </c>
      <c r="R232" s="358">
        <v>0</v>
      </c>
      <c r="S232" s="358">
        <v>0</v>
      </c>
      <c r="T232" s="358">
        <v>0</v>
      </c>
      <c r="U232" s="358">
        <v>0</v>
      </c>
      <c r="V232" s="311">
        <v>1</v>
      </c>
      <c r="W232" s="311">
        <v>0</v>
      </c>
      <c r="X232" s="311">
        <v>0</v>
      </c>
      <c r="Y232" s="312">
        <v>100310.04</v>
      </c>
    </row>
    <row r="233" spans="2:25" s="81" customFormat="1" x14ac:dyDescent="0.25">
      <c r="B233" s="312" t="s">
        <v>304</v>
      </c>
      <c r="C233" s="587"/>
      <c r="D233" s="587"/>
      <c r="E233" s="312" t="s">
        <v>556</v>
      </c>
      <c r="F233" s="312" t="s">
        <v>557</v>
      </c>
      <c r="G233" s="358">
        <v>0</v>
      </c>
      <c r="H233" s="358">
        <v>0</v>
      </c>
      <c r="I233" s="358">
        <v>0</v>
      </c>
      <c r="J233" s="358">
        <v>1</v>
      </c>
      <c r="K233" s="358">
        <v>0</v>
      </c>
      <c r="L233" s="358">
        <v>0</v>
      </c>
      <c r="M233" s="358">
        <v>0</v>
      </c>
      <c r="N233" s="358">
        <v>0</v>
      </c>
      <c r="O233" s="358">
        <v>0</v>
      </c>
      <c r="P233" s="358">
        <v>0</v>
      </c>
      <c r="Q233" s="358">
        <v>0</v>
      </c>
      <c r="R233" s="358">
        <v>0</v>
      </c>
      <c r="S233" s="358">
        <v>0</v>
      </c>
      <c r="T233" s="358">
        <v>0</v>
      </c>
      <c r="U233" s="358">
        <v>0</v>
      </c>
      <c r="V233" s="311">
        <v>1</v>
      </c>
      <c r="W233" s="311">
        <v>0</v>
      </c>
      <c r="X233" s="311">
        <v>0</v>
      </c>
      <c r="Y233" s="312">
        <v>96969.33</v>
      </c>
    </row>
    <row r="234" spans="2:25" s="81" customFormat="1" x14ac:dyDescent="0.25">
      <c r="B234" s="312" t="s">
        <v>304</v>
      </c>
      <c r="C234" s="587"/>
      <c r="D234" s="587"/>
      <c r="E234" s="312" t="s">
        <v>558</v>
      </c>
      <c r="F234" s="312" t="s">
        <v>557</v>
      </c>
      <c r="G234" s="358">
        <v>0</v>
      </c>
      <c r="H234" s="358">
        <v>0</v>
      </c>
      <c r="I234" s="358">
        <v>0</v>
      </c>
      <c r="J234" s="358">
        <v>1</v>
      </c>
      <c r="K234" s="358">
        <v>0</v>
      </c>
      <c r="L234" s="358">
        <v>0</v>
      </c>
      <c r="M234" s="358">
        <v>0</v>
      </c>
      <c r="N234" s="358">
        <v>0</v>
      </c>
      <c r="O234" s="358">
        <v>0</v>
      </c>
      <c r="P234" s="358">
        <v>0</v>
      </c>
      <c r="Q234" s="358">
        <v>0</v>
      </c>
      <c r="R234" s="358">
        <v>0</v>
      </c>
      <c r="S234" s="358">
        <v>0</v>
      </c>
      <c r="T234" s="358">
        <v>0</v>
      </c>
      <c r="U234" s="358">
        <v>0</v>
      </c>
      <c r="V234" s="311">
        <v>1</v>
      </c>
      <c r="W234" s="311">
        <v>0</v>
      </c>
      <c r="X234" s="311">
        <v>0</v>
      </c>
      <c r="Y234" s="312">
        <v>53938.09</v>
      </c>
    </row>
    <row r="235" spans="2:25" s="81" customFormat="1" x14ac:dyDescent="0.25">
      <c r="B235" s="312" t="s">
        <v>304</v>
      </c>
      <c r="C235" s="587"/>
      <c r="D235" s="587"/>
      <c r="E235" s="312" t="s">
        <v>559</v>
      </c>
      <c r="F235" s="312" t="s">
        <v>557</v>
      </c>
      <c r="G235" s="358">
        <v>0</v>
      </c>
      <c r="H235" s="358">
        <v>0</v>
      </c>
      <c r="I235" s="358">
        <v>0</v>
      </c>
      <c r="J235" s="358">
        <v>1</v>
      </c>
      <c r="K235" s="358">
        <v>0</v>
      </c>
      <c r="L235" s="358">
        <v>0</v>
      </c>
      <c r="M235" s="358">
        <v>0</v>
      </c>
      <c r="N235" s="358">
        <v>0</v>
      </c>
      <c r="O235" s="358">
        <v>0</v>
      </c>
      <c r="P235" s="358">
        <v>0</v>
      </c>
      <c r="Q235" s="358">
        <v>0</v>
      </c>
      <c r="R235" s="358">
        <v>0</v>
      </c>
      <c r="S235" s="358">
        <v>0</v>
      </c>
      <c r="T235" s="358">
        <v>0</v>
      </c>
      <c r="U235" s="358">
        <v>0</v>
      </c>
      <c r="V235" s="311">
        <v>1</v>
      </c>
      <c r="W235" s="311">
        <v>0</v>
      </c>
      <c r="X235" s="311">
        <v>0</v>
      </c>
      <c r="Y235" s="312">
        <v>66926.42</v>
      </c>
    </row>
    <row r="236" spans="2:25" s="81" customFormat="1" x14ac:dyDescent="0.25">
      <c r="B236" s="312" t="s">
        <v>304</v>
      </c>
      <c r="C236" s="587"/>
      <c r="D236" s="587"/>
      <c r="E236" s="312" t="s">
        <v>560</v>
      </c>
      <c r="F236" s="312" t="s">
        <v>557</v>
      </c>
      <c r="G236" s="358">
        <v>0</v>
      </c>
      <c r="H236" s="358">
        <v>0</v>
      </c>
      <c r="I236" s="358">
        <v>0</v>
      </c>
      <c r="J236" s="358">
        <v>1</v>
      </c>
      <c r="K236" s="358">
        <v>0</v>
      </c>
      <c r="L236" s="358">
        <v>0</v>
      </c>
      <c r="M236" s="358">
        <v>0</v>
      </c>
      <c r="N236" s="358">
        <v>0</v>
      </c>
      <c r="O236" s="358">
        <v>0</v>
      </c>
      <c r="P236" s="358">
        <v>0</v>
      </c>
      <c r="Q236" s="358">
        <v>0</v>
      </c>
      <c r="R236" s="358">
        <v>0</v>
      </c>
      <c r="S236" s="358">
        <v>0</v>
      </c>
      <c r="T236" s="358">
        <v>0</v>
      </c>
      <c r="U236" s="358">
        <v>0</v>
      </c>
      <c r="V236" s="311">
        <v>1</v>
      </c>
      <c r="W236" s="311">
        <v>0</v>
      </c>
      <c r="X236" s="311">
        <v>0</v>
      </c>
      <c r="Y236" s="312">
        <v>62594.34</v>
      </c>
    </row>
    <row r="237" spans="2:25" s="81" customFormat="1" x14ac:dyDescent="0.25">
      <c r="B237" s="312" t="s">
        <v>304</v>
      </c>
      <c r="C237" s="587"/>
      <c r="D237" s="587"/>
      <c r="E237" s="312" t="s">
        <v>561</v>
      </c>
      <c r="F237" s="312" t="s">
        <v>472</v>
      </c>
      <c r="G237" s="358">
        <v>0</v>
      </c>
      <c r="H237" s="358">
        <v>0</v>
      </c>
      <c r="I237" s="358">
        <v>0</v>
      </c>
      <c r="J237" s="358">
        <v>0</v>
      </c>
      <c r="K237" s="358">
        <v>0</v>
      </c>
      <c r="L237" s="358">
        <v>0</v>
      </c>
      <c r="M237" s="358">
        <v>0</v>
      </c>
      <c r="N237" s="358">
        <v>0</v>
      </c>
      <c r="O237" s="358">
        <v>0</v>
      </c>
      <c r="P237" s="358">
        <v>0</v>
      </c>
      <c r="Q237" s="358">
        <v>0</v>
      </c>
      <c r="R237" s="358">
        <v>0</v>
      </c>
      <c r="S237" s="358">
        <v>1</v>
      </c>
      <c r="T237" s="358">
        <v>0</v>
      </c>
      <c r="U237" s="358">
        <v>0</v>
      </c>
      <c r="V237" s="311">
        <v>1</v>
      </c>
      <c r="W237" s="311">
        <v>0</v>
      </c>
      <c r="X237" s="311">
        <v>0</v>
      </c>
      <c r="Y237" s="312">
        <v>101833.21</v>
      </c>
    </row>
    <row r="238" spans="2:25" s="81" customFormat="1" x14ac:dyDescent="0.25">
      <c r="B238" s="312" t="s">
        <v>304</v>
      </c>
      <c r="C238" s="587"/>
      <c r="D238" s="587"/>
      <c r="E238" s="312" t="s">
        <v>562</v>
      </c>
      <c r="F238" s="312" t="s">
        <v>557</v>
      </c>
      <c r="G238" s="358">
        <v>0</v>
      </c>
      <c r="H238" s="358">
        <v>0</v>
      </c>
      <c r="I238" s="358">
        <v>0</v>
      </c>
      <c r="J238" s="358">
        <v>1</v>
      </c>
      <c r="K238" s="358">
        <v>0</v>
      </c>
      <c r="L238" s="358">
        <v>0</v>
      </c>
      <c r="M238" s="358">
        <v>0</v>
      </c>
      <c r="N238" s="358">
        <v>0</v>
      </c>
      <c r="O238" s="358">
        <v>0</v>
      </c>
      <c r="P238" s="358">
        <v>0</v>
      </c>
      <c r="Q238" s="358">
        <v>0</v>
      </c>
      <c r="R238" s="358">
        <v>0</v>
      </c>
      <c r="S238" s="358">
        <v>0</v>
      </c>
      <c r="T238" s="358">
        <v>0</v>
      </c>
      <c r="U238" s="358">
        <v>0</v>
      </c>
      <c r="V238" s="311">
        <v>1</v>
      </c>
      <c r="W238" s="311">
        <v>0</v>
      </c>
      <c r="X238" s="311">
        <v>0</v>
      </c>
      <c r="Y238" s="312">
        <v>60769.65</v>
      </c>
    </row>
    <row r="239" spans="2:25" s="81" customFormat="1" x14ac:dyDescent="0.25">
      <c r="B239" s="312" t="s">
        <v>304</v>
      </c>
      <c r="C239" s="587"/>
      <c r="D239" s="587"/>
      <c r="E239" s="312" t="s">
        <v>563</v>
      </c>
      <c r="F239" s="312" t="s">
        <v>557</v>
      </c>
      <c r="G239" s="358">
        <v>0</v>
      </c>
      <c r="H239" s="358">
        <v>0</v>
      </c>
      <c r="I239" s="358">
        <v>0</v>
      </c>
      <c r="J239" s="358">
        <v>1</v>
      </c>
      <c r="K239" s="358">
        <v>0</v>
      </c>
      <c r="L239" s="358">
        <v>0</v>
      </c>
      <c r="M239" s="358">
        <v>0</v>
      </c>
      <c r="N239" s="358">
        <v>0</v>
      </c>
      <c r="O239" s="358">
        <v>0</v>
      </c>
      <c r="P239" s="358">
        <v>0</v>
      </c>
      <c r="Q239" s="358">
        <v>0</v>
      </c>
      <c r="R239" s="358">
        <v>0</v>
      </c>
      <c r="S239" s="358">
        <v>0</v>
      </c>
      <c r="T239" s="358">
        <v>0</v>
      </c>
      <c r="U239" s="358">
        <v>0</v>
      </c>
      <c r="V239" s="311">
        <v>1</v>
      </c>
      <c r="W239" s="311">
        <v>0</v>
      </c>
      <c r="X239" s="311">
        <v>0</v>
      </c>
      <c r="Y239" s="312">
        <v>98463</v>
      </c>
    </row>
    <row r="240" spans="2:25" s="81" customFormat="1" x14ac:dyDescent="0.25">
      <c r="B240" s="312" t="s">
        <v>304</v>
      </c>
      <c r="C240" s="587"/>
      <c r="D240" s="587"/>
      <c r="E240" s="312" t="s">
        <v>564</v>
      </c>
      <c r="F240" s="312" t="s">
        <v>557</v>
      </c>
      <c r="G240" s="358">
        <v>0</v>
      </c>
      <c r="H240" s="358">
        <v>0</v>
      </c>
      <c r="I240" s="358">
        <v>0</v>
      </c>
      <c r="J240" s="358">
        <v>1</v>
      </c>
      <c r="K240" s="358">
        <v>0</v>
      </c>
      <c r="L240" s="358">
        <v>0</v>
      </c>
      <c r="M240" s="358">
        <v>0</v>
      </c>
      <c r="N240" s="358">
        <v>0</v>
      </c>
      <c r="O240" s="358">
        <v>0</v>
      </c>
      <c r="P240" s="358">
        <v>0</v>
      </c>
      <c r="Q240" s="358">
        <v>0</v>
      </c>
      <c r="R240" s="358">
        <v>0</v>
      </c>
      <c r="S240" s="358">
        <v>0</v>
      </c>
      <c r="T240" s="358">
        <v>0</v>
      </c>
      <c r="U240" s="358">
        <v>0</v>
      </c>
      <c r="V240" s="311">
        <v>1</v>
      </c>
      <c r="W240" s="311">
        <v>0</v>
      </c>
      <c r="X240" s="311">
        <v>0</v>
      </c>
      <c r="Y240" s="312">
        <v>64873.04</v>
      </c>
    </row>
    <row r="241" spans="2:25" s="81" customFormat="1" x14ac:dyDescent="0.25">
      <c r="B241" s="312" t="s">
        <v>304</v>
      </c>
      <c r="C241" s="587"/>
      <c r="D241" s="587"/>
      <c r="E241" s="312" t="s">
        <v>565</v>
      </c>
      <c r="F241" s="312" t="s">
        <v>557</v>
      </c>
      <c r="G241" s="358">
        <v>0</v>
      </c>
      <c r="H241" s="358">
        <v>0</v>
      </c>
      <c r="I241" s="358">
        <v>0</v>
      </c>
      <c r="J241" s="358">
        <v>1</v>
      </c>
      <c r="K241" s="358">
        <v>0</v>
      </c>
      <c r="L241" s="358">
        <v>0</v>
      </c>
      <c r="M241" s="358">
        <v>0</v>
      </c>
      <c r="N241" s="358">
        <v>0</v>
      </c>
      <c r="O241" s="358">
        <v>0</v>
      </c>
      <c r="P241" s="358">
        <v>0</v>
      </c>
      <c r="Q241" s="358">
        <v>0</v>
      </c>
      <c r="R241" s="358">
        <v>0</v>
      </c>
      <c r="S241" s="358">
        <v>0</v>
      </c>
      <c r="T241" s="358">
        <v>0</v>
      </c>
      <c r="U241" s="358">
        <v>0</v>
      </c>
      <c r="V241" s="311">
        <v>1</v>
      </c>
      <c r="W241" s="311">
        <v>0</v>
      </c>
      <c r="X241" s="311">
        <v>0</v>
      </c>
      <c r="Y241" s="312">
        <v>63616.03</v>
      </c>
    </row>
    <row r="242" spans="2:25" s="81" customFormat="1" x14ac:dyDescent="0.25">
      <c r="B242" s="312" t="s">
        <v>304</v>
      </c>
      <c r="C242" s="587"/>
      <c r="D242" s="587"/>
      <c r="E242" s="312" t="s">
        <v>566</v>
      </c>
      <c r="F242" s="312" t="s">
        <v>557</v>
      </c>
      <c r="G242" s="358">
        <v>0</v>
      </c>
      <c r="H242" s="358">
        <v>0</v>
      </c>
      <c r="I242" s="358">
        <v>0</v>
      </c>
      <c r="J242" s="358">
        <v>1</v>
      </c>
      <c r="K242" s="358">
        <v>0</v>
      </c>
      <c r="L242" s="358">
        <v>0</v>
      </c>
      <c r="M242" s="358">
        <v>0</v>
      </c>
      <c r="N242" s="358">
        <v>0</v>
      </c>
      <c r="O242" s="358">
        <v>0</v>
      </c>
      <c r="P242" s="358">
        <v>0</v>
      </c>
      <c r="Q242" s="358">
        <v>0</v>
      </c>
      <c r="R242" s="358">
        <v>0</v>
      </c>
      <c r="S242" s="358">
        <v>0</v>
      </c>
      <c r="T242" s="358">
        <v>0</v>
      </c>
      <c r="U242" s="358">
        <v>0</v>
      </c>
      <c r="V242" s="311">
        <v>1</v>
      </c>
      <c r="W242" s="311">
        <v>0</v>
      </c>
      <c r="X242" s="311">
        <v>0</v>
      </c>
      <c r="Y242" s="312">
        <v>67779.820000000007</v>
      </c>
    </row>
    <row r="243" spans="2:25" s="81" customFormat="1" x14ac:dyDescent="0.25">
      <c r="B243" s="312" t="s">
        <v>304</v>
      </c>
      <c r="C243" s="587"/>
      <c r="D243" s="587"/>
      <c r="E243" s="312" t="s">
        <v>567</v>
      </c>
      <c r="F243" s="312" t="s">
        <v>479</v>
      </c>
      <c r="G243" s="358">
        <v>0</v>
      </c>
      <c r="H243" s="358">
        <v>0</v>
      </c>
      <c r="I243" s="358">
        <v>0</v>
      </c>
      <c r="J243" s="358">
        <v>1</v>
      </c>
      <c r="K243" s="358">
        <v>0</v>
      </c>
      <c r="L243" s="358">
        <v>0</v>
      </c>
      <c r="M243" s="358">
        <v>0</v>
      </c>
      <c r="N243" s="358">
        <v>0</v>
      </c>
      <c r="O243" s="358">
        <v>0</v>
      </c>
      <c r="P243" s="358">
        <v>0</v>
      </c>
      <c r="Q243" s="358">
        <v>0</v>
      </c>
      <c r="R243" s="358">
        <v>0</v>
      </c>
      <c r="S243" s="358">
        <v>0</v>
      </c>
      <c r="T243" s="358">
        <v>0</v>
      </c>
      <c r="U243" s="358">
        <v>0</v>
      </c>
      <c r="V243" s="311">
        <v>1</v>
      </c>
      <c r="W243" s="311">
        <v>0</v>
      </c>
      <c r="X243" s="311">
        <v>0</v>
      </c>
      <c r="Y243" s="312">
        <v>89401.09</v>
      </c>
    </row>
    <row r="244" spans="2:25" s="81" customFormat="1" x14ac:dyDescent="0.25">
      <c r="B244" s="312" t="s">
        <v>304</v>
      </c>
      <c r="C244" s="587"/>
      <c r="D244" s="587"/>
      <c r="E244" s="312" t="s">
        <v>568</v>
      </c>
      <c r="F244" s="312" t="s">
        <v>472</v>
      </c>
      <c r="G244" s="358">
        <v>0</v>
      </c>
      <c r="H244" s="358">
        <v>0</v>
      </c>
      <c r="I244" s="358">
        <v>0</v>
      </c>
      <c r="J244" s="358">
        <v>1</v>
      </c>
      <c r="K244" s="358">
        <v>0</v>
      </c>
      <c r="L244" s="358">
        <v>0</v>
      </c>
      <c r="M244" s="358">
        <v>0</v>
      </c>
      <c r="N244" s="358">
        <v>0</v>
      </c>
      <c r="O244" s="358">
        <v>0</v>
      </c>
      <c r="P244" s="358">
        <v>0</v>
      </c>
      <c r="Q244" s="358">
        <v>0</v>
      </c>
      <c r="R244" s="358">
        <v>0</v>
      </c>
      <c r="S244" s="358">
        <v>0</v>
      </c>
      <c r="T244" s="358">
        <v>0</v>
      </c>
      <c r="U244" s="358">
        <v>0</v>
      </c>
      <c r="V244" s="311">
        <v>1</v>
      </c>
      <c r="W244" s="311">
        <v>0</v>
      </c>
      <c r="X244" s="311">
        <v>0</v>
      </c>
      <c r="Y244" s="312">
        <v>55641.52</v>
      </c>
    </row>
    <row r="245" spans="2:25" s="81" customFormat="1" x14ac:dyDescent="0.25">
      <c r="B245" s="312" t="s">
        <v>304</v>
      </c>
      <c r="C245" s="587"/>
      <c r="D245" s="587"/>
      <c r="E245" s="312" t="s">
        <v>569</v>
      </c>
      <c r="F245" s="312" t="s">
        <v>479</v>
      </c>
      <c r="G245" s="358">
        <v>0</v>
      </c>
      <c r="H245" s="358">
        <v>0</v>
      </c>
      <c r="I245" s="358">
        <v>0</v>
      </c>
      <c r="J245" s="358">
        <v>1</v>
      </c>
      <c r="K245" s="358">
        <v>0</v>
      </c>
      <c r="L245" s="358">
        <v>0</v>
      </c>
      <c r="M245" s="358">
        <v>0</v>
      </c>
      <c r="N245" s="358">
        <v>0</v>
      </c>
      <c r="O245" s="358">
        <v>0</v>
      </c>
      <c r="P245" s="358">
        <v>0</v>
      </c>
      <c r="Q245" s="358">
        <v>0</v>
      </c>
      <c r="R245" s="358">
        <v>0</v>
      </c>
      <c r="S245" s="358">
        <v>0</v>
      </c>
      <c r="T245" s="358">
        <v>0</v>
      </c>
      <c r="U245" s="358">
        <v>0</v>
      </c>
      <c r="V245" s="311">
        <v>1</v>
      </c>
      <c r="W245" s="311">
        <v>0</v>
      </c>
      <c r="X245" s="311">
        <v>0</v>
      </c>
      <c r="Y245" s="312">
        <v>128155.94</v>
      </c>
    </row>
    <row r="246" spans="2:25" s="81" customFormat="1" x14ac:dyDescent="0.25">
      <c r="B246" s="312" t="s">
        <v>304</v>
      </c>
      <c r="C246" s="587"/>
      <c r="D246" s="587"/>
      <c r="E246" s="312" t="s">
        <v>570</v>
      </c>
      <c r="F246" s="312" t="s">
        <v>571</v>
      </c>
      <c r="G246" s="358">
        <v>0</v>
      </c>
      <c r="H246" s="358">
        <v>0</v>
      </c>
      <c r="I246" s="358">
        <v>0</v>
      </c>
      <c r="J246" s="358">
        <v>0</v>
      </c>
      <c r="K246" s="358">
        <v>0</v>
      </c>
      <c r="L246" s="358">
        <v>0</v>
      </c>
      <c r="M246" s="358">
        <v>0</v>
      </c>
      <c r="N246" s="358">
        <v>0</v>
      </c>
      <c r="O246" s="358">
        <v>0</v>
      </c>
      <c r="P246" s="358">
        <v>0</v>
      </c>
      <c r="Q246" s="358">
        <v>0</v>
      </c>
      <c r="R246" s="358">
        <v>0</v>
      </c>
      <c r="S246" s="358">
        <v>1</v>
      </c>
      <c r="T246" s="358">
        <v>0</v>
      </c>
      <c r="U246" s="358">
        <v>0</v>
      </c>
      <c r="V246" s="311">
        <v>1</v>
      </c>
      <c r="W246" s="311">
        <v>0</v>
      </c>
      <c r="X246" s="311">
        <v>0</v>
      </c>
      <c r="Y246" s="312">
        <v>54000.13</v>
      </c>
    </row>
    <row r="247" spans="2:25" s="81" customFormat="1" x14ac:dyDescent="0.25">
      <c r="B247" s="312" t="s">
        <v>304</v>
      </c>
      <c r="C247" s="587"/>
      <c r="D247" s="587"/>
      <c r="E247" s="312" t="s">
        <v>572</v>
      </c>
      <c r="F247" s="312" t="s">
        <v>479</v>
      </c>
      <c r="G247" s="358">
        <v>0</v>
      </c>
      <c r="H247" s="358">
        <v>0</v>
      </c>
      <c r="I247" s="358">
        <v>0</v>
      </c>
      <c r="J247" s="358">
        <v>1</v>
      </c>
      <c r="K247" s="358">
        <v>0</v>
      </c>
      <c r="L247" s="358">
        <v>0</v>
      </c>
      <c r="M247" s="358">
        <v>0</v>
      </c>
      <c r="N247" s="358">
        <v>0</v>
      </c>
      <c r="O247" s="358">
        <v>0</v>
      </c>
      <c r="P247" s="358">
        <v>0</v>
      </c>
      <c r="Q247" s="358">
        <v>0</v>
      </c>
      <c r="R247" s="358">
        <v>0</v>
      </c>
      <c r="S247" s="358">
        <v>0</v>
      </c>
      <c r="T247" s="358">
        <v>0</v>
      </c>
      <c r="U247" s="358">
        <v>0</v>
      </c>
      <c r="V247" s="311">
        <v>1</v>
      </c>
      <c r="W247" s="311">
        <v>0</v>
      </c>
      <c r="X247" s="311">
        <v>0</v>
      </c>
      <c r="Y247" s="312">
        <v>24964.13</v>
      </c>
    </row>
    <row r="248" spans="2:25" s="81" customFormat="1" x14ac:dyDescent="0.25">
      <c r="B248" s="312" t="s">
        <v>304</v>
      </c>
      <c r="C248" s="587"/>
      <c r="D248" s="587"/>
      <c r="E248" s="312" t="s">
        <v>573</v>
      </c>
      <c r="F248" s="312" t="s">
        <v>479</v>
      </c>
      <c r="G248" s="358">
        <v>0</v>
      </c>
      <c r="H248" s="358">
        <v>0</v>
      </c>
      <c r="I248" s="358">
        <v>0</v>
      </c>
      <c r="J248" s="358">
        <v>1</v>
      </c>
      <c r="K248" s="358">
        <v>0</v>
      </c>
      <c r="L248" s="358">
        <v>0</v>
      </c>
      <c r="M248" s="358">
        <v>0</v>
      </c>
      <c r="N248" s="358">
        <v>0</v>
      </c>
      <c r="O248" s="358">
        <v>0</v>
      </c>
      <c r="P248" s="358">
        <v>0</v>
      </c>
      <c r="Q248" s="358">
        <v>0</v>
      </c>
      <c r="R248" s="358">
        <v>0</v>
      </c>
      <c r="S248" s="358">
        <v>0</v>
      </c>
      <c r="T248" s="358">
        <v>0</v>
      </c>
      <c r="U248" s="358">
        <v>0</v>
      </c>
      <c r="V248" s="311">
        <v>1</v>
      </c>
      <c r="W248" s="311">
        <v>0</v>
      </c>
      <c r="X248" s="311">
        <v>0</v>
      </c>
      <c r="Y248" s="312">
        <v>63967.49</v>
      </c>
    </row>
    <row r="249" spans="2:25" s="81" customFormat="1" x14ac:dyDescent="0.25">
      <c r="B249" s="312" t="s">
        <v>304</v>
      </c>
      <c r="C249" s="587"/>
      <c r="D249" s="587"/>
      <c r="E249" s="312" t="s">
        <v>574</v>
      </c>
      <c r="F249" s="312" t="s">
        <v>479</v>
      </c>
      <c r="G249" s="358">
        <v>0</v>
      </c>
      <c r="H249" s="358">
        <v>0</v>
      </c>
      <c r="I249" s="358">
        <v>0</v>
      </c>
      <c r="J249" s="358">
        <v>1</v>
      </c>
      <c r="K249" s="358">
        <v>0</v>
      </c>
      <c r="L249" s="358">
        <v>0</v>
      </c>
      <c r="M249" s="358">
        <v>0</v>
      </c>
      <c r="N249" s="358">
        <v>0</v>
      </c>
      <c r="O249" s="358">
        <v>0</v>
      </c>
      <c r="P249" s="358">
        <v>0</v>
      </c>
      <c r="Q249" s="358">
        <v>0</v>
      </c>
      <c r="R249" s="358">
        <v>0</v>
      </c>
      <c r="S249" s="358">
        <v>0</v>
      </c>
      <c r="T249" s="358">
        <v>0</v>
      </c>
      <c r="U249" s="358">
        <v>0</v>
      </c>
      <c r="V249" s="311">
        <v>1</v>
      </c>
      <c r="W249" s="311">
        <v>0</v>
      </c>
      <c r="X249" s="311">
        <v>0</v>
      </c>
      <c r="Y249" s="312">
        <v>60289.31</v>
      </c>
    </row>
    <row r="250" spans="2:25" s="81" customFormat="1" x14ac:dyDescent="0.25">
      <c r="B250" s="312" t="s">
        <v>304</v>
      </c>
      <c r="C250" s="587"/>
      <c r="D250" s="587"/>
      <c r="E250" s="312" t="s">
        <v>575</v>
      </c>
      <c r="F250" s="312" t="s">
        <v>479</v>
      </c>
      <c r="G250" s="358">
        <v>0</v>
      </c>
      <c r="H250" s="358">
        <v>0</v>
      </c>
      <c r="I250" s="358">
        <v>0</v>
      </c>
      <c r="J250" s="358">
        <v>1</v>
      </c>
      <c r="K250" s="358">
        <v>0</v>
      </c>
      <c r="L250" s="358">
        <v>0</v>
      </c>
      <c r="M250" s="358">
        <v>0</v>
      </c>
      <c r="N250" s="358">
        <v>0</v>
      </c>
      <c r="O250" s="358">
        <v>0</v>
      </c>
      <c r="P250" s="358">
        <v>0</v>
      </c>
      <c r="Q250" s="358">
        <v>0</v>
      </c>
      <c r="R250" s="358">
        <v>0</v>
      </c>
      <c r="S250" s="358">
        <v>0</v>
      </c>
      <c r="T250" s="358">
        <v>0</v>
      </c>
      <c r="U250" s="358">
        <v>0</v>
      </c>
      <c r="V250" s="311">
        <v>1</v>
      </c>
      <c r="W250" s="311">
        <v>0</v>
      </c>
      <c r="X250" s="311">
        <v>0</v>
      </c>
      <c r="Y250" s="312">
        <v>60278.83</v>
      </c>
    </row>
    <row r="251" spans="2:25" s="81" customFormat="1" x14ac:dyDescent="0.25">
      <c r="B251" s="312" t="s">
        <v>304</v>
      </c>
      <c r="C251" s="587"/>
      <c r="D251" s="587"/>
      <c r="E251" s="312" t="s">
        <v>576</v>
      </c>
      <c r="F251" s="312" t="s">
        <v>479</v>
      </c>
      <c r="G251" s="358">
        <v>0</v>
      </c>
      <c r="H251" s="358">
        <v>0</v>
      </c>
      <c r="I251" s="358">
        <v>0</v>
      </c>
      <c r="J251" s="358">
        <v>1</v>
      </c>
      <c r="K251" s="358">
        <v>0</v>
      </c>
      <c r="L251" s="358">
        <v>0</v>
      </c>
      <c r="M251" s="358">
        <v>0</v>
      </c>
      <c r="N251" s="358">
        <v>0</v>
      </c>
      <c r="O251" s="358">
        <v>0</v>
      </c>
      <c r="P251" s="358">
        <v>0</v>
      </c>
      <c r="Q251" s="358">
        <v>0</v>
      </c>
      <c r="R251" s="358">
        <v>0</v>
      </c>
      <c r="S251" s="358">
        <v>0</v>
      </c>
      <c r="T251" s="358">
        <v>0</v>
      </c>
      <c r="U251" s="358">
        <v>0</v>
      </c>
      <c r="V251" s="311">
        <v>1</v>
      </c>
      <c r="W251" s="311">
        <v>0</v>
      </c>
      <c r="X251" s="311">
        <v>0</v>
      </c>
      <c r="Y251" s="312">
        <v>146905.59</v>
      </c>
    </row>
    <row r="252" spans="2:25" s="81" customFormat="1" x14ac:dyDescent="0.25">
      <c r="B252" s="312" t="s">
        <v>304</v>
      </c>
      <c r="C252" s="587"/>
      <c r="D252" s="587"/>
      <c r="E252" s="312" t="s">
        <v>579</v>
      </c>
      <c r="F252" s="312" t="s">
        <v>352</v>
      </c>
      <c r="G252" s="358">
        <v>0</v>
      </c>
      <c r="H252" s="358">
        <v>0</v>
      </c>
      <c r="I252" s="358">
        <v>0</v>
      </c>
      <c r="J252" s="358">
        <v>1</v>
      </c>
      <c r="K252" s="358">
        <v>0</v>
      </c>
      <c r="L252" s="358">
        <v>0</v>
      </c>
      <c r="M252" s="358">
        <v>0</v>
      </c>
      <c r="N252" s="358">
        <v>0</v>
      </c>
      <c r="O252" s="358">
        <v>0</v>
      </c>
      <c r="P252" s="358">
        <v>0</v>
      </c>
      <c r="Q252" s="358">
        <v>0</v>
      </c>
      <c r="R252" s="358">
        <v>0</v>
      </c>
      <c r="S252" s="358">
        <v>0</v>
      </c>
      <c r="T252" s="358">
        <v>0</v>
      </c>
      <c r="U252" s="358">
        <v>0</v>
      </c>
      <c r="V252" s="311">
        <v>1</v>
      </c>
      <c r="W252" s="311">
        <v>0</v>
      </c>
      <c r="X252" s="311">
        <v>0</v>
      </c>
      <c r="Y252" s="312">
        <v>60447.31</v>
      </c>
    </row>
    <row r="253" spans="2:25" s="81" customFormat="1" x14ac:dyDescent="0.25">
      <c r="B253" s="312" t="s">
        <v>304</v>
      </c>
      <c r="C253" s="587"/>
      <c r="D253" s="587"/>
      <c r="E253" s="312" t="s">
        <v>580</v>
      </c>
      <c r="F253" s="312" t="s">
        <v>381</v>
      </c>
      <c r="G253" s="358">
        <v>0</v>
      </c>
      <c r="H253" s="358">
        <v>0</v>
      </c>
      <c r="I253" s="358">
        <v>0</v>
      </c>
      <c r="J253" s="358">
        <v>1</v>
      </c>
      <c r="K253" s="358">
        <v>0</v>
      </c>
      <c r="L253" s="358">
        <v>0</v>
      </c>
      <c r="M253" s="358">
        <v>0</v>
      </c>
      <c r="N253" s="358">
        <v>0</v>
      </c>
      <c r="O253" s="358">
        <v>0</v>
      </c>
      <c r="P253" s="358">
        <v>0</v>
      </c>
      <c r="Q253" s="358">
        <v>0</v>
      </c>
      <c r="R253" s="358">
        <v>0</v>
      </c>
      <c r="S253" s="358">
        <v>0</v>
      </c>
      <c r="T253" s="358">
        <v>0</v>
      </c>
      <c r="U253" s="358">
        <v>0</v>
      </c>
      <c r="V253" s="311">
        <v>1</v>
      </c>
      <c r="W253" s="311">
        <v>0</v>
      </c>
      <c r="X253" s="311">
        <v>0</v>
      </c>
      <c r="Y253" s="312">
        <v>53851.54</v>
      </c>
    </row>
    <row r="254" spans="2:25" s="81" customFormat="1" x14ac:dyDescent="0.25">
      <c r="B254" s="312" t="s">
        <v>304</v>
      </c>
      <c r="C254" s="587"/>
      <c r="D254" s="587"/>
      <c r="E254" s="312" t="s">
        <v>581</v>
      </c>
      <c r="F254" s="312" t="s">
        <v>479</v>
      </c>
      <c r="G254" s="358">
        <v>0</v>
      </c>
      <c r="H254" s="358">
        <v>0</v>
      </c>
      <c r="I254" s="358">
        <v>0</v>
      </c>
      <c r="J254" s="358">
        <v>1</v>
      </c>
      <c r="K254" s="358">
        <v>0</v>
      </c>
      <c r="L254" s="358">
        <v>0</v>
      </c>
      <c r="M254" s="358">
        <v>0</v>
      </c>
      <c r="N254" s="358">
        <v>0</v>
      </c>
      <c r="O254" s="358">
        <v>0</v>
      </c>
      <c r="P254" s="358">
        <v>0</v>
      </c>
      <c r="Q254" s="358">
        <v>0</v>
      </c>
      <c r="R254" s="358">
        <v>0</v>
      </c>
      <c r="S254" s="358">
        <v>0</v>
      </c>
      <c r="T254" s="358">
        <v>0</v>
      </c>
      <c r="U254" s="358">
        <v>0</v>
      </c>
      <c r="V254" s="311">
        <v>1</v>
      </c>
      <c r="W254" s="311">
        <v>0</v>
      </c>
      <c r="X254" s="311">
        <v>0</v>
      </c>
      <c r="Y254" s="312">
        <v>66134.34</v>
      </c>
    </row>
    <row r="255" spans="2:25" s="81" customFormat="1" x14ac:dyDescent="0.25">
      <c r="B255" s="312" t="s">
        <v>304</v>
      </c>
      <c r="C255" s="587"/>
      <c r="D255" s="587"/>
      <c r="E255" s="312" t="s">
        <v>582</v>
      </c>
      <c r="F255" s="312" t="s">
        <v>479</v>
      </c>
      <c r="G255" s="358">
        <v>0</v>
      </c>
      <c r="H255" s="358">
        <v>0</v>
      </c>
      <c r="I255" s="358">
        <v>0</v>
      </c>
      <c r="J255" s="358">
        <v>1</v>
      </c>
      <c r="K255" s="358">
        <v>0</v>
      </c>
      <c r="L255" s="358">
        <v>0</v>
      </c>
      <c r="M255" s="358">
        <v>0</v>
      </c>
      <c r="N255" s="358">
        <v>0</v>
      </c>
      <c r="O255" s="358">
        <v>0</v>
      </c>
      <c r="P255" s="358">
        <v>0</v>
      </c>
      <c r="Q255" s="358">
        <v>0</v>
      </c>
      <c r="R255" s="358">
        <v>0</v>
      </c>
      <c r="S255" s="358">
        <v>0</v>
      </c>
      <c r="T255" s="358">
        <v>0</v>
      </c>
      <c r="U255" s="358">
        <v>0</v>
      </c>
      <c r="V255" s="311">
        <v>1</v>
      </c>
      <c r="W255" s="311">
        <v>0</v>
      </c>
      <c r="X255" s="311">
        <v>0</v>
      </c>
      <c r="Y255" s="312">
        <v>64133.06</v>
      </c>
    </row>
    <row r="256" spans="2:25" s="81" customFormat="1" x14ac:dyDescent="0.25">
      <c r="B256" s="312" t="s">
        <v>304</v>
      </c>
      <c r="C256" s="587"/>
      <c r="D256" s="587"/>
      <c r="E256" s="312" t="s">
        <v>583</v>
      </c>
      <c r="F256" s="312" t="s">
        <v>479</v>
      </c>
      <c r="G256" s="358">
        <v>0</v>
      </c>
      <c r="H256" s="358">
        <v>0</v>
      </c>
      <c r="I256" s="358">
        <v>0</v>
      </c>
      <c r="J256" s="358">
        <v>1</v>
      </c>
      <c r="K256" s="358">
        <v>0</v>
      </c>
      <c r="L256" s="358">
        <v>0</v>
      </c>
      <c r="M256" s="358">
        <v>0</v>
      </c>
      <c r="N256" s="358">
        <v>0</v>
      </c>
      <c r="O256" s="358">
        <v>0</v>
      </c>
      <c r="P256" s="358">
        <v>0</v>
      </c>
      <c r="Q256" s="358">
        <v>0</v>
      </c>
      <c r="R256" s="358">
        <v>0</v>
      </c>
      <c r="S256" s="358">
        <v>0</v>
      </c>
      <c r="T256" s="358">
        <v>0</v>
      </c>
      <c r="U256" s="358">
        <v>0</v>
      </c>
      <c r="V256" s="311">
        <v>1</v>
      </c>
      <c r="W256" s="311">
        <v>0</v>
      </c>
      <c r="X256" s="311">
        <v>0</v>
      </c>
      <c r="Y256" s="312">
        <v>96615.9</v>
      </c>
    </row>
    <row r="257" spans="2:25" s="81" customFormat="1" x14ac:dyDescent="0.25">
      <c r="B257" s="312" t="s">
        <v>304</v>
      </c>
      <c r="C257" s="587"/>
      <c r="D257" s="587"/>
      <c r="E257" s="312" t="s">
        <v>584</v>
      </c>
      <c r="F257" s="312" t="s">
        <v>479</v>
      </c>
      <c r="G257" s="358">
        <v>0</v>
      </c>
      <c r="H257" s="358">
        <v>0</v>
      </c>
      <c r="I257" s="358">
        <v>0</v>
      </c>
      <c r="J257" s="358">
        <v>1</v>
      </c>
      <c r="K257" s="358">
        <v>0</v>
      </c>
      <c r="L257" s="358">
        <v>0</v>
      </c>
      <c r="M257" s="358">
        <v>0</v>
      </c>
      <c r="N257" s="358">
        <v>0</v>
      </c>
      <c r="O257" s="358">
        <v>0</v>
      </c>
      <c r="P257" s="358">
        <v>0</v>
      </c>
      <c r="Q257" s="358">
        <v>0</v>
      </c>
      <c r="R257" s="358">
        <v>0</v>
      </c>
      <c r="S257" s="358">
        <v>0</v>
      </c>
      <c r="T257" s="358">
        <v>0</v>
      </c>
      <c r="U257" s="358">
        <v>0</v>
      </c>
      <c r="V257" s="311">
        <v>1</v>
      </c>
      <c r="W257" s="311">
        <v>0</v>
      </c>
      <c r="X257" s="311">
        <v>0</v>
      </c>
      <c r="Y257" s="312">
        <v>99613.92</v>
      </c>
    </row>
    <row r="258" spans="2:25" s="81" customFormat="1" x14ac:dyDescent="0.25">
      <c r="B258" s="312" t="s">
        <v>304</v>
      </c>
      <c r="C258" s="587"/>
      <c r="D258" s="587"/>
      <c r="E258" s="312" t="s">
        <v>585</v>
      </c>
      <c r="F258" s="312" t="s">
        <v>479</v>
      </c>
      <c r="G258" s="358">
        <v>0</v>
      </c>
      <c r="H258" s="358">
        <v>0</v>
      </c>
      <c r="I258" s="358">
        <v>0</v>
      </c>
      <c r="J258" s="358">
        <v>1</v>
      </c>
      <c r="K258" s="358">
        <v>0</v>
      </c>
      <c r="L258" s="358">
        <v>0</v>
      </c>
      <c r="M258" s="358">
        <v>0</v>
      </c>
      <c r="N258" s="358">
        <v>0</v>
      </c>
      <c r="O258" s="358">
        <v>0</v>
      </c>
      <c r="P258" s="358">
        <v>0</v>
      </c>
      <c r="Q258" s="358">
        <v>0</v>
      </c>
      <c r="R258" s="358">
        <v>0</v>
      </c>
      <c r="S258" s="358">
        <v>0</v>
      </c>
      <c r="T258" s="358">
        <v>0</v>
      </c>
      <c r="U258" s="358">
        <v>0</v>
      </c>
      <c r="V258" s="311">
        <v>1</v>
      </c>
      <c r="W258" s="311">
        <v>0</v>
      </c>
      <c r="X258" s="311">
        <v>0</v>
      </c>
      <c r="Y258" s="312">
        <v>144753.01</v>
      </c>
    </row>
    <row r="259" spans="2:25" s="81" customFormat="1" x14ac:dyDescent="0.25">
      <c r="B259" s="312" t="s">
        <v>304</v>
      </c>
      <c r="C259" s="587"/>
      <c r="D259" s="587"/>
      <c r="E259" s="312" t="s">
        <v>586</v>
      </c>
      <c r="F259" s="312" t="s">
        <v>479</v>
      </c>
      <c r="G259" s="358">
        <v>0</v>
      </c>
      <c r="H259" s="358">
        <v>0</v>
      </c>
      <c r="I259" s="358">
        <v>0</v>
      </c>
      <c r="J259" s="358">
        <v>1</v>
      </c>
      <c r="K259" s="358">
        <v>0</v>
      </c>
      <c r="L259" s="358">
        <v>0</v>
      </c>
      <c r="M259" s="358">
        <v>0</v>
      </c>
      <c r="N259" s="358">
        <v>0</v>
      </c>
      <c r="O259" s="358">
        <v>0</v>
      </c>
      <c r="P259" s="358">
        <v>0</v>
      </c>
      <c r="Q259" s="358">
        <v>0</v>
      </c>
      <c r="R259" s="358">
        <v>0</v>
      </c>
      <c r="S259" s="358">
        <v>0</v>
      </c>
      <c r="T259" s="358">
        <v>0</v>
      </c>
      <c r="U259" s="358">
        <v>0</v>
      </c>
      <c r="V259" s="311">
        <v>1</v>
      </c>
      <c r="W259" s="311">
        <v>0</v>
      </c>
      <c r="X259" s="311">
        <v>0</v>
      </c>
      <c r="Y259" s="312">
        <v>50262.02</v>
      </c>
    </row>
    <row r="260" spans="2:25" s="81" customFormat="1" x14ac:dyDescent="0.25">
      <c r="B260" s="312" t="s">
        <v>304</v>
      </c>
      <c r="C260" s="587"/>
      <c r="D260" s="587"/>
      <c r="E260" s="312" t="s">
        <v>587</v>
      </c>
      <c r="F260" s="312" t="s">
        <v>571</v>
      </c>
      <c r="G260" s="358">
        <v>0</v>
      </c>
      <c r="H260" s="358">
        <v>0</v>
      </c>
      <c r="I260" s="358">
        <v>0</v>
      </c>
      <c r="J260" s="358">
        <v>0</v>
      </c>
      <c r="K260" s="358">
        <v>0</v>
      </c>
      <c r="L260" s="358">
        <v>0</v>
      </c>
      <c r="M260" s="358">
        <v>0</v>
      </c>
      <c r="N260" s="358">
        <v>0</v>
      </c>
      <c r="O260" s="358">
        <v>0</v>
      </c>
      <c r="P260" s="358">
        <v>0</v>
      </c>
      <c r="Q260" s="358">
        <v>0</v>
      </c>
      <c r="R260" s="358">
        <v>0</v>
      </c>
      <c r="S260" s="358">
        <v>1</v>
      </c>
      <c r="T260" s="358">
        <v>0</v>
      </c>
      <c r="U260" s="358">
        <v>0</v>
      </c>
      <c r="V260" s="311">
        <v>1</v>
      </c>
      <c r="W260" s="311">
        <v>0</v>
      </c>
      <c r="X260" s="311">
        <v>0</v>
      </c>
      <c r="Y260" s="312">
        <v>101833.21</v>
      </c>
    </row>
    <row r="261" spans="2:25" s="81" customFormat="1" x14ac:dyDescent="0.25">
      <c r="B261" s="312" t="s">
        <v>304</v>
      </c>
      <c r="C261" s="587"/>
      <c r="D261" s="587"/>
      <c r="E261" s="312" t="s">
        <v>588</v>
      </c>
      <c r="F261" s="312" t="s">
        <v>571</v>
      </c>
      <c r="G261" s="358">
        <v>0</v>
      </c>
      <c r="H261" s="358">
        <v>0</v>
      </c>
      <c r="I261" s="358">
        <v>0</v>
      </c>
      <c r="J261" s="358">
        <v>1</v>
      </c>
      <c r="K261" s="358">
        <v>0</v>
      </c>
      <c r="L261" s="358">
        <v>0</v>
      </c>
      <c r="M261" s="358">
        <v>0</v>
      </c>
      <c r="N261" s="358">
        <v>0</v>
      </c>
      <c r="O261" s="358">
        <v>0</v>
      </c>
      <c r="P261" s="358">
        <v>0</v>
      </c>
      <c r="Q261" s="358">
        <v>0</v>
      </c>
      <c r="R261" s="358">
        <v>0</v>
      </c>
      <c r="S261" s="358">
        <v>0</v>
      </c>
      <c r="T261" s="358">
        <v>0</v>
      </c>
      <c r="U261" s="358">
        <v>0</v>
      </c>
      <c r="V261" s="311">
        <v>1</v>
      </c>
      <c r="W261" s="311">
        <v>0</v>
      </c>
      <c r="X261" s="311">
        <v>0</v>
      </c>
      <c r="Y261" s="312">
        <v>109597.29</v>
      </c>
    </row>
    <row r="262" spans="2:25" s="81" customFormat="1" x14ac:dyDescent="0.25">
      <c r="B262" s="312" t="s">
        <v>304</v>
      </c>
      <c r="C262" s="587"/>
      <c r="D262" s="587"/>
      <c r="E262" s="312" t="s">
        <v>589</v>
      </c>
      <c r="F262" s="312" t="s">
        <v>571</v>
      </c>
      <c r="G262" s="358">
        <v>0</v>
      </c>
      <c r="H262" s="358">
        <v>0</v>
      </c>
      <c r="I262" s="358">
        <v>0</v>
      </c>
      <c r="J262" s="358">
        <v>1</v>
      </c>
      <c r="K262" s="358">
        <v>0</v>
      </c>
      <c r="L262" s="358">
        <v>0</v>
      </c>
      <c r="M262" s="358">
        <v>0</v>
      </c>
      <c r="N262" s="358">
        <v>0</v>
      </c>
      <c r="O262" s="358">
        <v>0</v>
      </c>
      <c r="P262" s="358">
        <v>0</v>
      </c>
      <c r="Q262" s="358">
        <v>0</v>
      </c>
      <c r="R262" s="358">
        <v>0</v>
      </c>
      <c r="S262" s="358">
        <v>0</v>
      </c>
      <c r="T262" s="358">
        <v>0</v>
      </c>
      <c r="U262" s="358">
        <v>0</v>
      </c>
      <c r="V262" s="311">
        <v>1</v>
      </c>
      <c r="W262" s="311">
        <v>0</v>
      </c>
      <c r="X262" s="311">
        <v>0</v>
      </c>
      <c r="Y262" s="312">
        <v>66926.42</v>
      </c>
    </row>
    <row r="263" spans="2:25" s="81" customFormat="1" x14ac:dyDescent="0.25">
      <c r="B263" s="312" t="s">
        <v>304</v>
      </c>
      <c r="C263" s="587"/>
      <c r="D263" s="587"/>
      <c r="E263" s="312" t="s">
        <v>590</v>
      </c>
      <c r="F263" s="312" t="s">
        <v>571</v>
      </c>
      <c r="G263" s="358">
        <v>0</v>
      </c>
      <c r="H263" s="358">
        <v>0</v>
      </c>
      <c r="I263" s="358">
        <v>0</v>
      </c>
      <c r="J263" s="358">
        <v>1</v>
      </c>
      <c r="K263" s="358">
        <v>0</v>
      </c>
      <c r="L263" s="358">
        <v>0</v>
      </c>
      <c r="M263" s="358">
        <v>0</v>
      </c>
      <c r="N263" s="358">
        <v>0</v>
      </c>
      <c r="O263" s="358">
        <v>0</v>
      </c>
      <c r="P263" s="358">
        <v>0</v>
      </c>
      <c r="Q263" s="358">
        <v>0</v>
      </c>
      <c r="R263" s="358">
        <v>0</v>
      </c>
      <c r="S263" s="358">
        <v>0</v>
      </c>
      <c r="T263" s="358">
        <v>0</v>
      </c>
      <c r="U263" s="358">
        <v>0</v>
      </c>
      <c r="V263" s="311">
        <v>1</v>
      </c>
      <c r="W263" s="311">
        <v>0</v>
      </c>
      <c r="X263" s="311">
        <v>0</v>
      </c>
      <c r="Y263" s="312">
        <v>163973.19</v>
      </c>
    </row>
    <row r="264" spans="2:25" s="81" customFormat="1" x14ac:dyDescent="0.25">
      <c r="B264" s="312" t="s">
        <v>304</v>
      </c>
      <c r="C264" s="587"/>
      <c r="D264" s="587"/>
      <c r="E264" s="312" t="s">
        <v>591</v>
      </c>
      <c r="F264" s="312" t="s">
        <v>306</v>
      </c>
      <c r="G264" s="358">
        <v>0</v>
      </c>
      <c r="H264" s="358">
        <v>0</v>
      </c>
      <c r="I264" s="358">
        <v>0</v>
      </c>
      <c r="J264" s="358">
        <v>0</v>
      </c>
      <c r="K264" s="358">
        <v>0</v>
      </c>
      <c r="L264" s="358">
        <v>0</v>
      </c>
      <c r="M264" s="358">
        <v>0</v>
      </c>
      <c r="N264" s="358">
        <v>0</v>
      </c>
      <c r="O264" s="358">
        <v>0</v>
      </c>
      <c r="P264" s="358">
        <v>0</v>
      </c>
      <c r="Q264" s="358">
        <v>0</v>
      </c>
      <c r="R264" s="358">
        <v>0</v>
      </c>
      <c r="S264" s="358">
        <v>1</v>
      </c>
      <c r="T264" s="358">
        <v>0</v>
      </c>
      <c r="U264" s="358">
        <v>0</v>
      </c>
      <c r="V264" s="311">
        <v>1</v>
      </c>
      <c r="W264" s="311">
        <v>0</v>
      </c>
      <c r="X264" s="311">
        <v>0</v>
      </c>
      <c r="Y264" s="312">
        <v>104176.63</v>
      </c>
    </row>
    <row r="265" spans="2:25" s="81" customFormat="1" x14ac:dyDescent="0.25">
      <c r="B265" s="312" t="s">
        <v>304</v>
      </c>
      <c r="C265" s="587"/>
      <c r="D265" s="587"/>
      <c r="E265" s="312" t="s">
        <v>592</v>
      </c>
      <c r="F265" s="312" t="s">
        <v>571</v>
      </c>
      <c r="G265" s="358">
        <v>0</v>
      </c>
      <c r="H265" s="358">
        <v>0</v>
      </c>
      <c r="I265" s="358">
        <v>0</v>
      </c>
      <c r="J265" s="358">
        <v>1</v>
      </c>
      <c r="K265" s="358">
        <v>0</v>
      </c>
      <c r="L265" s="358">
        <v>0</v>
      </c>
      <c r="M265" s="358">
        <v>0</v>
      </c>
      <c r="N265" s="358">
        <v>0</v>
      </c>
      <c r="O265" s="358">
        <v>0</v>
      </c>
      <c r="P265" s="358">
        <v>0</v>
      </c>
      <c r="Q265" s="358">
        <v>0</v>
      </c>
      <c r="R265" s="358">
        <v>0</v>
      </c>
      <c r="S265" s="358">
        <v>0</v>
      </c>
      <c r="T265" s="358">
        <v>0</v>
      </c>
      <c r="U265" s="358">
        <v>0</v>
      </c>
      <c r="V265" s="311">
        <v>1</v>
      </c>
      <c r="W265" s="311">
        <v>0</v>
      </c>
      <c r="X265" s="311">
        <v>0</v>
      </c>
      <c r="Y265" s="312">
        <v>47601.18</v>
      </c>
    </row>
    <row r="266" spans="2:25" s="81" customFormat="1" x14ac:dyDescent="0.25">
      <c r="B266" s="312" t="s">
        <v>304</v>
      </c>
      <c r="C266" s="587"/>
      <c r="D266" s="587"/>
      <c r="E266" s="312" t="s">
        <v>593</v>
      </c>
      <c r="F266" s="312" t="s">
        <v>571</v>
      </c>
      <c r="G266" s="358">
        <v>0</v>
      </c>
      <c r="H266" s="358">
        <v>0</v>
      </c>
      <c r="I266" s="358">
        <v>0</v>
      </c>
      <c r="J266" s="358">
        <v>1</v>
      </c>
      <c r="K266" s="358">
        <v>0</v>
      </c>
      <c r="L266" s="358">
        <v>0</v>
      </c>
      <c r="M266" s="358">
        <v>0</v>
      </c>
      <c r="N266" s="358">
        <v>0</v>
      </c>
      <c r="O266" s="358">
        <v>0</v>
      </c>
      <c r="P266" s="358">
        <v>0</v>
      </c>
      <c r="Q266" s="358">
        <v>0</v>
      </c>
      <c r="R266" s="358">
        <v>0</v>
      </c>
      <c r="S266" s="358">
        <v>0</v>
      </c>
      <c r="T266" s="358">
        <v>0</v>
      </c>
      <c r="U266" s="358">
        <v>0</v>
      </c>
      <c r="V266" s="311">
        <v>1</v>
      </c>
      <c r="W266" s="311">
        <v>0</v>
      </c>
      <c r="X266" s="311">
        <v>0</v>
      </c>
      <c r="Y266" s="312">
        <v>65814.320000000007</v>
      </c>
    </row>
    <row r="267" spans="2:25" s="81" customFormat="1" x14ac:dyDescent="0.25">
      <c r="B267" s="312" t="s">
        <v>304</v>
      </c>
      <c r="C267" s="587"/>
      <c r="D267" s="587"/>
      <c r="E267" s="312" t="s">
        <v>594</v>
      </c>
      <c r="F267" s="312" t="s">
        <v>571</v>
      </c>
      <c r="G267" s="358">
        <v>0</v>
      </c>
      <c r="H267" s="358">
        <v>0</v>
      </c>
      <c r="I267" s="358">
        <v>0</v>
      </c>
      <c r="J267" s="358">
        <v>1</v>
      </c>
      <c r="K267" s="358">
        <v>0</v>
      </c>
      <c r="L267" s="358">
        <v>0</v>
      </c>
      <c r="M267" s="358">
        <v>0</v>
      </c>
      <c r="N267" s="358">
        <v>0</v>
      </c>
      <c r="O267" s="358">
        <v>0</v>
      </c>
      <c r="P267" s="358">
        <v>0</v>
      </c>
      <c r="Q267" s="358">
        <v>0</v>
      </c>
      <c r="R267" s="358">
        <v>0</v>
      </c>
      <c r="S267" s="358">
        <v>0</v>
      </c>
      <c r="T267" s="358">
        <v>0</v>
      </c>
      <c r="U267" s="358">
        <v>0</v>
      </c>
      <c r="V267" s="311">
        <v>1</v>
      </c>
      <c r="W267" s="311">
        <v>0</v>
      </c>
      <c r="X267" s="311">
        <v>0</v>
      </c>
      <c r="Y267" s="312">
        <v>58546.879999999997</v>
      </c>
    </row>
    <row r="268" spans="2:25" s="81" customFormat="1" x14ac:dyDescent="0.25">
      <c r="B268" s="312" t="s">
        <v>304</v>
      </c>
      <c r="C268" s="587"/>
      <c r="D268" s="587"/>
      <c r="E268" s="312" t="s">
        <v>595</v>
      </c>
      <c r="F268" s="312" t="s">
        <v>571</v>
      </c>
      <c r="G268" s="358">
        <v>0</v>
      </c>
      <c r="H268" s="358">
        <v>0</v>
      </c>
      <c r="I268" s="358">
        <v>0</v>
      </c>
      <c r="J268" s="358">
        <v>1</v>
      </c>
      <c r="K268" s="358">
        <v>0</v>
      </c>
      <c r="L268" s="358">
        <v>0</v>
      </c>
      <c r="M268" s="358">
        <v>0</v>
      </c>
      <c r="N268" s="358">
        <v>0</v>
      </c>
      <c r="O268" s="358">
        <v>0</v>
      </c>
      <c r="P268" s="358">
        <v>0</v>
      </c>
      <c r="Q268" s="358">
        <v>0</v>
      </c>
      <c r="R268" s="358">
        <v>0</v>
      </c>
      <c r="S268" s="358">
        <v>0</v>
      </c>
      <c r="T268" s="358">
        <v>0</v>
      </c>
      <c r="U268" s="358">
        <v>0</v>
      </c>
      <c r="V268" s="311">
        <v>1</v>
      </c>
      <c r="W268" s="311">
        <v>0</v>
      </c>
      <c r="X268" s="311">
        <v>0</v>
      </c>
      <c r="Y268" s="312">
        <v>171046.42</v>
      </c>
    </row>
    <row r="269" spans="2:25" s="81" customFormat="1" x14ac:dyDescent="0.25">
      <c r="B269" s="312" t="s">
        <v>304</v>
      </c>
      <c r="C269" s="587"/>
      <c r="D269" s="587"/>
      <c r="E269" s="312" t="s">
        <v>596</v>
      </c>
      <c r="F269" s="312" t="s">
        <v>571</v>
      </c>
      <c r="G269" s="358">
        <v>0</v>
      </c>
      <c r="H269" s="358">
        <v>0</v>
      </c>
      <c r="I269" s="358">
        <v>0</v>
      </c>
      <c r="J269" s="358">
        <v>1</v>
      </c>
      <c r="K269" s="358">
        <v>0</v>
      </c>
      <c r="L269" s="358">
        <v>0</v>
      </c>
      <c r="M269" s="358">
        <v>0</v>
      </c>
      <c r="N269" s="358">
        <v>0</v>
      </c>
      <c r="O269" s="358">
        <v>0</v>
      </c>
      <c r="P269" s="358">
        <v>0</v>
      </c>
      <c r="Q269" s="358">
        <v>0</v>
      </c>
      <c r="R269" s="358">
        <v>0</v>
      </c>
      <c r="S269" s="358">
        <v>0</v>
      </c>
      <c r="T269" s="358">
        <v>0</v>
      </c>
      <c r="U269" s="358">
        <v>0</v>
      </c>
      <c r="V269" s="311">
        <v>1</v>
      </c>
      <c r="W269" s="311">
        <v>0</v>
      </c>
      <c r="X269" s="311">
        <v>0</v>
      </c>
      <c r="Y269" s="312">
        <v>70199.25</v>
      </c>
    </row>
    <row r="270" spans="2:25" s="81" customFormat="1" x14ac:dyDescent="0.25">
      <c r="B270" s="312" t="s">
        <v>304</v>
      </c>
      <c r="C270" s="587"/>
      <c r="D270" s="587"/>
      <c r="E270" s="312" t="s">
        <v>597</v>
      </c>
      <c r="F270" s="312" t="s">
        <v>571</v>
      </c>
      <c r="G270" s="358">
        <v>0</v>
      </c>
      <c r="H270" s="358">
        <v>0</v>
      </c>
      <c r="I270" s="358">
        <v>0</v>
      </c>
      <c r="J270" s="358">
        <v>1</v>
      </c>
      <c r="K270" s="358">
        <v>0</v>
      </c>
      <c r="L270" s="358">
        <v>0</v>
      </c>
      <c r="M270" s="358">
        <v>0</v>
      </c>
      <c r="N270" s="358">
        <v>0</v>
      </c>
      <c r="O270" s="358">
        <v>0</v>
      </c>
      <c r="P270" s="358">
        <v>0</v>
      </c>
      <c r="Q270" s="358">
        <v>0</v>
      </c>
      <c r="R270" s="358">
        <v>0</v>
      </c>
      <c r="S270" s="358">
        <v>0</v>
      </c>
      <c r="T270" s="358">
        <v>0</v>
      </c>
      <c r="U270" s="358">
        <v>0</v>
      </c>
      <c r="V270" s="311">
        <v>1</v>
      </c>
      <c r="W270" s="311">
        <v>0</v>
      </c>
      <c r="X270" s="311">
        <v>0</v>
      </c>
      <c r="Y270" s="312">
        <v>58669.760000000002</v>
      </c>
    </row>
    <row r="271" spans="2:25" s="81" customFormat="1" x14ac:dyDescent="0.25">
      <c r="B271" s="312" t="s">
        <v>304</v>
      </c>
      <c r="C271" s="587"/>
      <c r="D271" s="587"/>
      <c r="E271" s="312" t="s">
        <v>598</v>
      </c>
      <c r="F271" s="312" t="s">
        <v>571</v>
      </c>
      <c r="G271" s="358">
        <v>0</v>
      </c>
      <c r="H271" s="358">
        <v>0</v>
      </c>
      <c r="I271" s="358">
        <v>0</v>
      </c>
      <c r="J271" s="358">
        <v>1</v>
      </c>
      <c r="K271" s="358">
        <v>0</v>
      </c>
      <c r="L271" s="358">
        <v>0</v>
      </c>
      <c r="M271" s="358">
        <v>0</v>
      </c>
      <c r="N271" s="358">
        <v>0</v>
      </c>
      <c r="O271" s="358">
        <v>0</v>
      </c>
      <c r="P271" s="358">
        <v>0</v>
      </c>
      <c r="Q271" s="358">
        <v>0</v>
      </c>
      <c r="R271" s="358">
        <v>0</v>
      </c>
      <c r="S271" s="358">
        <v>0</v>
      </c>
      <c r="T271" s="358">
        <v>0</v>
      </c>
      <c r="U271" s="358">
        <v>0</v>
      </c>
      <c r="V271" s="311">
        <v>1</v>
      </c>
      <c r="W271" s="311">
        <v>0</v>
      </c>
      <c r="X271" s="311">
        <v>0</v>
      </c>
      <c r="Y271" s="312">
        <v>52896.97</v>
      </c>
    </row>
    <row r="272" spans="2:25" s="81" customFormat="1" x14ac:dyDescent="0.25">
      <c r="B272" s="312" t="s">
        <v>304</v>
      </c>
      <c r="C272" s="587"/>
      <c r="D272" s="587"/>
      <c r="E272" s="312" t="s">
        <v>599</v>
      </c>
      <c r="F272" s="312" t="s">
        <v>571</v>
      </c>
      <c r="G272" s="358">
        <v>0</v>
      </c>
      <c r="H272" s="358">
        <v>0</v>
      </c>
      <c r="I272" s="358">
        <v>0</v>
      </c>
      <c r="J272" s="358">
        <v>1</v>
      </c>
      <c r="K272" s="358">
        <v>0</v>
      </c>
      <c r="L272" s="358">
        <v>0</v>
      </c>
      <c r="M272" s="358">
        <v>0</v>
      </c>
      <c r="N272" s="358">
        <v>0</v>
      </c>
      <c r="O272" s="358">
        <v>0</v>
      </c>
      <c r="P272" s="358">
        <v>0</v>
      </c>
      <c r="Q272" s="358">
        <v>0</v>
      </c>
      <c r="R272" s="358">
        <v>0</v>
      </c>
      <c r="S272" s="358">
        <v>0</v>
      </c>
      <c r="T272" s="358">
        <v>0</v>
      </c>
      <c r="U272" s="358">
        <v>0</v>
      </c>
      <c r="V272" s="311">
        <v>1</v>
      </c>
      <c r="W272" s="311">
        <v>0</v>
      </c>
      <c r="X272" s="311">
        <v>0</v>
      </c>
      <c r="Y272" s="312">
        <v>101708.25</v>
      </c>
    </row>
    <row r="273" spans="2:25" s="81" customFormat="1" x14ac:dyDescent="0.25">
      <c r="B273" s="312" t="s">
        <v>304</v>
      </c>
      <c r="C273" s="587"/>
      <c r="D273" s="587"/>
      <c r="E273" s="312" t="s">
        <v>600</v>
      </c>
      <c r="F273" s="312" t="s">
        <v>571</v>
      </c>
      <c r="G273" s="358">
        <v>0</v>
      </c>
      <c r="H273" s="358">
        <v>0</v>
      </c>
      <c r="I273" s="358">
        <v>0</v>
      </c>
      <c r="J273" s="358">
        <v>1</v>
      </c>
      <c r="K273" s="358">
        <v>0</v>
      </c>
      <c r="L273" s="358">
        <v>0</v>
      </c>
      <c r="M273" s="358">
        <v>0</v>
      </c>
      <c r="N273" s="358">
        <v>0</v>
      </c>
      <c r="O273" s="358">
        <v>0</v>
      </c>
      <c r="P273" s="358">
        <v>0</v>
      </c>
      <c r="Q273" s="358">
        <v>0</v>
      </c>
      <c r="R273" s="358">
        <v>0</v>
      </c>
      <c r="S273" s="358">
        <v>0</v>
      </c>
      <c r="T273" s="358">
        <v>0</v>
      </c>
      <c r="U273" s="358">
        <v>0</v>
      </c>
      <c r="V273" s="311">
        <v>1</v>
      </c>
      <c r="W273" s="311">
        <v>0</v>
      </c>
      <c r="X273" s="311">
        <v>0</v>
      </c>
      <c r="Y273" s="312">
        <v>166708.99</v>
      </c>
    </row>
    <row r="274" spans="2:25" s="81" customFormat="1" x14ac:dyDescent="0.25">
      <c r="B274" s="312" t="s">
        <v>304</v>
      </c>
      <c r="C274" s="587"/>
      <c r="D274" s="587"/>
      <c r="E274" s="312" t="s">
        <v>601</v>
      </c>
      <c r="F274" s="312" t="s">
        <v>571</v>
      </c>
      <c r="G274" s="358">
        <v>0</v>
      </c>
      <c r="H274" s="358">
        <v>0</v>
      </c>
      <c r="I274" s="358">
        <v>0</v>
      </c>
      <c r="J274" s="358">
        <v>1</v>
      </c>
      <c r="K274" s="358">
        <v>0</v>
      </c>
      <c r="L274" s="358">
        <v>0</v>
      </c>
      <c r="M274" s="358">
        <v>0</v>
      </c>
      <c r="N274" s="358">
        <v>0</v>
      </c>
      <c r="O274" s="358">
        <v>0</v>
      </c>
      <c r="P274" s="358">
        <v>0</v>
      </c>
      <c r="Q274" s="358">
        <v>0</v>
      </c>
      <c r="R274" s="358">
        <v>0</v>
      </c>
      <c r="S274" s="358">
        <v>0</v>
      </c>
      <c r="T274" s="358">
        <v>0</v>
      </c>
      <c r="U274" s="358">
        <v>0</v>
      </c>
      <c r="V274" s="311">
        <v>1</v>
      </c>
      <c r="W274" s="311">
        <v>0</v>
      </c>
      <c r="X274" s="311">
        <v>0</v>
      </c>
      <c r="Y274" s="312">
        <v>165720.10999999999</v>
      </c>
    </row>
    <row r="275" spans="2:25" s="81" customFormat="1" x14ac:dyDescent="0.25">
      <c r="B275" s="312" t="s">
        <v>304</v>
      </c>
      <c r="C275" s="587"/>
      <c r="D275" s="587"/>
      <c r="E275" s="312" t="s">
        <v>602</v>
      </c>
      <c r="F275" s="312" t="s">
        <v>571</v>
      </c>
      <c r="G275" s="358">
        <v>0</v>
      </c>
      <c r="H275" s="358">
        <v>0</v>
      </c>
      <c r="I275" s="358">
        <v>0</v>
      </c>
      <c r="J275" s="358">
        <v>1</v>
      </c>
      <c r="K275" s="358">
        <v>0</v>
      </c>
      <c r="L275" s="358">
        <v>0</v>
      </c>
      <c r="M275" s="358">
        <v>0</v>
      </c>
      <c r="N275" s="358">
        <v>0</v>
      </c>
      <c r="O275" s="358">
        <v>0</v>
      </c>
      <c r="P275" s="358">
        <v>0</v>
      </c>
      <c r="Q275" s="358">
        <v>0</v>
      </c>
      <c r="R275" s="358">
        <v>0</v>
      </c>
      <c r="S275" s="358">
        <v>0</v>
      </c>
      <c r="T275" s="358">
        <v>0</v>
      </c>
      <c r="U275" s="358">
        <v>0</v>
      </c>
      <c r="V275" s="311">
        <v>1</v>
      </c>
      <c r="W275" s="311">
        <v>0</v>
      </c>
      <c r="X275" s="311">
        <v>0</v>
      </c>
      <c r="Y275" s="312">
        <v>113137.53</v>
      </c>
    </row>
    <row r="276" spans="2:25" s="81" customFormat="1" x14ac:dyDescent="0.25">
      <c r="B276" s="312" t="s">
        <v>304</v>
      </c>
      <c r="C276" s="587"/>
      <c r="D276" s="587"/>
      <c r="E276" s="312" t="s">
        <v>603</v>
      </c>
      <c r="F276" s="312" t="s">
        <v>571</v>
      </c>
      <c r="G276" s="358">
        <v>0</v>
      </c>
      <c r="H276" s="358">
        <v>0</v>
      </c>
      <c r="I276" s="358">
        <v>0</v>
      </c>
      <c r="J276" s="358">
        <v>1</v>
      </c>
      <c r="K276" s="358">
        <v>0</v>
      </c>
      <c r="L276" s="358">
        <v>0</v>
      </c>
      <c r="M276" s="358">
        <v>0</v>
      </c>
      <c r="N276" s="358">
        <v>0</v>
      </c>
      <c r="O276" s="358">
        <v>0</v>
      </c>
      <c r="P276" s="358">
        <v>0</v>
      </c>
      <c r="Q276" s="358">
        <v>0</v>
      </c>
      <c r="R276" s="358">
        <v>0</v>
      </c>
      <c r="S276" s="358">
        <v>0</v>
      </c>
      <c r="T276" s="358">
        <v>0</v>
      </c>
      <c r="U276" s="358">
        <v>0</v>
      </c>
      <c r="V276" s="311">
        <v>1</v>
      </c>
      <c r="W276" s="311">
        <v>0</v>
      </c>
      <c r="X276" s="311">
        <v>0</v>
      </c>
      <c r="Y276" s="312">
        <v>65529.03</v>
      </c>
    </row>
    <row r="277" spans="2:25" s="81" customFormat="1" x14ac:dyDescent="0.25">
      <c r="B277" s="312" t="s">
        <v>304</v>
      </c>
      <c r="C277" s="587"/>
      <c r="D277" s="587"/>
      <c r="E277" s="312" t="s">
        <v>604</v>
      </c>
      <c r="F277" s="312" t="s">
        <v>309</v>
      </c>
      <c r="G277" s="358">
        <v>0</v>
      </c>
      <c r="H277" s="358">
        <v>0</v>
      </c>
      <c r="I277" s="358">
        <v>0</v>
      </c>
      <c r="J277" s="358">
        <v>1</v>
      </c>
      <c r="K277" s="358">
        <v>0</v>
      </c>
      <c r="L277" s="358">
        <v>0</v>
      </c>
      <c r="M277" s="358">
        <v>0</v>
      </c>
      <c r="N277" s="358">
        <v>0</v>
      </c>
      <c r="O277" s="358">
        <v>0</v>
      </c>
      <c r="P277" s="358">
        <v>0</v>
      </c>
      <c r="Q277" s="358">
        <v>0</v>
      </c>
      <c r="R277" s="358">
        <v>0</v>
      </c>
      <c r="S277" s="358">
        <v>0</v>
      </c>
      <c r="T277" s="358">
        <v>0</v>
      </c>
      <c r="U277" s="358">
        <v>0</v>
      </c>
      <c r="V277" s="311">
        <v>1</v>
      </c>
      <c r="W277" s="311">
        <v>0</v>
      </c>
      <c r="X277" s="311">
        <v>0</v>
      </c>
      <c r="Y277" s="312">
        <v>110207.12</v>
      </c>
    </row>
    <row r="278" spans="2:25" s="81" customFormat="1" x14ac:dyDescent="0.25">
      <c r="B278" s="312" t="s">
        <v>304</v>
      </c>
      <c r="C278" s="587"/>
      <c r="D278" s="587"/>
      <c r="E278" s="312" t="s">
        <v>607</v>
      </c>
      <c r="F278" s="312" t="s">
        <v>309</v>
      </c>
      <c r="G278" s="358">
        <v>0</v>
      </c>
      <c r="H278" s="358">
        <v>0</v>
      </c>
      <c r="I278" s="358">
        <v>0</v>
      </c>
      <c r="J278" s="358">
        <v>1</v>
      </c>
      <c r="K278" s="358">
        <v>0</v>
      </c>
      <c r="L278" s="358">
        <v>0</v>
      </c>
      <c r="M278" s="358">
        <v>0</v>
      </c>
      <c r="N278" s="358">
        <v>0</v>
      </c>
      <c r="O278" s="358">
        <v>0</v>
      </c>
      <c r="P278" s="358">
        <v>0</v>
      </c>
      <c r="Q278" s="358">
        <v>0</v>
      </c>
      <c r="R278" s="358">
        <v>0</v>
      </c>
      <c r="S278" s="358">
        <v>0</v>
      </c>
      <c r="T278" s="358">
        <v>0</v>
      </c>
      <c r="U278" s="358">
        <v>0</v>
      </c>
      <c r="V278" s="311">
        <v>1</v>
      </c>
      <c r="W278" s="311">
        <v>0</v>
      </c>
      <c r="X278" s="311">
        <v>0</v>
      </c>
      <c r="Y278" s="312">
        <v>56610.86</v>
      </c>
    </row>
    <row r="279" spans="2:25" s="81" customFormat="1" x14ac:dyDescent="0.25">
      <c r="B279" s="312" t="s">
        <v>304</v>
      </c>
      <c r="C279" s="587"/>
      <c r="D279" s="587"/>
      <c r="E279" s="312" t="s">
        <v>608</v>
      </c>
      <c r="F279" s="312" t="s">
        <v>309</v>
      </c>
      <c r="G279" s="358">
        <v>0</v>
      </c>
      <c r="H279" s="358">
        <v>0</v>
      </c>
      <c r="I279" s="358">
        <v>0</v>
      </c>
      <c r="J279" s="358">
        <v>1</v>
      </c>
      <c r="K279" s="358">
        <v>0</v>
      </c>
      <c r="L279" s="358">
        <v>0</v>
      </c>
      <c r="M279" s="358">
        <v>0</v>
      </c>
      <c r="N279" s="358">
        <v>0</v>
      </c>
      <c r="O279" s="358">
        <v>0</v>
      </c>
      <c r="P279" s="358">
        <v>0</v>
      </c>
      <c r="Q279" s="358">
        <v>0</v>
      </c>
      <c r="R279" s="358">
        <v>0</v>
      </c>
      <c r="S279" s="358">
        <v>0</v>
      </c>
      <c r="T279" s="358">
        <v>0</v>
      </c>
      <c r="U279" s="358">
        <v>0</v>
      </c>
      <c r="V279" s="311">
        <v>1</v>
      </c>
      <c r="W279" s="311">
        <v>0</v>
      </c>
      <c r="X279" s="311">
        <v>0</v>
      </c>
      <c r="Y279" s="312">
        <v>141461.12</v>
      </c>
    </row>
    <row r="280" spans="2:25" s="81" customFormat="1" x14ac:dyDescent="0.25">
      <c r="B280" s="312" t="s">
        <v>304</v>
      </c>
      <c r="C280" s="587"/>
      <c r="D280" s="587"/>
      <c r="E280" s="312" t="s">
        <v>609</v>
      </c>
      <c r="F280" s="312" t="s">
        <v>309</v>
      </c>
      <c r="G280" s="358">
        <v>0</v>
      </c>
      <c r="H280" s="358">
        <v>0</v>
      </c>
      <c r="I280" s="358">
        <v>0</v>
      </c>
      <c r="J280" s="358">
        <v>1</v>
      </c>
      <c r="K280" s="358">
        <v>0</v>
      </c>
      <c r="L280" s="358">
        <v>0</v>
      </c>
      <c r="M280" s="358">
        <v>0</v>
      </c>
      <c r="N280" s="358">
        <v>0</v>
      </c>
      <c r="O280" s="358">
        <v>0</v>
      </c>
      <c r="P280" s="358">
        <v>0</v>
      </c>
      <c r="Q280" s="358">
        <v>0</v>
      </c>
      <c r="R280" s="358">
        <v>0</v>
      </c>
      <c r="S280" s="358">
        <v>0</v>
      </c>
      <c r="T280" s="358">
        <v>0</v>
      </c>
      <c r="U280" s="358">
        <v>0</v>
      </c>
      <c r="V280" s="311">
        <v>1</v>
      </c>
      <c r="W280" s="311">
        <v>0</v>
      </c>
      <c r="X280" s="311">
        <v>0</v>
      </c>
      <c r="Y280" s="312">
        <v>104706.91</v>
      </c>
    </row>
    <row r="281" spans="2:25" s="81" customFormat="1" x14ac:dyDescent="0.25">
      <c r="B281" s="312" t="s">
        <v>304</v>
      </c>
      <c r="C281" s="587"/>
      <c r="D281" s="587"/>
      <c r="E281" s="312" t="s">
        <v>612</v>
      </c>
      <c r="F281" s="312" t="s">
        <v>472</v>
      </c>
      <c r="G281" s="358">
        <v>0</v>
      </c>
      <c r="H281" s="358">
        <v>0</v>
      </c>
      <c r="I281" s="358">
        <v>0</v>
      </c>
      <c r="J281" s="358">
        <v>1</v>
      </c>
      <c r="K281" s="358">
        <v>0</v>
      </c>
      <c r="L281" s="358">
        <v>0</v>
      </c>
      <c r="M281" s="358">
        <v>0</v>
      </c>
      <c r="N281" s="358">
        <v>0</v>
      </c>
      <c r="O281" s="358">
        <v>0</v>
      </c>
      <c r="P281" s="358">
        <v>0</v>
      </c>
      <c r="Q281" s="358">
        <v>0</v>
      </c>
      <c r="R281" s="358">
        <v>0</v>
      </c>
      <c r="S281" s="358">
        <v>0</v>
      </c>
      <c r="T281" s="358">
        <v>0</v>
      </c>
      <c r="U281" s="358">
        <v>0</v>
      </c>
      <c r="V281" s="311">
        <v>1</v>
      </c>
      <c r="W281" s="311">
        <v>0</v>
      </c>
      <c r="X281" s="311">
        <v>0</v>
      </c>
      <c r="Y281" s="312">
        <v>110335.31</v>
      </c>
    </row>
    <row r="282" spans="2:25" s="81" customFormat="1" x14ac:dyDescent="0.25">
      <c r="B282" s="312" t="s">
        <v>304</v>
      </c>
      <c r="C282" s="587"/>
      <c r="D282" s="587"/>
      <c r="E282" s="312" t="s">
        <v>613</v>
      </c>
      <c r="F282" s="312" t="s">
        <v>309</v>
      </c>
      <c r="G282" s="358">
        <v>0</v>
      </c>
      <c r="H282" s="358">
        <v>0</v>
      </c>
      <c r="I282" s="358">
        <v>0</v>
      </c>
      <c r="J282" s="358">
        <v>1</v>
      </c>
      <c r="K282" s="358">
        <v>0</v>
      </c>
      <c r="L282" s="358">
        <v>0</v>
      </c>
      <c r="M282" s="358">
        <v>0</v>
      </c>
      <c r="N282" s="358">
        <v>0</v>
      </c>
      <c r="O282" s="358">
        <v>0</v>
      </c>
      <c r="P282" s="358">
        <v>0</v>
      </c>
      <c r="Q282" s="358">
        <v>0</v>
      </c>
      <c r="R282" s="358">
        <v>0</v>
      </c>
      <c r="S282" s="358">
        <v>0</v>
      </c>
      <c r="T282" s="358">
        <v>0</v>
      </c>
      <c r="U282" s="358">
        <v>0</v>
      </c>
      <c r="V282" s="311">
        <v>1</v>
      </c>
      <c r="W282" s="311">
        <v>0</v>
      </c>
      <c r="X282" s="311">
        <v>0</v>
      </c>
      <c r="Y282" s="312">
        <v>151873.03</v>
      </c>
    </row>
    <row r="283" spans="2:25" s="81" customFormat="1" x14ac:dyDescent="0.25">
      <c r="B283" s="312" t="s">
        <v>304</v>
      </c>
      <c r="C283" s="587"/>
      <c r="D283" s="587"/>
      <c r="E283" s="312" t="s">
        <v>614</v>
      </c>
      <c r="F283" s="312" t="s">
        <v>309</v>
      </c>
      <c r="G283" s="358">
        <v>0</v>
      </c>
      <c r="H283" s="358">
        <v>0</v>
      </c>
      <c r="I283" s="358">
        <v>0</v>
      </c>
      <c r="J283" s="358">
        <v>1</v>
      </c>
      <c r="K283" s="358">
        <v>0</v>
      </c>
      <c r="L283" s="358">
        <v>0</v>
      </c>
      <c r="M283" s="358">
        <v>0</v>
      </c>
      <c r="N283" s="358">
        <v>0</v>
      </c>
      <c r="O283" s="358">
        <v>0</v>
      </c>
      <c r="P283" s="358">
        <v>0</v>
      </c>
      <c r="Q283" s="358">
        <v>0</v>
      </c>
      <c r="R283" s="358">
        <v>0</v>
      </c>
      <c r="S283" s="358">
        <v>0</v>
      </c>
      <c r="T283" s="358">
        <v>0</v>
      </c>
      <c r="U283" s="358">
        <v>0</v>
      </c>
      <c r="V283" s="311">
        <v>1</v>
      </c>
      <c r="W283" s="311">
        <v>0</v>
      </c>
      <c r="X283" s="311">
        <v>0</v>
      </c>
      <c r="Y283" s="312">
        <v>71274.84</v>
      </c>
    </row>
    <row r="284" spans="2:25" s="81" customFormat="1" x14ac:dyDescent="0.25">
      <c r="B284" s="312" t="s">
        <v>304</v>
      </c>
      <c r="C284" s="587"/>
      <c r="D284" s="587"/>
      <c r="E284" s="312" t="s">
        <v>615</v>
      </c>
      <c r="F284" s="312" t="s">
        <v>557</v>
      </c>
      <c r="G284" s="358">
        <v>0</v>
      </c>
      <c r="H284" s="358">
        <v>0</v>
      </c>
      <c r="I284" s="358">
        <v>0</v>
      </c>
      <c r="J284" s="358">
        <v>1</v>
      </c>
      <c r="K284" s="358">
        <v>0</v>
      </c>
      <c r="L284" s="358">
        <v>0</v>
      </c>
      <c r="M284" s="358">
        <v>0</v>
      </c>
      <c r="N284" s="358">
        <v>0</v>
      </c>
      <c r="O284" s="358">
        <v>0</v>
      </c>
      <c r="P284" s="358">
        <v>0</v>
      </c>
      <c r="Q284" s="358">
        <v>0</v>
      </c>
      <c r="R284" s="358">
        <v>0</v>
      </c>
      <c r="S284" s="358">
        <v>0</v>
      </c>
      <c r="T284" s="358">
        <v>0</v>
      </c>
      <c r="U284" s="358">
        <v>0</v>
      </c>
      <c r="V284" s="311">
        <v>1</v>
      </c>
      <c r="W284" s="311">
        <v>0</v>
      </c>
      <c r="X284" s="311">
        <v>0</v>
      </c>
      <c r="Y284" s="312">
        <v>176497.16</v>
      </c>
    </row>
    <row r="285" spans="2:25" s="81" customFormat="1" x14ac:dyDescent="0.25">
      <c r="B285" s="312" t="s">
        <v>304</v>
      </c>
      <c r="C285" s="587"/>
      <c r="D285" s="587"/>
      <c r="E285" s="312" t="s">
        <v>616</v>
      </c>
      <c r="F285" s="312" t="s">
        <v>309</v>
      </c>
      <c r="G285" s="358">
        <v>0</v>
      </c>
      <c r="H285" s="358">
        <v>0</v>
      </c>
      <c r="I285" s="358">
        <v>0</v>
      </c>
      <c r="J285" s="358">
        <v>1</v>
      </c>
      <c r="K285" s="358">
        <v>0</v>
      </c>
      <c r="L285" s="358">
        <v>0</v>
      </c>
      <c r="M285" s="358">
        <v>0</v>
      </c>
      <c r="N285" s="358">
        <v>0</v>
      </c>
      <c r="O285" s="358">
        <v>0</v>
      </c>
      <c r="P285" s="358">
        <v>0</v>
      </c>
      <c r="Q285" s="358">
        <v>0</v>
      </c>
      <c r="R285" s="358">
        <v>0</v>
      </c>
      <c r="S285" s="358">
        <v>0</v>
      </c>
      <c r="T285" s="358">
        <v>0</v>
      </c>
      <c r="U285" s="358">
        <v>0</v>
      </c>
      <c r="V285" s="311">
        <v>1</v>
      </c>
      <c r="W285" s="311">
        <v>0</v>
      </c>
      <c r="X285" s="311">
        <v>0</v>
      </c>
      <c r="Y285" s="312">
        <v>66748.17</v>
      </c>
    </row>
    <row r="286" spans="2:25" s="81" customFormat="1" x14ac:dyDescent="0.25">
      <c r="B286" s="312" t="s">
        <v>304</v>
      </c>
      <c r="C286" s="587"/>
      <c r="D286" s="587"/>
      <c r="E286" s="312" t="s">
        <v>617</v>
      </c>
      <c r="F286" s="312" t="s">
        <v>309</v>
      </c>
      <c r="G286" s="358">
        <v>0</v>
      </c>
      <c r="H286" s="358">
        <v>0</v>
      </c>
      <c r="I286" s="358">
        <v>0</v>
      </c>
      <c r="J286" s="358">
        <v>1</v>
      </c>
      <c r="K286" s="358">
        <v>0</v>
      </c>
      <c r="L286" s="358">
        <v>0</v>
      </c>
      <c r="M286" s="358">
        <v>0</v>
      </c>
      <c r="N286" s="358">
        <v>0</v>
      </c>
      <c r="O286" s="358">
        <v>0</v>
      </c>
      <c r="P286" s="358">
        <v>0</v>
      </c>
      <c r="Q286" s="358">
        <v>0</v>
      </c>
      <c r="R286" s="358">
        <v>0</v>
      </c>
      <c r="S286" s="358">
        <v>0</v>
      </c>
      <c r="T286" s="358">
        <v>0</v>
      </c>
      <c r="U286" s="358">
        <v>0</v>
      </c>
      <c r="V286" s="311">
        <v>1</v>
      </c>
      <c r="W286" s="311">
        <v>0</v>
      </c>
      <c r="X286" s="311">
        <v>0</v>
      </c>
      <c r="Y286" s="312">
        <v>54224.959999999999</v>
      </c>
    </row>
    <row r="287" spans="2:25" s="81" customFormat="1" x14ac:dyDescent="0.25">
      <c r="B287" s="312" t="s">
        <v>304</v>
      </c>
      <c r="C287" s="587"/>
      <c r="D287" s="587"/>
      <c r="E287" s="312" t="s">
        <v>618</v>
      </c>
      <c r="F287" s="312" t="s">
        <v>309</v>
      </c>
      <c r="G287" s="358">
        <v>0</v>
      </c>
      <c r="H287" s="358">
        <v>0</v>
      </c>
      <c r="I287" s="358">
        <v>0</v>
      </c>
      <c r="J287" s="358">
        <v>1</v>
      </c>
      <c r="K287" s="358">
        <v>0</v>
      </c>
      <c r="L287" s="358">
        <v>0</v>
      </c>
      <c r="M287" s="358">
        <v>0</v>
      </c>
      <c r="N287" s="358">
        <v>0</v>
      </c>
      <c r="O287" s="358">
        <v>0</v>
      </c>
      <c r="P287" s="358">
        <v>0</v>
      </c>
      <c r="Q287" s="358">
        <v>0</v>
      </c>
      <c r="R287" s="358">
        <v>0</v>
      </c>
      <c r="S287" s="358">
        <v>0</v>
      </c>
      <c r="T287" s="358">
        <v>0</v>
      </c>
      <c r="U287" s="358">
        <v>0</v>
      </c>
      <c r="V287" s="311">
        <v>1</v>
      </c>
      <c r="W287" s="311">
        <v>0</v>
      </c>
      <c r="X287" s="311">
        <v>0</v>
      </c>
      <c r="Y287" s="312">
        <v>72510.179999999993</v>
      </c>
    </row>
    <row r="288" spans="2:25" s="81" customFormat="1" x14ac:dyDescent="0.25">
      <c r="B288" s="312" t="s">
        <v>304</v>
      </c>
      <c r="C288" s="587"/>
      <c r="D288" s="587"/>
      <c r="E288" s="312" t="s">
        <v>619</v>
      </c>
      <c r="F288" s="312" t="s">
        <v>309</v>
      </c>
      <c r="G288" s="358">
        <v>0</v>
      </c>
      <c r="H288" s="358">
        <v>0</v>
      </c>
      <c r="I288" s="358">
        <v>0</v>
      </c>
      <c r="J288" s="358">
        <v>1</v>
      </c>
      <c r="K288" s="358">
        <v>0</v>
      </c>
      <c r="L288" s="358">
        <v>0</v>
      </c>
      <c r="M288" s="358">
        <v>0</v>
      </c>
      <c r="N288" s="358">
        <v>0</v>
      </c>
      <c r="O288" s="358">
        <v>0</v>
      </c>
      <c r="P288" s="358">
        <v>0</v>
      </c>
      <c r="Q288" s="358">
        <v>0</v>
      </c>
      <c r="R288" s="358">
        <v>0</v>
      </c>
      <c r="S288" s="358">
        <v>0</v>
      </c>
      <c r="T288" s="358">
        <v>0</v>
      </c>
      <c r="U288" s="358">
        <v>0</v>
      </c>
      <c r="V288" s="311">
        <v>1</v>
      </c>
      <c r="W288" s="311">
        <v>0</v>
      </c>
      <c r="X288" s="311">
        <v>0</v>
      </c>
      <c r="Y288" s="312">
        <v>147224.38</v>
      </c>
    </row>
    <row r="289" spans="2:25" s="81" customFormat="1" x14ac:dyDescent="0.25">
      <c r="B289" s="312" t="s">
        <v>304</v>
      </c>
      <c r="C289" s="587"/>
      <c r="D289" s="587"/>
      <c r="E289" s="312" t="s">
        <v>622</v>
      </c>
      <c r="F289" s="312" t="s">
        <v>472</v>
      </c>
      <c r="G289" s="358">
        <v>0</v>
      </c>
      <c r="H289" s="358">
        <v>0</v>
      </c>
      <c r="I289" s="358">
        <v>0</v>
      </c>
      <c r="J289" s="358">
        <v>1</v>
      </c>
      <c r="K289" s="358">
        <v>0</v>
      </c>
      <c r="L289" s="358">
        <v>0</v>
      </c>
      <c r="M289" s="358">
        <v>0</v>
      </c>
      <c r="N289" s="358">
        <v>0</v>
      </c>
      <c r="O289" s="358">
        <v>0</v>
      </c>
      <c r="P289" s="358">
        <v>0</v>
      </c>
      <c r="Q289" s="358">
        <v>0</v>
      </c>
      <c r="R289" s="358">
        <v>0</v>
      </c>
      <c r="S289" s="358">
        <v>0</v>
      </c>
      <c r="T289" s="358">
        <v>0</v>
      </c>
      <c r="U289" s="358">
        <v>0</v>
      </c>
      <c r="V289" s="311">
        <v>1</v>
      </c>
      <c r="W289" s="311">
        <v>0</v>
      </c>
      <c r="X289" s="311">
        <v>0</v>
      </c>
      <c r="Y289" s="312">
        <v>147031.79</v>
      </c>
    </row>
    <row r="290" spans="2:25" s="81" customFormat="1" x14ac:dyDescent="0.25">
      <c r="B290" s="312" t="s">
        <v>304</v>
      </c>
      <c r="C290" s="587"/>
      <c r="D290" s="587"/>
      <c r="E290" s="312" t="s">
        <v>623</v>
      </c>
      <c r="F290" s="312" t="s">
        <v>309</v>
      </c>
      <c r="G290" s="358">
        <v>0</v>
      </c>
      <c r="H290" s="358">
        <v>0</v>
      </c>
      <c r="I290" s="358">
        <v>0</v>
      </c>
      <c r="J290" s="358">
        <v>1</v>
      </c>
      <c r="K290" s="358">
        <v>0</v>
      </c>
      <c r="L290" s="358">
        <v>0</v>
      </c>
      <c r="M290" s="358">
        <v>0</v>
      </c>
      <c r="N290" s="358">
        <v>0</v>
      </c>
      <c r="O290" s="358">
        <v>0</v>
      </c>
      <c r="P290" s="358">
        <v>0</v>
      </c>
      <c r="Q290" s="358">
        <v>0</v>
      </c>
      <c r="R290" s="358">
        <v>0</v>
      </c>
      <c r="S290" s="358">
        <v>0</v>
      </c>
      <c r="T290" s="358">
        <v>0</v>
      </c>
      <c r="U290" s="358">
        <v>0</v>
      </c>
      <c r="V290" s="311">
        <v>1</v>
      </c>
      <c r="W290" s="311">
        <v>0</v>
      </c>
      <c r="X290" s="311">
        <v>0</v>
      </c>
      <c r="Y290" s="312">
        <v>116923.66</v>
      </c>
    </row>
    <row r="291" spans="2:25" s="81" customFormat="1" x14ac:dyDescent="0.25">
      <c r="B291" s="312" t="s">
        <v>304</v>
      </c>
      <c r="C291" s="587"/>
      <c r="D291" s="587"/>
      <c r="E291" s="312" t="s">
        <v>626</v>
      </c>
      <c r="F291" s="312" t="s">
        <v>381</v>
      </c>
      <c r="G291" s="358">
        <v>0</v>
      </c>
      <c r="H291" s="358">
        <v>0</v>
      </c>
      <c r="I291" s="358">
        <v>0</v>
      </c>
      <c r="J291" s="358">
        <v>1</v>
      </c>
      <c r="K291" s="358">
        <v>0</v>
      </c>
      <c r="L291" s="358">
        <v>0</v>
      </c>
      <c r="M291" s="358">
        <v>0</v>
      </c>
      <c r="N291" s="358">
        <v>0</v>
      </c>
      <c r="O291" s="358">
        <v>0</v>
      </c>
      <c r="P291" s="358">
        <v>0</v>
      </c>
      <c r="Q291" s="358">
        <v>0</v>
      </c>
      <c r="R291" s="358">
        <v>0</v>
      </c>
      <c r="S291" s="358">
        <v>0</v>
      </c>
      <c r="T291" s="358">
        <v>0</v>
      </c>
      <c r="U291" s="358">
        <v>0</v>
      </c>
      <c r="V291" s="311">
        <v>1</v>
      </c>
      <c r="W291" s="311">
        <v>0</v>
      </c>
      <c r="X291" s="311">
        <v>0</v>
      </c>
      <c r="Y291" s="312">
        <v>144753.01</v>
      </c>
    </row>
    <row r="292" spans="2:25" s="81" customFormat="1" x14ac:dyDescent="0.25">
      <c r="B292" s="312" t="s">
        <v>304</v>
      </c>
      <c r="C292" s="587"/>
      <c r="D292" s="587"/>
      <c r="E292" s="312" t="s">
        <v>627</v>
      </c>
      <c r="F292" s="312" t="s">
        <v>309</v>
      </c>
      <c r="G292" s="358">
        <v>0</v>
      </c>
      <c r="H292" s="358">
        <v>0</v>
      </c>
      <c r="I292" s="358">
        <v>0</v>
      </c>
      <c r="J292" s="358">
        <v>1</v>
      </c>
      <c r="K292" s="358">
        <v>0</v>
      </c>
      <c r="L292" s="358">
        <v>0</v>
      </c>
      <c r="M292" s="358">
        <v>0</v>
      </c>
      <c r="N292" s="358">
        <v>0</v>
      </c>
      <c r="O292" s="358">
        <v>0</v>
      </c>
      <c r="P292" s="358">
        <v>0</v>
      </c>
      <c r="Q292" s="358">
        <v>0</v>
      </c>
      <c r="R292" s="358">
        <v>0</v>
      </c>
      <c r="S292" s="358">
        <v>0</v>
      </c>
      <c r="T292" s="358">
        <v>0</v>
      </c>
      <c r="U292" s="358">
        <v>0</v>
      </c>
      <c r="V292" s="311">
        <v>1</v>
      </c>
      <c r="W292" s="311">
        <v>0</v>
      </c>
      <c r="X292" s="311">
        <v>0</v>
      </c>
      <c r="Y292" s="312">
        <v>52825.84</v>
      </c>
    </row>
    <row r="293" spans="2:25" s="81" customFormat="1" x14ac:dyDescent="0.25">
      <c r="B293" s="312" t="s">
        <v>304</v>
      </c>
      <c r="C293" s="587"/>
      <c r="D293" s="587"/>
      <c r="E293" s="312" t="s">
        <v>628</v>
      </c>
      <c r="F293" s="312" t="s">
        <v>309</v>
      </c>
      <c r="G293" s="358">
        <v>0</v>
      </c>
      <c r="H293" s="358">
        <v>0</v>
      </c>
      <c r="I293" s="358">
        <v>0</v>
      </c>
      <c r="J293" s="358">
        <v>1</v>
      </c>
      <c r="K293" s="358">
        <v>0</v>
      </c>
      <c r="L293" s="358">
        <v>0</v>
      </c>
      <c r="M293" s="358">
        <v>0</v>
      </c>
      <c r="N293" s="358">
        <v>0</v>
      </c>
      <c r="O293" s="358">
        <v>0</v>
      </c>
      <c r="P293" s="358">
        <v>0</v>
      </c>
      <c r="Q293" s="358">
        <v>0</v>
      </c>
      <c r="R293" s="358">
        <v>0</v>
      </c>
      <c r="S293" s="358">
        <v>0</v>
      </c>
      <c r="T293" s="358">
        <v>0</v>
      </c>
      <c r="U293" s="358">
        <v>0</v>
      </c>
      <c r="V293" s="311">
        <v>1</v>
      </c>
      <c r="W293" s="311">
        <v>0</v>
      </c>
      <c r="X293" s="311">
        <v>0</v>
      </c>
      <c r="Y293" s="312">
        <v>141630.32</v>
      </c>
    </row>
    <row r="294" spans="2:25" s="81" customFormat="1" x14ac:dyDescent="0.25">
      <c r="B294" s="312" t="s">
        <v>304</v>
      </c>
      <c r="C294" s="587"/>
      <c r="D294" s="587"/>
      <c r="E294" s="312" t="s">
        <v>631</v>
      </c>
      <c r="F294" s="312" t="s">
        <v>309</v>
      </c>
      <c r="G294" s="358">
        <v>0</v>
      </c>
      <c r="H294" s="358">
        <v>0</v>
      </c>
      <c r="I294" s="358">
        <v>0</v>
      </c>
      <c r="J294" s="358">
        <v>1</v>
      </c>
      <c r="K294" s="358">
        <v>0</v>
      </c>
      <c r="L294" s="358">
        <v>0</v>
      </c>
      <c r="M294" s="358">
        <v>0</v>
      </c>
      <c r="N294" s="358">
        <v>0</v>
      </c>
      <c r="O294" s="358">
        <v>0</v>
      </c>
      <c r="P294" s="358">
        <v>0</v>
      </c>
      <c r="Q294" s="358">
        <v>0</v>
      </c>
      <c r="R294" s="358">
        <v>0</v>
      </c>
      <c r="S294" s="358">
        <v>0</v>
      </c>
      <c r="T294" s="358">
        <v>0</v>
      </c>
      <c r="U294" s="358">
        <v>0</v>
      </c>
      <c r="V294" s="311">
        <v>1</v>
      </c>
      <c r="W294" s="311">
        <v>0</v>
      </c>
      <c r="X294" s="311">
        <v>0</v>
      </c>
      <c r="Y294" s="312">
        <v>64303.65</v>
      </c>
    </row>
    <row r="295" spans="2:25" s="81" customFormat="1" x14ac:dyDescent="0.25">
      <c r="B295" s="312" t="s">
        <v>304</v>
      </c>
      <c r="C295" s="587"/>
      <c r="D295" s="587"/>
      <c r="E295" s="312" t="s">
        <v>632</v>
      </c>
      <c r="F295" s="312" t="s">
        <v>309</v>
      </c>
      <c r="G295" s="358">
        <v>0</v>
      </c>
      <c r="H295" s="358">
        <v>0</v>
      </c>
      <c r="I295" s="358">
        <v>0</v>
      </c>
      <c r="J295" s="358">
        <v>1</v>
      </c>
      <c r="K295" s="358">
        <v>0</v>
      </c>
      <c r="L295" s="358">
        <v>0</v>
      </c>
      <c r="M295" s="358">
        <v>0</v>
      </c>
      <c r="N295" s="358">
        <v>0</v>
      </c>
      <c r="O295" s="358">
        <v>0</v>
      </c>
      <c r="P295" s="358">
        <v>0</v>
      </c>
      <c r="Q295" s="358">
        <v>0</v>
      </c>
      <c r="R295" s="358">
        <v>0</v>
      </c>
      <c r="S295" s="358">
        <v>0</v>
      </c>
      <c r="T295" s="358">
        <v>0</v>
      </c>
      <c r="U295" s="358">
        <v>0</v>
      </c>
      <c r="V295" s="311">
        <v>1</v>
      </c>
      <c r="W295" s="311">
        <v>0</v>
      </c>
      <c r="X295" s="311">
        <v>0</v>
      </c>
      <c r="Y295" s="312">
        <v>99902.8</v>
      </c>
    </row>
    <row r="296" spans="2:25" s="81" customFormat="1" x14ac:dyDescent="0.25">
      <c r="B296" s="312" t="s">
        <v>304</v>
      </c>
      <c r="C296" s="587"/>
      <c r="D296" s="587"/>
      <c r="E296" s="312" t="s">
        <v>635</v>
      </c>
      <c r="F296" s="312" t="s">
        <v>309</v>
      </c>
      <c r="G296" s="358">
        <v>0</v>
      </c>
      <c r="H296" s="358">
        <v>0</v>
      </c>
      <c r="I296" s="358">
        <v>0</v>
      </c>
      <c r="J296" s="358">
        <v>1</v>
      </c>
      <c r="K296" s="358">
        <v>0</v>
      </c>
      <c r="L296" s="358">
        <v>0</v>
      </c>
      <c r="M296" s="358">
        <v>0</v>
      </c>
      <c r="N296" s="358">
        <v>0</v>
      </c>
      <c r="O296" s="358">
        <v>0</v>
      </c>
      <c r="P296" s="358">
        <v>0</v>
      </c>
      <c r="Q296" s="358">
        <v>0</v>
      </c>
      <c r="R296" s="358">
        <v>0</v>
      </c>
      <c r="S296" s="358">
        <v>0</v>
      </c>
      <c r="T296" s="358">
        <v>0</v>
      </c>
      <c r="U296" s="358">
        <v>0</v>
      </c>
      <c r="V296" s="311">
        <v>1</v>
      </c>
      <c r="W296" s="311">
        <v>0</v>
      </c>
      <c r="X296" s="311">
        <v>0</v>
      </c>
      <c r="Y296" s="312">
        <v>55657.120000000003</v>
      </c>
    </row>
    <row r="297" spans="2:25" s="81" customFormat="1" x14ac:dyDescent="0.25">
      <c r="B297" s="312" t="s">
        <v>304</v>
      </c>
      <c r="C297" s="587"/>
      <c r="D297" s="587"/>
      <c r="E297" s="312" t="s">
        <v>636</v>
      </c>
      <c r="F297" s="312" t="s">
        <v>309</v>
      </c>
      <c r="G297" s="358">
        <v>0</v>
      </c>
      <c r="H297" s="358">
        <v>0</v>
      </c>
      <c r="I297" s="358">
        <v>0</v>
      </c>
      <c r="J297" s="358">
        <v>1</v>
      </c>
      <c r="K297" s="358">
        <v>0</v>
      </c>
      <c r="L297" s="358">
        <v>0</v>
      </c>
      <c r="M297" s="358">
        <v>0</v>
      </c>
      <c r="N297" s="358">
        <v>0</v>
      </c>
      <c r="O297" s="358">
        <v>0</v>
      </c>
      <c r="P297" s="358">
        <v>0</v>
      </c>
      <c r="Q297" s="358">
        <v>0</v>
      </c>
      <c r="R297" s="358">
        <v>0</v>
      </c>
      <c r="S297" s="358">
        <v>0</v>
      </c>
      <c r="T297" s="358">
        <v>0</v>
      </c>
      <c r="U297" s="358">
        <v>0</v>
      </c>
      <c r="V297" s="311">
        <v>1</v>
      </c>
      <c r="W297" s="311">
        <v>0</v>
      </c>
      <c r="X297" s="311">
        <v>0</v>
      </c>
      <c r="Y297" s="312">
        <v>114953.13</v>
      </c>
    </row>
    <row r="298" spans="2:25" s="81" customFormat="1" x14ac:dyDescent="0.25">
      <c r="B298" s="312" t="s">
        <v>304</v>
      </c>
      <c r="C298" s="587"/>
      <c r="D298" s="587"/>
      <c r="E298" s="312" t="s">
        <v>637</v>
      </c>
      <c r="F298" s="312" t="s">
        <v>309</v>
      </c>
      <c r="G298" s="358">
        <v>0</v>
      </c>
      <c r="H298" s="358">
        <v>0</v>
      </c>
      <c r="I298" s="358">
        <v>0</v>
      </c>
      <c r="J298" s="358">
        <v>1</v>
      </c>
      <c r="K298" s="358">
        <v>0</v>
      </c>
      <c r="L298" s="358">
        <v>0</v>
      </c>
      <c r="M298" s="358">
        <v>0</v>
      </c>
      <c r="N298" s="358">
        <v>0</v>
      </c>
      <c r="O298" s="358">
        <v>0</v>
      </c>
      <c r="P298" s="358">
        <v>0</v>
      </c>
      <c r="Q298" s="358">
        <v>0</v>
      </c>
      <c r="R298" s="358">
        <v>0</v>
      </c>
      <c r="S298" s="358">
        <v>0</v>
      </c>
      <c r="T298" s="358">
        <v>0</v>
      </c>
      <c r="U298" s="358">
        <v>0</v>
      </c>
      <c r="V298" s="311">
        <v>1</v>
      </c>
      <c r="W298" s="311">
        <v>0</v>
      </c>
      <c r="X298" s="311">
        <v>0</v>
      </c>
      <c r="Y298" s="312">
        <v>114953.13</v>
      </c>
    </row>
    <row r="299" spans="2:25" s="81" customFormat="1" x14ac:dyDescent="0.25">
      <c r="B299" s="312" t="s">
        <v>304</v>
      </c>
      <c r="C299" s="587"/>
      <c r="D299" s="587"/>
      <c r="E299" s="312" t="s">
        <v>640</v>
      </c>
      <c r="F299" s="312" t="s">
        <v>309</v>
      </c>
      <c r="G299" s="358">
        <v>0</v>
      </c>
      <c r="H299" s="358">
        <v>0</v>
      </c>
      <c r="I299" s="358">
        <v>0</v>
      </c>
      <c r="J299" s="358">
        <v>1</v>
      </c>
      <c r="K299" s="358">
        <v>0</v>
      </c>
      <c r="L299" s="358">
        <v>0</v>
      </c>
      <c r="M299" s="358">
        <v>0</v>
      </c>
      <c r="N299" s="358">
        <v>0</v>
      </c>
      <c r="O299" s="358">
        <v>0</v>
      </c>
      <c r="P299" s="358">
        <v>0</v>
      </c>
      <c r="Q299" s="358">
        <v>0</v>
      </c>
      <c r="R299" s="358">
        <v>0</v>
      </c>
      <c r="S299" s="358">
        <v>0</v>
      </c>
      <c r="T299" s="358">
        <v>0</v>
      </c>
      <c r="U299" s="358">
        <v>0</v>
      </c>
      <c r="V299" s="311">
        <v>1</v>
      </c>
      <c r="W299" s="311">
        <v>0</v>
      </c>
      <c r="X299" s="311">
        <v>0</v>
      </c>
      <c r="Y299" s="312">
        <v>99603.18</v>
      </c>
    </row>
    <row r="300" spans="2:25" s="81" customFormat="1" x14ac:dyDescent="0.25">
      <c r="B300" s="312" t="s">
        <v>304</v>
      </c>
      <c r="C300" s="587"/>
      <c r="D300" s="587"/>
      <c r="E300" s="312" t="s">
        <v>641</v>
      </c>
      <c r="F300" s="312" t="s">
        <v>381</v>
      </c>
      <c r="G300" s="358">
        <v>0</v>
      </c>
      <c r="H300" s="358">
        <v>0</v>
      </c>
      <c r="I300" s="358">
        <v>0</v>
      </c>
      <c r="J300" s="358">
        <v>1</v>
      </c>
      <c r="K300" s="358">
        <v>0</v>
      </c>
      <c r="L300" s="358">
        <v>0</v>
      </c>
      <c r="M300" s="358">
        <v>0</v>
      </c>
      <c r="N300" s="358">
        <v>0</v>
      </c>
      <c r="O300" s="358">
        <v>0</v>
      </c>
      <c r="P300" s="358">
        <v>0</v>
      </c>
      <c r="Q300" s="358">
        <v>0</v>
      </c>
      <c r="R300" s="358">
        <v>0</v>
      </c>
      <c r="S300" s="358">
        <v>0</v>
      </c>
      <c r="T300" s="358">
        <v>0</v>
      </c>
      <c r="U300" s="358">
        <v>0</v>
      </c>
      <c r="V300" s="311">
        <v>1</v>
      </c>
      <c r="W300" s="311">
        <v>0</v>
      </c>
      <c r="X300" s="311">
        <v>0</v>
      </c>
      <c r="Y300" s="312">
        <v>57434.559999999998</v>
      </c>
    </row>
    <row r="301" spans="2:25" s="81" customFormat="1" x14ac:dyDescent="0.25">
      <c r="B301" s="312" t="s">
        <v>304</v>
      </c>
      <c r="C301" s="587"/>
      <c r="D301" s="587"/>
      <c r="E301" s="312" t="s">
        <v>644</v>
      </c>
      <c r="F301" s="312" t="s">
        <v>309</v>
      </c>
      <c r="G301" s="358">
        <v>0</v>
      </c>
      <c r="H301" s="358">
        <v>0</v>
      </c>
      <c r="I301" s="358">
        <v>0</v>
      </c>
      <c r="J301" s="358">
        <v>1</v>
      </c>
      <c r="K301" s="358">
        <v>0</v>
      </c>
      <c r="L301" s="358">
        <v>0</v>
      </c>
      <c r="M301" s="358">
        <v>0</v>
      </c>
      <c r="N301" s="358">
        <v>0</v>
      </c>
      <c r="O301" s="358">
        <v>0</v>
      </c>
      <c r="P301" s="358">
        <v>0</v>
      </c>
      <c r="Q301" s="358">
        <v>0</v>
      </c>
      <c r="R301" s="358">
        <v>0</v>
      </c>
      <c r="S301" s="358">
        <v>0</v>
      </c>
      <c r="T301" s="358">
        <v>0</v>
      </c>
      <c r="U301" s="358">
        <v>0</v>
      </c>
      <c r="V301" s="311">
        <v>1</v>
      </c>
      <c r="W301" s="311">
        <v>0</v>
      </c>
      <c r="X301" s="311">
        <v>0</v>
      </c>
      <c r="Y301" s="312">
        <v>116923.66</v>
      </c>
    </row>
    <row r="302" spans="2:25" s="81" customFormat="1" x14ac:dyDescent="0.25">
      <c r="B302" s="312" t="s">
        <v>304</v>
      </c>
      <c r="C302" s="587"/>
      <c r="D302" s="587"/>
      <c r="E302" s="312" t="s">
        <v>647</v>
      </c>
      <c r="F302" s="312" t="s">
        <v>557</v>
      </c>
      <c r="G302" s="358">
        <v>0</v>
      </c>
      <c r="H302" s="358">
        <v>0</v>
      </c>
      <c r="I302" s="358">
        <v>0</v>
      </c>
      <c r="J302" s="358">
        <v>1</v>
      </c>
      <c r="K302" s="358">
        <v>0</v>
      </c>
      <c r="L302" s="358">
        <v>0</v>
      </c>
      <c r="M302" s="358">
        <v>0</v>
      </c>
      <c r="N302" s="358">
        <v>0</v>
      </c>
      <c r="O302" s="358">
        <v>0</v>
      </c>
      <c r="P302" s="358">
        <v>0</v>
      </c>
      <c r="Q302" s="358">
        <v>0</v>
      </c>
      <c r="R302" s="358">
        <v>0</v>
      </c>
      <c r="S302" s="358">
        <v>0</v>
      </c>
      <c r="T302" s="358">
        <v>0</v>
      </c>
      <c r="U302" s="358">
        <v>0</v>
      </c>
      <c r="V302" s="311">
        <v>1</v>
      </c>
      <c r="W302" s="311">
        <v>0</v>
      </c>
      <c r="X302" s="311">
        <v>0</v>
      </c>
      <c r="Y302" s="312">
        <v>142101.01</v>
      </c>
    </row>
    <row r="303" spans="2:25" s="81" customFormat="1" x14ac:dyDescent="0.25">
      <c r="B303" s="312" t="s">
        <v>304</v>
      </c>
      <c r="C303" s="587"/>
      <c r="D303" s="587"/>
      <c r="E303" s="312" t="s">
        <v>648</v>
      </c>
      <c r="F303" s="312" t="s">
        <v>309</v>
      </c>
      <c r="G303" s="358">
        <v>0</v>
      </c>
      <c r="H303" s="358">
        <v>0</v>
      </c>
      <c r="I303" s="358">
        <v>0</v>
      </c>
      <c r="J303" s="358">
        <v>1</v>
      </c>
      <c r="K303" s="358">
        <v>0</v>
      </c>
      <c r="L303" s="358">
        <v>0</v>
      </c>
      <c r="M303" s="358">
        <v>0</v>
      </c>
      <c r="N303" s="358">
        <v>0</v>
      </c>
      <c r="O303" s="358">
        <v>0</v>
      </c>
      <c r="P303" s="358">
        <v>0</v>
      </c>
      <c r="Q303" s="358">
        <v>0</v>
      </c>
      <c r="R303" s="358">
        <v>0</v>
      </c>
      <c r="S303" s="358">
        <v>0</v>
      </c>
      <c r="T303" s="358">
        <v>0</v>
      </c>
      <c r="U303" s="358">
        <v>0</v>
      </c>
      <c r="V303" s="311">
        <v>1</v>
      </c>
      <c r="W303" s="311">
        <v>0</v>
      </c>
      <c r="X303" s="311">
        <v>0</v>
      </c>
      <c r="Y303" s="312">
        <v>63658.49</v>
      </c>
    </row>
    <row r="304" spans="2:25" s="81" customFormat="1" x14ac:dyDescent="0.25">
      <c r="B304" s="312" t="s">
        <v>304</v>
      </c>
      <c r="C304" s="587"/>
      <c r="D304" s="587"/>
      <c r="E304" s="312" t="s">
        <v>649</v>
      </c>
      <c r="F304" s="312" t="s">
        <v>309</v>
      </c>
      <c r="G304" s="358">
        <v>0</v>
      </c>
      <c r="H304" s="358">
        <v>0</v>
      </c>
      <c r="I304" s="358">
        <v>0</v>
      </c>
      <c r="J304" s="358">
        <v>1</v>
      </c>
      <c r="K304" s="358">
        <v>0</v>
      </c>
      <c r="L304" s="358">
        <v>0</v>
      </c>
      <c r="M304" s="358">
        <v>0</v>
      </c>
      <c r="N304" s="358">
        <v>0</v>
      </c>
      <c r="O304" s="358">
        <v>0</v>
      </c>
      <c r="P304" s="358">
        <v>0</v>
      </c>
      <c r="Q304" s="358">
        <v>0</v>
      </c>
      <c r="R304" s="358">
        <v>0</v>
      </c>
      <c r="S304" s="358">
        <v>0</v>
      </c>
      <c r="T304" s="358">
        <v>0</v>
      </c>
      <c r="U304" s="358">
        <v>0</v>
      </c>
      <c r="V304" s="311">
        <v>1</v>
      </c>
      <c r="W304" s="311">
        <v>0</v>
      </c>
      <c r="X304" s="311">
        <v>0</v>
      </c>
      <c r="Y304" s="312">
        <v>62666.9</v>
      </c>
    </row>
    <row r="305" spans="2:25" s="81" customFormat="1" x14ac:dyDescent="0.25">
      <c r="B305" s="312" t="s">
        <v>304</v>
      </c>
      <c r="C305" s="587"/>
      <c r="D305" s="587"/>
      <c r="E305" s="312" t="s">
        <v>652</v>
      </c>
      <c r="F305" s="312" t="s">
        <v>309</v>
      </c>
      <c r="G305" s="358">
        <v>0</v>
      </c>
      <c r="H305" s="358">
        <v>0</v>
      </c>
      <c r="I305" s="358">
        <v>0</v>
      </c>
      <c r="J305" s="358">
        <v>1</v>
      </c>
      <c r="K305" s="358">
        <v>0</v>
      </c>
      <c r="L305" s="358">
        <v>0</v>
      </c>
      <c r="M305" s="358">
        <v>0</v>
      </c>
      <c r="N305" s="358">
        <v>0</v>
      </c>
      <c r="O305" s="358">
        <v>0</v>
      </c>
      <c r="P305" s="358">
        <v>0</v>
      </c>
      <c r="Q305" s="358">
        <v>0</v>
      </c>
      <c r="R305" s="358">
        <v>0</v>
      </c>
      <c r="S305" s="358">
        <v>0</v>
      </c>
      <c r="T305" s="358">
        <v>0</v>
      </c>
      <c r="U305" s="358">
        <v>0</v>
      </c>
      <c r="V305" s="311">
        <v>1</v>
      </c>
      <c r="W305" s="311">
        <v>0</v>
      </c>
      <c r="X305" s="311">
        <v>0</v>
      </c>
      <c r="Y305" s="312">
        <v>116923.66</v>
      </c>
    </row>
    <row r="306" spans="2:25" s="81" customFormat="1" x14ac:dyDescent="0.25">
      <c r="B306" s="312" t="s">
        <v>304</v>
      </c>
      <c r="C306" s="587"/>
      <c r="D306" s="587"/>
      <c r="E306" s="312" t="s">
        <v>655</v>
      </c>
      <c r="F306" s="312" t="s">
        <v>537</v>
      </c>
      <c r="G306" s="358">
        <v>0</v>
      </c>
      <c r="H306" s="358">
        <v>0</v>
      </c>
      <c r="I306" s="358">
        <v>0</v>
      </c>
      <c r="J306" s="358">
        <v>1</v>
      </c>
      <c r="K306" s="358">
        <v>0</v>
      </c>
      <c r="L306" s="358">
        <v>0</v>
      </c>
      <c r="M306" s="358">
        <v>0</v>
      </c>
      <c r="N306" s="358">
        <v>0</v>
      </c>
      <c r="O306" s="358">
        <v>0</v>
      </c>
      <c r="P306" s="358">
        <v>0</v>
      </c>
      <c r="Q306" s="358">
        <v>0</v>
      </c>
      <c r="R306" s="358">
        <v>0</v>
      </c>
      <c r="S306" s="358">
        <v>0</v>
      </c>
      <c r="T306" s="358">
        <v>0</v>
      </c>
      <c r="U306" s="358">
        <v>0</v>
      </c>
      <c r="V306" s="311">
        <v>1</v>
      </c>
      <c r="W306" s="311">
        <v>0</v>
      </c>
      <c r="X306" s="311">
        <v>0</v>
      </c>
      <c r="Y306" s="312">
        <v>165900.66</v>
      </c>
    </row>
    <row r="307" spans="2:25" s="81" customFormat="1" x14ac:dyDescent="0.25">
      <c r="B307" s="312" t="s">
        <v>304</v>
      </c>
      <c r="C307" s="587"/>
      <c r="D307" s="587"/>
      <c r="E307" s="312" t="s">
        <v>656</v>
      </c>
      <c r="F307" s="312" t="s">
        <v>309</v>
      </c>
      <c r="G307" s="358">
        <v>0</v>
      </c>
      <c r="H307" s="358">
        <v>0</v>
      </c>
      <c r="I307" s="358">
        <v>0</v>
      </c>
      <c r="J307" s="358">
        <v>1</v>
      </c>
      <c r="K307" s="358">
        <v>0</v>
      </c>
      <c r="L307" s="358">
        <v>0</v>
      </c>
      <c r="M307" s="358">
        <v>0</v>
      </c>
      <c r="N307" s="358">
        <v>0</v>
      </c>
      <c r="O307" s="358">
        <v>0</v>
      </c>
      <c r="P307" s="358">
        <v>0</v>
      </c>
      <c r="Q307" s="358">
        <v>0</v>
      </c>
      <c r="R307" s="358">
        <v>0</v>
      </c>
      <c r="S307" s="358">
        <v>0</v>
      </c>
      <c r="T307" s="358">
        <v>0</v>
      </c>
      <c r="U307" s="358">
        <v>0</v>
      </c>
      <c r="V307" s="311">
        <v>1</v>
      </c>
      <c r="W307" s="311">
        <v>0</v>
      </c>
      <c r="X307" s="311">
        <v>0</v>
      </c>
      <c r="Y307" s="312">
        <v>114914.01</v>
      </c>
    </row>
    <row r="308" spans="2:25" s="81" customFormat="1" x14ac:dyDescent="0.25">
      <c r="B308" s="312" t="s">
        <v>304</v>
      </c>
      <c r="C308" s="587"/>
      <c r="D308" s="587"/>
      <c r="E308" s="312" t="s">
        <v>657</v>
      </c>
      <c r="F308" s="312" t="s">
        <v>309</v>
      </c>
      <c r="G308" s="358">
        <v>0</v>
      </c>
      <c r="H308" s="358">
        <v>0</v>
      </c>
      <c r="I308" s="358">
        <v>0</v>
      </c>
      <c r="J308" s="358">
        <v>1</v>
      </c>
      <c r="K308" s="358">
        <v>0</v>
      </c>
      <c r="L308" s="358">
        <v>0</v>
      </c>
      <c r="M308" s="358">
        <v>0</v>
      </c>
      <c r="N308" s="358">
        <v>0</v>
      </c>
      <c r="O308" s="358">
        <v>0</v>
      </c>
      <c r="P308" s="358">
        <v>0</v>
      </c>
      <c r="Q308" s="358">
        <v>0</v>
      </c>
      <c r="R308" s="358">
        <v>0</v>
      </c>
      <c r="S308" s="358">
        <v>0</v>
      </c>
      <c r="T308" s="358">
        <v>0</v>
      </c>
      <c r="U308" s="358">
        <v>0</v>
      </c>
      <c r="V308" s="311">
        <v>1</v>
      </c>
      <c r="W308" s="311">
        <v>0</v>
      </c>
      <c r="X308" s="311">
        <v>0</v>
      </c>
      <c r="Y308" s="312">
        <v>77176.509999999995</v>
      </c>
    </row>
    <row r="309" spans="2:25" s="81" customFormat="1" x14ac:dyDescent="0.25">
      <c r="B309" s="312" t="s">
        <v>304</v>
      </c>
      <c r="C309" s="587"/>
      <c r="D309" s="587"/>
      <c r="E309" s="312" t="s">
        <v>658</v>
      </c>
      <c r="F309" s="312" t="s">
        <v>381</v>
      </c>
      <c r="G309" s="358">
        <v>0</v>
      </c>
      <c r="H309" s="358">
        <v>0</v>
      </c>
      <c r="I309" s="358">
        <v>0</v>
      </c>
      <c r="J309" s="358">
        <v>1</v>
      </c>
      <c r="K309" s="358">
        <v>0</v>
      </c>
      <c r="L309" s="358">
        <v>0</v>
      </c>
      <c r="M309" s="358">
        <v>0</v>
      </c>
      <c r="N309" s="358">
        <v>0</v>
      </c>
      <c r="O309" s="358">
        <v>0</v>
      </c>
      <c r="P309" s="358">
        <v>0</v>
      </c>
      <c r="Q309" s="358">
        <v>0</v>
      </c>
      <c r="R309" s="358">
        <v>0</v>
      </c>
      <c r="S309" s="358">
        <v>0</v>
      </c>
      <c r="T309" s="358">
        <v>0</v>
      </c>
      <c r="U309" s="358">
        <v>0</v>
      </c>
      <c r="V309" s="311">
        <v>1</v>
      </c>
      <c r="W309" s="311">
        <v>0</v>
      </c>
      <c r="X309" s="311">
        <v>0</v>
      </c>
      <c r="Y309" s="312">
        <v>42933.99</v>
      </c>
    </row>
    <row r="310" spans="2:25" s="81" customFormat="1" x14ac:dyDescent="0.25">
      <c r="B310" s="312" t="s">
        <v>304</v>
      </c>
      <c r="C310" s="587"/>
      <c r="D310" s="587"/>
      <c r="E310" s="312" t="s">
        <v>659</v>
      </c>
      <c r="F310" s="312" t="s">
        <v>462</v>
      </c>
      <c r="G310" s="358">
        <v>0</v>
      </c>
      <c r="H310" s="358">
        <v>0</v>
      </c>
      <c r="I310" s="358">
        <v>0</v>
      </c>
      <c r="J310" s="358">
        <v>0</v>
      </c>
      <c r="K310" s="358">
        <v>0</v>
      </c>
      <c r="L310" s="358">
        <v>0</v>
      </c>
      <c r="M310" s="358">
        <v>0</v>
      </c>
      <c r="N310" s="358">
        <v>0</v>
      </c>
      <c r="O310" s="358">
        <v>0</v>
      </c>
      <c r="P310" s="358">
        <v>0</v>
      </c>
      <c r="Q310" s="358">
        <v>0</v>
      </c>
      <c r="R310" s="358">
        <v>0</v>
      </c>
      <c r="S310" s="358">
        <v>1</v>
      </c>
      <c r="T310" s="358">
        <v>0</v>
      </c>
      <c r="U310" s="358">
        <v>0</v>
      </c>
      <c r="V310" s="311">
        <v>1</v>
      </c>
      <c r="W310" s="311">
        <v>0</v>
      </c>
      <c r="X310" s="311">
        <v>0</v>
      </c>
      <c r="Y310" s="312">
        <v>126227.08</v>
      </c>
    </row>
    <row r="311" spans="2:25" s="81" customFormat="1" x14ac:dyDescent="0.25">
      <c r="B311" s="312" t="s">
        <v>304</v>
      </c>
      <c r="C311" s="587"/>
      <c r="D311" s="587"/>
      <c r="E311" s="312" t="s">
        <v>660</v>
      </c>
      <c r="F311" s="312" t="s">
        <v>661</v>
      </c>
      <c r="G311" s="358">
        <v>0</v>
      </c>
      <c r="H311" s="358">
        <v>0</v>
      </c>
      <c r="I311" s="358">
        <v>0</v>
      </c>
      <c r="J311" s="358">
        <v>1</v>
      </c>
      <c r="K311" s="358">
        <v>0</v>
      </c>
      <c r="L311" s="358">
        <v>0</v>
      </c>
      <c r="M311" s="358">
        <v>0</v>
      </c>
      <c r="N311" s="358">
        <v>0</v>
      </c>
      <c r="O311" s="358">
        <v>0</v>
      </c>
      <c r="P311" s="358">
        <v>0</v>
      </c>
      <c r="Q311" s="358">
        <v>0</v>
      </c>
      <c r="R311" s="358">
        <v>0</v>
      </c>
      <c r="S311" s="358">
        <v>0</v>
      </c>
      <c r="T311" s="358">
        <v>0</v>
      </c>
      <c r="U311" s="358">
        <v>0</v>
      </c>
      <c r="V311" s="311">
        <v>1</v>
      </c>
      <c r="W311" s="311">
        <v>0</v>
      </c>
      <c r="X311" s="311">
        <v>0</v>
      </c>
      <c r="Y311" s="312">
        <v>77353.06</v>
      </c>
    </row>
    <row r="312" spans="2:25" s="81" customFormat="1" x14ac:dyDescent="0.25">
      <c r="B312" s="312" t="s">
        <v>304</v>
      </c>
      <c r="C312" s="587"/>
      <c r="D312" s="587"/>
      <c r="E312" s="312" t="s">
        <v>662</v>
      </c>
      <c r="F312" s="312" t="s">
        <v>661</v>
      </c>
      <c r="G312" s="358">
        <v>0</v>
      </c>
      <c r="H312" s="358">
        <v>0</v>
      </c>
      <c r="I312" s="358">
        <v>0</v>
      </c>
      <c r="J312" s="358">
        <v>1</v>
      </c>
      <c r="K312" s="358">
        <v>0</v>
      </c>
      <c r="L312" s="358">
        <v>0</v>
      </c>
      <c r="M312" s="358">
        <v>0</v>
      </c>
      <c r="N312" s="358">
        <v>0</v>
      </c>
      <c r="O312" s="358">
        <v>0</v>
      </c>
      <c r="P312" s="358">
        <v>0</v>
      </c>
      <c r="Q312" s="358">
        <v>0</v>
      </c>
      <c r="R312" s="358">
        <v>0</v>
      </c>
      <c r="S312" s="358">
        <v>0</v>
      </c>
      <c r="T312" s="358">
        <v>0</v>
      </c>
      <c r="U312" s="358">
        <v>0</v>
      </c>
      <c r="V312" s="311">
        <v>1</v>
      </c>
      <c r="W312" s="311">
        <v>0</v>
      </c>
      <c r="X312" s="311">
        <v>0</v>
      </c>
      <c r="Y312" s="312">
        <v>30415.73</v>
      </c>
    </row>
    <row r="313" spans="2:25" s="81" customFormat="1" x14ac:dyDescent="0.25">
      <c r="B313" s="312" t="s">
        <v>304</v>
      </c>
      <c r="C313" s="587"/>
      <c r="D313" s="587"/>
      <c r="E313" s="312" t="s">
        <v>663</v>
      </c>
      <c r="F313" s="312" t="s">
        <v>661</v>
      </c>
      <c r="G313" s="358">
        <v>0</v>
      </c>
      <c r="H313" s="358">
        <v>0</v>
      </c>
      <c r="I313" s="358">
        <v>0</v>
      </c>
      <c r="J313" s="358">
        <v>1</v>
      </c>
      <c r="K313" s="358">
        <v>0</v>
      </c>
      <c r="L313" s="358">
        <v>0</v>
      </c>
      <c r="M313" s="358">
        <v>0</v>
      </c>
      <c r="N313" s="358">
        <v>0</v>
      </c>
      <c r="O313" s="358">
        <v>0</v>
      </c>
      <c r="P313" s="358">
        <v>0</v>
      </c>
      <c r="Q313" s="358">
        <v>0</v>
      </c>
      <c r="R313" s="358">
        <v>0</v>
      </c>
      <c r="S313" s="358">
        <v>0</v>
      </c>
      <c r="T313" s="358">
        <v>0</v>
      </c>
      <c r="U313" s="358">
        <v>0</v>
      </c>
      <c r="V313" s="311">
        <v>1</v>
      </c>
      <c r="W313" s="311">
        <v>0</v>
      </c>
      <c r="X313" s="311">
        <v>0</v>
      </c>
      <c r="Y313" s="312">
        <v>30415.73</v>
      </c>
    </row>
    <row r="314" spans="2:25" s="81" customFormat="1" x14ac:dyDescent="0.25">
      <c r="B314" s="312" t="s">
        <v>304</v>
      </c>
      <c r="C314" s="587"/>
      <c r="D314" s="587"/>
      <c r="E314" s="312" t="s">
        <v>664</v>
      </c>
      <c r="F314" s="312" t="s">
        <v>661</v>
      </c>
      <c r="G314" s="358">
        <v>0</v>
      </c>
      <c r="H314" s="358">
        <v>0</v>
      </c>
      <c r="I314" s="358">
        <v>0</v>
      </c>
      <c r="J314" s="358">
        <v>1</v>
      </c>
      <c r="K314" s="358">
        <v>0</v>
      </c>
      <c r="L314" s="358">
        <v>0</v>
      </c>
      <c r="M314" s="358">
        <v>0</v>
      </c>
      <c r="N314" s="358">
        <v>0</v>
      </c>
      <c r="O314" s="358">
        <v>0</v>
      </c>
      <c r="P314" s="358">
        <v>0</v>
      </c>
      <c r="Q314" s="358">
        <v>0</v>
      </c>
      <c r="R314" s="358">
        <v>0</v>
      </c>
      <c r="S314" s="358">
        <v>0</v>
      </c>
      <c r="T314" s="358">
        <v>0</v>
      </c>
      <c r="U314" s="358">
        <v>0</v>
      </c>
      <c r="V314" s="311">
        <v>1</v>
      </c>
      <c r="W314" s="311">
        <v>0</v>
      </c>
      <c r="X314" s="311">
        <v>0</v>
      </c>
      <c r="Y314" s="312">
        <v>50167.8</v>
      </c>
    </row>
    <row r="315" spans="2:25" s="81" customFormat="1" x14ac:dyDescent="0.25">
      <c r="B315" s="312" t="s">
        <v>304</v>
      </c>
      <c r="C315" s="587"/>
      <c r="D315" s="587"/>
      <c r="E315" s="312" t="s">
        <v>665</v>
      </c>
      <c r="F315" s="312" t="s">
        <v>661</v>
      </c>
      <c r="G315" s="358">
        <v>0</v>
      </c>
      <c r="H315" s="358">
        <v>0</v>
      </c>
      <c r="I315" s="358">
        <v>0</v>
      </c>
      <c r="J315" s="358">
        <v>1</v>
      </c>
      <c r="K315" s="358">
        <v>0</v>
      </c>
      <c r="L315" s="358">
        <v>0</v>
      </c>
      <c r="M315" s="358">
        <v>0</v>
      </c>
      <c r="N315" s="358">
        <v>0</v>
      </c>
      <c r="O315" s="358">
        <v>0</v>
      </c>
      <c r="P315" s="358">
        <v>0</v>
      </c>
      <c r="Q315" s="358">
        <v>0</v>
      </c>
      <c r="R315" s="358">
        <v>0</v>
      </c>
      <c r="S315" s="358">
        <v>0</v>
      </c>
      <c r="T315" s="358">
        <v>0</v>
      </c>
      <c r="U315" s="358">
        <v>0</v>
      </c>
      <c r="V315" s="311">
        <v>1</v>
      </c>
      <c r="W315" s="311">
        <v>0</v>
      </c>
      <c r="X315" s="311">
        <v>0</v>
      </c>
      <c r="Y315" s="312">
        <v>50167.8</v>
      </c>
    </row>
    <row r="316" spans="2:25" s="81" customFormat="1" x14ac:dyDescent="0.25">
      <c r="B316" s="312" t="s">
        <v>304</v>
      </c>
      <c r="C316" s="587"/>
      <c r="D316" s="587"/>
      <c r="E316" s="312" t="s">
        <v>666</v>
      </c>
      <c r="F316" s="312" t="s">
        <v>661</v>
      </c>
      <c r="G316" s="358">
        <v>0</v>
      </c>
      <c r="H316" s="358">
        <v>0</v>
      </c>
      <c r="I316" s="358">
        <v>0</v>
      </c>
      <c r="J316" s="358">
        <v>1</v>
      </c>
      <c r="K316" s="358">
        <v>0</v>
      </c>
      <c r="L316" s="358">
        <v>0</v>
      </c>
      <c r="M316" s="358">
        <v>0</v>
      </c>
      <c r="N316" s="358">
        <v>0</v>
      </c>
      <c r="O316" s="358">
        <v>0</v>
      </c>
      <c r="P316" s="358">
        <v>0</v>
      </c>
      <c r="Q316" s="358">
        <v>0</v>
      </c>
      <c r="R316" s="358">
        <v>0</v>
      </c>
      <c r="S316" s="358">
        <v>0</v>
      </c>
      <c r="T316" s="358">
        <v>0</v>
      </c>
      <c r="U316" s="358">
        <v>0</v>
      </c>
      <c r="V316" s="311">
        <v>1</v>
      </c>
      <c r="W316" s="311">
        <v>0</v>
      </c>
      <c r="X316" s="311">
        <v>0</v>
      </c>
      <c r="Y316" s="312">
        <v>50167.8</v>
      </c>
    </row>
    <row r="317" spans="2:25" s="81" customFormat="1" x14ac:dyDescent="0.25">
      <c r="B317" s="312" t="s">
        <v>304</v>
      </c>
      <c r="C317" s="587"/>
      <c r="D317" s="587"/>
      <c r="E317" s="312" t="s">
        <v>667</v>
      </c>
      <c r="F317" s="312" t="s">
        <v>661</v>
      </c>
      <c r="G317" s="358">
        <v>0</v>
      </c>
      <c r="H317" s="358">
        <v>0</v>
      </c>
      <c r="I317" s="358">
        <v>0</v>
      </c>
      <c r="J317" s="358">
        <v>1</v>
      </c>
      <c r="K317" s="358">
        <v>0</v>
      </c>
      <c r="L317" s="358">
        <v>0</v>
      </c>
      <c r="M317" s="358">
        <v>0</v>
      </c>
      <c r="N317" s="358">
        <v>0</v>
      </c>
      <c r="O317" s="358">
        <v>0</v>
      </c>
      <c r="P317" s="358">
        <v>0</v>
      </c>
      <c r="Q317" s="358">
        <v>0</v>
      </c>
      <c r="R317" s="358">
        <v>0</v>
      </c>
      <c r="S317" s="358">
        <v>0</v>
      </c>
      <c r="T317" s="358">
        <v>0</v>
      </c>
      <c r="U317" s="358">
        <v>0</v>
      </c>
      <c r="V317" s="311">
        <v>1</v>
      </c>
      <c r="W317" s="311">
        <v>0</v>
      </c>
      <c r="X317" s="311">
        <v>0</v>
      </c>
      <c r="Y317" s="312">
        <v>77353.06</v>
      </c>
    </row>
    <row r="318" spans="2:25" s="81" customFormat="1" x14ac:dyDescent="0.25">
      <c r="B318" s="312" t="s">
        <v>304</v>
      </c>
      <c r="C318" s="587"/>
      <c r="D318" s="587"/>
      <c r="E318" s="312" t="s">
        <v>668</v>
      </c>
      <c r="F318" s="312" t="s">
        <v>661</v>
      </c>
      <c r="G318" s="358">
        <v>0</v>
      </c>
      <c r="H318" s="358">
        <v>0</v>
      </c>
      <c r="I318" s="358">
        <v>0</v>
      </c>
      <c r="J318" s="358">
        <v>1</v>
      </c>
      <c r="K318" s="358">
        <v>0</v>
      </c>
      <c r="L318" s="358">
        <v>0</v>
      </c>
      <c r="M318" s="358">
        <v>0</v>
      </c>
      <c r="N318" s="358">
        <v>0</v>
      </c>
      <c r="O318" s="358">
        <v>0</v>
      </c>
      <c r="P318" s="358">
        <v>0</v>
      </c>
      <c r="Q318" s="358">
        <v>0</v>
      </c>
      <c r="R318" s="358">
        <v>0</v>
      </c>
      <c r="S318" s="358">
        <v>0</v>
      </c>
      <c r="T318" s="358">
        <v>0</v>
      </c>
      <c r="U318" s="358">
        <v>0</v>
      </c>
      <c r="V318" s="311">
        <v>1</v>
      </c>
      <c r="W318" s="311">
        <v>0</v>
      </c>
      <c r="X318" s="311">
        <v>0</v>
      </c>
      <c r="Y318" s="312">
        <v>77353.06</v>
      </c>
    </row>
    <row r="319" spans="2:25" s="81" customFormat="1" x14ac:dyDescent="0.25">
      <c r="B319" s="312" t="s">
        <v>304</v>
      </c>
      <c r="C319" s="587"/>
      <c r="D319" s="587"/>
      <c r="E319" s="312" t="s">
        <v>669</v>
      </c>
      <c r="F319" s="312" t="s">
        <v>414</v>
      </c>
      <c r="G319" s="358">
        <v>0</v>
      </c>
      <c r="H319" s="358">
        <v>0</v>
      </c>
      <c r="I319" s="358">
        <v>0</v>
      </c>
      <c r="J319" s="358">
        <v>1</v>
      </c>
      <c r="K319" s="358">
        <v>0</v>
      </c>
      <c r="L319" s="358">
        <v>0</v>
      </c>
      <c r="M319" s="358">
        <v>0</v>
      </c>
      <c r="N319" s="358">
        <v>0</v>
      </c>
      <c r="O319" s="358">
        <v>0</v>
      </c>
      <c r="P319" s="358">
        <v>0</v>
      </c>
      <c r="Q319" s="358">
        <v>0</v>
      </c>
      <c r="R319" s="358">
        <v>0</v>
      </c>
      <c r="S319" s="358">
        <v>0</v>
      </c>
      <c r="T319" s="358">
        <v>0</v>
      </c>
      <c r="U319" s="358">
        <v>0</v>
      </c>
      <c r="V319" s="311">
        <v>1</v>
      </c>
      <c r="W319" s="311">
        <v>0</v>
      </c>
      <c r="X319" s="311">
        <v>0</v>
      </c>
      <c r="Y319" s="312">
        <v>43366.75</v>
      </c>
    </row>
    <row r="320" spans="2:25" s="81" customFormat="1" x14ac:dyDescent="0.25">
      <c r="B320" s="312" t="s">
        <v>304</v>
      </c>
      <c r="C320" s="587"/>
      <c r="D320" s="587"/>
      <c r="E320" s="312" t="s">
        <v>670</v>
      </c>
      <c r="F320" s="312" t="s">
        <v>661</v>
      </c>
      <c r="G320" s="358">
        <v>0</v>
      </c>
      <c r="H320" s="358">
        <v>0</v>
      </c>
      <c r="I320" s="358">
        <v>0</v>
      </c>
      <c r="J320" s="358">
        <v>1</v>
      </c>
      <c r="K320" s="358">
        <v>0</v>
      </c>
      <c r="L320" s="358">
        <v>0</v>
      </c>
      <c r="M320" s="358">
        <v>0</v>
      </c>
      <c r="N320" s="358">
        <v>0</v>
      </c>
      <c r="O320" s="358">
        <v>0</v>
      </c>
      <c r="P320" s="358">
        <v>0</v>
      </c>
      <c r="Q320" s="358">
        <v>0</v>
      </c>
      <c r="R320" s="358">
        <v>0</v>
      </c>
      <c r="S320" s="358">
        <v>0</v>
      </c>
      <c r="T320" s="358">
        <v>0</v>
      </c>
      <c r="U320" s="358">
        <v>0</v>
      </c>
      <c r="V320" s="311">
        <v>1</v>
      </c>
      <c r="W320" s="311">
        <v>0</v>
      </c>
      <c r="X320" s="311">
        <v>0</v>
      </c>
      <c r="Y320" s="312">
        <v>50167.8</v>
      </c>
    </row>
    <row r="321" spans="2:25" s="81" customFormat="1" x14ac:dyDescent="0.25">
      <c r="B321" s="312" t="s">
        <v>304</v>
      </c>
      <c r="C321" s="587"/>
      <c r="D321" s="587"/>
      <c r="E321" s="312" t="s">
        <v>671</v>
      </c>
      <c r="F321" s="312" t="s">
        <v>661</v>
      </c>
      <c r="G321" s="358">
        <v>0</v>
      </c>
      <c r="H321" s="358">
        <v>0</v>
      </c>
      <c r="I321" s="358">
        <v>0</v>
      </c>
      <c r="J321" s="358">
        <v>1</v>
      </c>
      <c r="K321" s="358">
        <v>0</v>
      </c>
      <c r="L321" s="358">
        <v>0</v>
      </c>
      <c r="M321" s="358">
        <v>0</v>
      </c>
      <c r="N321" s="358">
        <v>0</v>
      </c>
      <c r="O321" s="358">
        <v>0</v>
      </c>
      <c r="P321" s="358">
        <v>0</v>
      </c>
      <c r="Q321" s="358">
        <v>0</v>
      </c>
      <c r="R321" s="358">
        <v>0</v>
      </c>
      <c r="S321" s="358">
        <v>0</v>
      </c>
      <c r="T321" s="358">
        <v>0</v>
      </c>
      <c r="U321" s="358">
        <v>0</v>
      </c>
      <c r="V321" s="311">
        <v>1</v>
      </c>
      <c r="W321" s="311">
        <v>0</v>
      </c>
      <c r="X321" s="311">
        <v>0</v>
      </c>
      <c r="Y321" s="312">
        <v>30415.73</v>
      </c>
    </row>
    <row r="322" spans="2:25" s="81" customFormat="1" x14ac:dyDescent="0.25">
      <c r="B322" s="312" t="s">
        <v>304</v>
      </c>
      <c r="C322" s="587"/>
      <c r="D322" s="587"/>
      <c r="E322" s="312" t="s">
        <v>672</v>
      </c>
      <c r="F322" s="312" t="s">
        <v>661</v>
      </c>
      <c r="G322" s="358">
        <v>0</v>
      </c>
      <c r="H322" s="358">
        <v>0</v>
      </c>
      <c r="I322" s="358">
        <v>0</v>
      </c>
      <c r="J322" s="358">
        <v>1</v>
      </c>
      <c r="K322" s="358">
        <v>0</v>
      </c>
      <c r="L322" s="358">
        <v>0</v>
      </c>
      <c r="M322" s="358">
        <v>0</v>
      </c>
      <c r="N322" s="358">
        <v>0</v>
      </c>
      <c r="O322" s="358">
        <v>0</v>
      </c>
      <c r="P322" s="358">
        <v>0</v>
      </c>
      <c r="Q322" s="358">
        <v>0</v>
      </c>
      <c r="R322" s="358">
        <v>0</v>
      </c>
      <c r="S322" s="358">
        <v>0</v>
      </c>
      <c r="T322" s="358">
        <v>0</v>
      </c>
      <c r="U322" s="358">
        <v>0</v>
      </c>
      <c r="V322" s="311">
        <v>1</v>
      </c>
      <c r="W322" s="311">
        <v>0</v>
      </c>
      <c r="X322" s="311">
        <v>0</v>
      </c>
      <c r="Y322" s="312">
        <v>50167.8</v>
      </c>
    </row>
    <row r="323" spans="2:25" s="81" customFormat="1" x14ac:dyDescent="0.25">
      <c r="B323" s="312" t="s">
        <v>304</v>
      </c>
      <c r="C323" s="587"/>
      <c r="D323" s="587"/>
      <c r="E323" s="312" t="s">
        <v>673</v>
      </c>
      <c r="F323" s="312" t="s">
        <v>414</v>
      </c>
      <c r="G323" s="358">
        <v>0</v>
      </c>
      <c r="H323" s="358">
        <v>0</v>
      </c>
      <c r="I323" s="358">
        <v>0</v>
      </c>
      <c r="J323" s="358">
        <v>1</v>
      </c>
      <c r="K323" s="358">
        <v>0</v>
      </c>
      <c r="L323" s="358">
        <v>0</v>
      </c>
      <c r="M323" s="358">
        <v>0</v>
      </c>
      <c r="N323" s="358">
        <v>0</v>
      </c>
      <c r="O323" s="358">
        <v>0</v>
      </c>
      <c r="P323" s="358">
        <v>0</v>
      </c>
      <c r="Q323" s="358">
        <v>0</v>
      </c>
      <c r="R323" s="358">
        <v>0</v>
      </c>
      <c r="S323" s="358">
        <v>0</v>
      </c>
      <c r="T323" s="358">
        <v>0</v>
      </c>
      <c r="U323" s="358">
        <v>0</v>
      </c>
      <c r="V323" s="311">
        <v>1</v>
      </c>
      <c r="W323" s="311">
        <v>0</v>
      </c>
      <c r="X323" s="311">
        <v>0</v>
      </c>
      <c r="Y323" s="312">
        <v>130513.03</v>
      </c>
    </row>
    <row r="324" spans="2:25" s="81" customFormat="1" x14ac:dyDescent="0.25">
      <c r="B324" s="312" t="s">
        <v>304</v>
      </c>
      <c r="C324" s="587"/>
      <c r="D324" s="587"/>
      <c r="E324" s="312" t="s">
        <v>674</v>
      </c>
      <c r="F324" s="312" t="s">
        <v>537</v>
      </c>
      <c r="G324" s="358">
        <v>0</v>
      </c>
      <c r="H324" s="358">
        <v>0</v>
      </c>
      <c r="I324" s="358">
        <v>0</v>
      </c>
      <c r="J324" s="358">
        <v>0</v>
      </c>
      <c r="K324" s="358">
        <v>0</v>
      </c>
      <c r="L324" s="358">
        <v>0</v>
      </c>
      <c r="M324" s="358">
        <v>0</v>
      </c>
      <c r="N324" s="358">
        <v>0</v>
      </c>
      <c r="O324" s="358">
        <v>0</v>
      </c>
      <c r="P324" s="358">
        <v>0</v>
      </c>
      <c r="Q324" s="358">
        <v>0</v>
      </c>
      <c r="R324" s="358">
        <v>0</v>
      </c>
      <c r="S324" s="358">
        <v>1</v>
      </c>
      <c r="T324" s="358">
        <v>0</v>
      </c>
      <c r="U324" s="358">
        <v>0</v>
      </c>
      <c r="V324" s="311">
        <v>1</v>
      </c>
      <c r="W324" s="311">
        <v>0</v>
      </c>
      <c r="X324" s="311">
        <v>0</v>
      </c>
      <c r="Y324" s="312">
        <v>126227.08</v>
      </c>
    </row>
    <row r="325" spans="2:25" s="81" customFormat="1" x14ac:dyDescent="0.25">
      <c r="B325" s="312" t="s">
        <v>304</v>
      </c>
      <c r="C325" s="587"/>
      <c r="D325" s="587"/>
      <c r="E325" s="312" t="s">
        <v>675</v>
      </c>
      <c r="F325" s="312" t="s">
        <v>676</v>
      </c>
      <c r="G325" s="358">
        <v>0</v>
      </c>
      <c r="H325" s="358">
        <v>0</v>
      </c>
      <c r="I325" s="358">
        <v>0</v>
      </c>
      <c r="J325" s="358">
        <v>1</v>
      </c>
      <c r="K325" s="358">
        <v>0</v>
      </c>
      <c r="L325" s="358">
        <v>0</v>
      </c>
      <c r="M325" s="358">
        <v>0</v>
      </c>
      <c r="N325" s="358">
        <v>0</v>
      </c>
      <c r="O325" s="358">
        <v>0</v>
      </c>
      <c r="P325" s="358">
        <v>0</v>
      </c>
      <c r="Q325" s="358">
        <v>0</v>
      </c>
      <c r="R325" s="358">
        <v>0</v>
      </c>
      <c r="S325" s="358">
        <v>0</v>
      </c>
      <c r="T325" s="358">
        <v>0</v>
      </c>
      <c r="U325" s="358">
        <v>0</v>
      </c>
      <c r="V325" s="311">
        <v>1</v>
      </c>
      <c r="W325" s="311">
        <v>0</v>
      </c>
      <c r="X325" s="311">
        <v>0</v>
      </c>
      <c r="Y325" s="312">
        <v>77353.06</v>
      </c>
    </row>
    <row r="326" spans="2:25" s="81" customFormat="1" x14ac:dyDescent="0.25">
      <c r="B326" s="312" t="s">
        <v>304</v>
      </c>
      <c r="C326" s="587"/>
      <c r="D326" s="587"/>
      <c r="E326" s="312" t="s">
        <v>677</v>
      </c>
      <c r="F326" s="312" t="s">
        <v>409</v>
      </c>
      <c r="G326" s="358">
        <v>0</v>
      </c>
      <c r="H326" s="358">
        <v>0</v>
      </c>
      <c r="I326" s="358">
        <v>0</v>
      </c>
      <c r="J326" s="358">
        <v>1</v>
      </c>
      <c r="K326" s="358">
        <v>0</v>
      </c>
      <c r="L326" s="358">
        <v>0</v>
      </c>
      <c r="M326" s="358">
        <v>0</v>
      </c>
      <c r="N326" s="358">
        <v>0</v>
      </c>
      <c r="O326" s="358">
        <v>0</v>
      </c>
      <c r="P326" s="358">
        <v>0</v>
      </c>
      <c r="Q326" s="358">
        <v>0</v>
      </c>
      <c r="R326" s="358">
        <v>0</v>
      </c>
      <c r="S326" s="358">
        <v>0</v>
      </c>
      <c r="T326" s="358">
        <v>0</v>
      </c>
      <c r="U326" s="358">
        <v>0</v>
      </c>
      <c r="V326" s="311">
        <v>1</v>
      </c>
      <c r="W326" s="311">
        <v>0</v>
      </c>
      <c r="X326" s="311">
        <v>0</v>
      </c>
      <c r="Y326" s="312">
        <v>52021.72</v>
      </c>
    </row>
    <row r="327" spans="2:25" s="81" customFormat="1" x14ac:dyDescent="0.25">
      <c r="B327" s="312" t="s">
        <v>304</v>
      </c>
      <c r="C327" s="587"/>
      <c r="D327" s="587"/>
      <c r="E327" s="312" t="s">
        <v>678</v>
      </c>
      <c r="F327" s="312" t="s">
        <v>430</v>
      </c>
      <c r="G327" s="358">
        <v>0</v>
      </c>
      <c r="H327" s="358">
        <v>0</v>
      </c>
      <c r="I327" s="358">
        <v>0</v>
      </c>
      <c r="J327" s="358">
        <v>1</v>
      </c>
      <c r="K327" s="358">
        <v>0</v>
      </c>
      <c r="L327" s="358">
        <v>0</v>
      </c>
      <c r="M327" s="358">
        <v>0</v>
      </c>
      <c r="N327" s="358">
        <v>0</v>
      </c>
      <c r="O327" s="358">
        <v>0</v>
      </c>
      <c r="P327" s="358">
        <v>0</v>
      </c>
      <c r="Q327" s="358">
        <v>0</v>
      </c>
      <c r="R327" s="358">
        <v>0</v>
      </c>
      <c r="S327" s="358">
        <v>0</v>
      </c>
      <c r="T327" s="358">
        <v>0</v>
      </c>
      <c r="U327" s="358">
        <v>0</v>
      </c>
      <c r="V327" s="311">
        <v>1</v>
      </c>
      <c r="W327" s="311">
        <v>0</v>
      </c>
      <c r="X327" s="311">
        <v>0</v>
      </c>
      <c r="Y327" s="312">
        <v>49126.62</v>
      </c>
    </row>
    <row r="328" spans="2:25" s="81" customFormat="1" x14ac:dyDescent="0.25">
      <c r="B328" s="312" t="s">
        <v>304</v>
      </c>
      <c r="C328" s="587"/>
      <c r="D328" s="587"/>
      <c r="E328" s="312" t="s">
        <v>681</v>
      </c>
      <c r="F328" s="312" t="s">
        <v>496</v>
      </c>
      <c r="G328" s="358">
        <v>0</v>
      </c>
      <c r="H328" s="358">
        <v>0</v>
      </c>
      <c r="I328" s="358">
        <v>0</v>
      </c>
      <c r="J328" s="358">
        <v>1</v>
      </c>
      <c r="K328" s="358">
        <v>0</v>
      </c>
      <c r="L328" s="358">
        <v>0</v>
      </c>
      <c r="M328" s="358">
        <v>0</v>
      </c>
      <c r="N328" s="358">
        <v>0</v>
      </c>
      <c r="O328" s="358">
        <v>0</v>
      </c>
      <c r="P328" s="358">
        <v>0</v>
      </c>
      <c r="Q328" s="358">
        <v>0</v>
      </c>
      <c r="R328" s="358">
        <v>0</v>
      </c>
      <c r="S328" s="358">
        <v>0</v>
      </c>
      <c r="T328" s="358">
        <v>0</v>
      </c>
      <c r="U328" s="358">
        <v>0</v>
      </c>
      <c r="V328" s="311">
        <v>1</v>
      </c>
      <c r="W328" s="311">
        <v>0</v>
      </c>
      <c r="X328" s="311">
        <v>0</v>
      </c>
      <c r="Y328" s="312">
        <v>140006.35</v>
      </c>
    </row>
    <row r="329" spans="2:25" s="81" customFormat="1" x14ac:dyDescent="0.25">
      <c r="B329" s="312" t="s">
        <v>304</v>
      </c>
      <c r="C329" s="587"/>
      <c r="D329" s="587"/>
      <c r="E329" s="312" t="s">
        <v>682</v>
      </c>
      <c r="F329" s="312" t="s">
        <v>472</v>
      </c>
      <c r="G329" s="358">
        <v>0</v>
      </c>
      <c r="H329" s="358">
        <v>0</v>
      </c>
      <c r="I329" s="358">
        <v>0</v>
      </c>
      <c r="J329" s="358">
        <v>1</v>
      </c>
      <c r="K329" s="358">
        <v>0</v>
      </c>
      <c r="L329" s="358">
        <v>0</v>
      </c>
      <c r="M329" s="358">
        <v>0</v>
      </c>
      <c r="N329" s="358">
        <v>0</v>
      </c>
      <c r="O329" s="358">
        <v>0</v>
      </c>
      <c r="P329" s="358">
        <v>0</v>
      </c>
      <c r="Q329" s="358">
        <v>0</v>
      </c>
      <c r="R329" s="358">
        <v>0</v>
      </c>
      <c r="S329" s="358">
        <v>0</v>
      </c>
      <c r="T329" s="358">
        <v>0</v>
      </c>
      <c r="U329" s="358">
        <v>0</v>
      </c>
      <c r="V329" s="311">
        <v>1</v>
      </c>
      <c r="W329" s="311">
        <v>0</v>
      </c>
      <c r="X329" s="311">
        <v>0</v>
      </c>
      <c r="Y329" s="312">
        <v>46497.69</v>
      </c>
    </row>
    <row r="330" spans="2:25" s="81" customFormat="1" x14ac:dyDescent="0.25">
      <c r="B330" s="312" t="s">
        <v>304</v>
      </c>
      <c r="C330" s="587"/>
      <c r="D330" s="587"/>
      <c r="E330" s="312" t="s">
        <v>683</v>
      </c>
      <c r="F330" s="312" t="s">
        <v>306</v>
      </c>
      <c r="G330" s="358">
        <v>0</v>
      </c>
      <c r="H330" s="358">
        <v>0</v>
      </c>
      <c r="I330" s="358">
        <v>0</v>
      </c>
      <c r="J330" s="358">
        <v>1</v>
      </c>
      <c r="K330" s="358">
        <v>0</v>
      </c>
      <c r="L330" s="358">
        <v>0</v>
      </c>
      <c r="M330" s="358">
        <v>0</v>
      </c>
      <c r="N330" s="358">
        <v>0</v>
      </c>
      <c r="O330" s="358">
        <v>0</v>
      </c>
      <c r="P330" s="358">
        <v>0</v>
      </c>
      <c r="Q330" s="358">
        <v>0</v>
      </c>
      <c r="R330" s="358">
        <v>0</v>
      </c>
      <c r="S330" s="358">
        <v>0</v>
      </c>
      <c r="T330" s="358">
        <v>0</v>
      </c>
      <c r="U330" s="358">
        <v>0</v>
      </c>
      <c r="V330" s="311">
        <v>1</v>
      </c>
      <c r="W330" s="311">
        <v>0</v>
      </c>
      <c r="X330" s="311">
        <v>0</v>
      </c>
      <c r="Y330" s="312">
        <v>101076.04</v>
      </c>
    </row>
    <row r="331" spans="2:25" s="81" customFormat="1" x14ac:dyDescent="0.25">
      <c r="B331" s="312" t="s">
        <v>304</v>
      </c>
      <c r="C331" s="587"/>
      <c r="D331" s="587"/>
      <c r="E331" s="312" t="s">
        <v>684</v>
      </c>
      <c r="F331" s="312" t="s">
        <v>445</v>
      </c>
      <c r="G331" s="358">
        <v>0</v>
      </c>
      <c r="H331" s="358">
        <v>0</v>
      </c>
      <c r="I331" s="358">
        <v>0</v>
      </c>
      <c r="J331" s="358">
        <v>1</v>
      </c>
      <c r="K331" s="358">
        <v>0</v>
      </c>
      <c r="L331" s="358">
        <v>0</v>
      </c>
      <c r="M331" s="358">
        <v>0</v>
      </c>
      <c r="N331" s="358">
        <v>0</v>
      </c>
      <c r="O331" s="358">
        <v>0</v>
      </c>
      <c r="P331" s="358">
        <v>0</v>
      </c>
      <c r="Q331" s="358">
        <v>0</v>
      </c>
      <c r="R331" s="358">
        <v>0</v>
      </c>
      <c r="S331" s="358">
        <v>0</v>
      </c>
      <c r="T331" s="358">
        <v>0</v>
      </c>
      <c r="U331" s="358">
        <v>0</v>
      </c>
      <c r="V331" s="311">
        <v>1</v>
      </c>
      <c r="W331" s="311">
        <v>0</v>
      </c>
      <c r="X331" s="311">
        <v>0</v>
      </c>
      <c r="Y331" s="312">
        <v>47216.82</v>
      </c>
    </row>
    <row r="332" spans="2:25" s="81" customFormat="1" x14ac:dyDescent="0.25">
      <c r="B332" s="312" t="s">
        <v>304</v>
      </c>
      <c r="C332" s="587"/>
      <c r="D332" s="587"/>
      <c r="E332" s="312" t="s">
        <v>685</v>
      </c>
      <c r="F332" s="312" t="s">
        <v>496</v>
      </c>
      <c r="G332" s="358">
        <v>0</v>
      </c>
      <c r="H332" s="358">
        <v>0</v>
      </c>
      <c r="I332" s="358">
        <v>0</v>
      </c>
      <c r="J332" s="358">
        <v>1</v>
      </c>
      <c r="K332" s="358">
        <v>0</v>
      </c>
      <c r="L332" s="358">
        <v>0</v>
      </c>
      <c r="M332" s="358">
        <v>0</v>
      </c>
      <c r="N332" s="358">
        <v>0</v>
      </c>
      <c r="O332" s="358">
        <v>0</v>
      </c>
      <c r="P332" s="358">
        <v>0</v>
      </c>
      <c r="Q332" s="358">
        <v>0</v>
      </c>
      <c r="R332" s="358">
        <v>0</v>
      </c>
      <c r="S332" s="358">
        <v>0</v>
      </c>
      <c r="T332" s="358">
        <v>0</v>
      </c>
      <c r="U332" s="358">
        <v>0</v>
      </c>
      <c r="V332" s="311">
        <v>1</v>
      </c>
      <c r="W332" s="311">
        <v>0</v>
      </c>
      <c r="X332" s="311">
        <v>0</v>
      </c>
      <c r="Y332" s="312">
        <v>133415.60999999999</v>
      </c>
    </row>
    <row r="333" spans="2:25" s="81" customFormat="1" x14ac:dyDescent="0.25">
      <c r="B333" s="312" t="s">
        <v>304</v>
      </c>
      <c r="C333" s="587"/>
      <c r="D333" s="587"/>
      <c r="E333" s="312" t="s">
        <v>688</v>
      </c>
      <c r="F333" s="312" t="s">
        <v>479</v>
      </c>
      <c r="G333" s="358">
        <v>0</v>
      </c>
      <c r="H333" s="358">
        <v>0</v>
      </c>
      <c r="I333" s="358">
        <v>0</v>
      </c>
      <c r="J333" s="358">
        <v>1</v>
      </c>
      <c r="K333" s="358">
        <v>0</v>
      </c>
      <c r="L333" s="358">
        <v>0</v>
      </c>
      <c r="M333" s="358">
        <v>0</v>
      </c>
      <c r="N333" s="358">
        <v>0</v>
      </c>
      <c r="O333" s="358">
        <v>0</v>
      </c>
      <c r="P333" s="358">
        <v>0</v>
      </c>
      <c r="Q333" s="358">
        <v>0</v>
      </c>
      <c r="R333" s="358">
        <v>0</v>
      </c>
      <c r="S333" s="358">
        <v>0</v>
      </c>
      <c r="T333" s="358">
        <v>0</v>
      </c>
      <c r="U333" s="358">
        <v>0</v>
      </c>
      <c r="V333" s="311">
        <v>1</v>
      </c>
      <c r="W333" s="311">
        <v>0</v>
      </c>
      <c r="X333" s="311">
        <v>0</v>
      </c>
      <c r="Y333" s="312">
        <v>41794.54</v>
      </c>
    </row>
    <row r="334" spans="2:25" s="81" customFormat="1" x14ac:dyDescent="0.25">
      <c r="B334" s="312" t="s">
        <v>304</v>
      </c>
      <c r="C334" s="587"/>
      <c r="D334" s="587"/>
      <c r="E334" s="312" t="s">
        <v>689</v>
      </c>
      <c r="F334" s="312" t="s">
        <v>309</v>
      </c>
      <c r="G334" s="358">
        <v>0</v>
      </c>
      <c r="H334" s="358">
        <v>0</v>
      </c>
      <c r="I334" s="358">
        <v>0</v>
      </c>
      <c r="J334" s="358">
        <v>0</v>
      </c>
      <c r="K334" s="358">
        <v>0</v>
      </c>
      <c r="L334" s="358">
        <v>0</v>
      </c>
      <c r="M334" s="358">
        <v>0</v>
      </c>
      <c r="N334" s="358">
        <v>0</v>
      </c>
      <c r="O334" s="358">
        <v>0</v>
      </c>
      <c r="P334" s="358">
        <v>0</v>
      </c>
      <c r="Q334" s="358">
        <v>0</v>
      </c>
      <c r="R334" s="358">
        <v>0</v>
      </c>
      <c r="S334" s="358">
        <v>1</v>
      </c>
      <c r="T334" s="358">
        <v>0</v>
      </c>
      <c r="U334" s="358">
        <v>0</v>
      </c>
      <c r="V334" s="311">
        <v>1</v>
      </c>
      <c r="W334" s="311">
        <v>0</v>
      </c>
      <c r="X334" s="311">
        <v>0</v>
      </c>
      <c r="Y334" s="312">
        <v>101833.21</v>
      </c>
    </row>
    <row r="335" spans="2:25" s="81" customFormat="1" x14ac:dyDescent="0.25">
      <c r="B335" s="312" t="s">
        <v>304</v>
      </c>
      <c r="C335" s="587"/>
      <c r="D335" s="587"/>
      <c r="E335" s="312" t="s">
        <v>690</v>
      </c>
      <c r="F335" s="312" t="s">
        <v>309</v>
      </c>
      <c r="G335" s="358">
        <v>0</v>
      </c>
      <c r="H335" s="358">
        <v>0</v>
      </c>
      <c r="I335" s="358">
        <v>0</v>
      </c>
      <c r="J335" s="358">
        <v>0</v>
      </c>
      <c r="K335" s="358">
        <v>0</v>
      </c>
      <c r="L335" s="358">
        <v>0</v>
      </c>
      <c r="M335" s="358">
        <v>0</v>
      </c>
      <c r="N335" s="358">
        <v>0</v>
      </c>
      <c r="O335" s="358">
        <v>0</v>
      </c>
      <c r="P335" s="358">
        <v>0</v>
      </c>
      <c r="Q335" s="358">
        <v>0</v>
      </c>
      <c r="R335" s="358">
        <v>0</v>
      </c>
      <c r="S335" s="358">
        <v>1</v>
      </c>
      <c r="T335" s="358">
        <v>0</v>
      </c>
      <c r="U335" s="358">
        <v>0</v>
      </c>
      <c r="V335" s="311">
        <v>1</v>
      </c>
      <c r="W335" s="311">
        <v>0</v>
      </c>
      <c r="X335" s="311">
        <v>0</v>
      </c>
      <c r="Y335" s="312">
        <v>149764.82</v>
      </c>
    </row>
    <row r="336" spans="2:25" s="81" customFormat="1" x14ac:dyDescent="0.25">
      <c r="B336" s="312" t="s">
        <v>304</v>
      </c>
      <c r="C336" s="587"/>
      <c r="D336" s="587"/>
      <c r="E336" s="312" t="s">
        <v>691</v>
      </c>
      <c r="F336" s="312" t="s">
        <v>430</v>
      </c>
      <c r="G336" s="358">
        <v>0</v>
      </c>
      <c r="H336" s="358">
        <v>0</v>
      </c>
      <c r="I336" s="358">
        <v>0</v>
      </c>
      <c r="J336" s="358">
        <v>1</v>
      </c>
      <c r="K336" s="358">
        <v>0</v>
      </c>
      <c r="L336" s="358">
        <v>0</v>
      </c>
      <c r="M336" s="358">
        <v>0</v>
      </c>
      <c r="N336" s="358">
        <v>0</v>
      </c>
      <c r="O336" s="358">
        <v>0</v>
      </c>
      <c r="P336" s="358">
        <v>0</v>
      </c>
      <c r="Q336" s="358">
        <v>0</v>
      </c>
      <c r="R336" s="358">
        <v>0</v>
      </c>
      <c r="S336" s="358">
        <v>0</v>
      </c>
      <c r="T336" s="358">
        <v>0</v>
      </c>
      <c r="U336" s="358">
        <v>0</v>
      </c>
      <c r="V336" s="311">
        <v>1</v>
      </c>
      <c r="W336" s="311">
        <v>0</v>
      </c>
      <c r="X336" s="311">
        <v>0</v>
      </c>
      <c r="Y336" s="312">
        <v>46829.48</v>
      </c>
    </row>
    <row r="337" spans="2:25" s="81" customFormat="1" x14ac:dyDescent="0.25">
      <c r="B337" s="312" t="s">
        <v>304</v>
      </c>
      <c r="C337" s="587"/>
      <c r="D337" s="587"/>
      <c r="E337" s="312" t="s">
        <v>692</v>
      </c>
      <c r="F337" s="312" t="s">
        <v>309</v>
      </c>
      <c r="G337" s="358">
        <v>0</v>
      </c>
      <c r="H337" s="358">
        <v>0</v>
      </c>
      <c r="I337" s="358">
        <v>0</v>
      </c>
      <c r="J337" s="358">
        <v>0</v>
      </c>
      <c r="K337" s="358">
        <v>0</v>
      </c>
      <c r="L337" s="358">
        <v>0</v>
      </c>
      <c r="M337" s="358">
        <v>0</v>
      </c>
      <c r="N337" s="358">
        <v>0</v>
      </c>
      <c r="O337" s="358">
        <v>0</v>
      </c>
      <c r="P337" s="358">
        <v>0</v>
      </c>
      <c r="Q337" s="358">
        <v>0</v>
      </c>
      <c r="R337" s="358">
        <v>0</v>
      </c>
      <c r="S337" s="358">
        <v>1</v>
      </c>
      <c r="T337" s="358">
        <v>0</v>
      </c>
      <c r="U337" s="358">
        <v>0</v>
      </c>
      <c r="V337" s="311">
        <v>1</v>
      </c>
      <c r="W337" s="311">
        <v>0</v>
      </c>
      <c r="X337" s="311">
        <v>0</v>
      </c>
      <c r="Y337" s="312">
        <v>101833.21</v>
      </c>
    </row>
    <row r="338" spans="2:25" s="81" customFormat="1" x14ac:dyDescent="0.25">
      <c r="B338" s="312" t="s">
        <v>304</v>
      </c>
      <c r="C338" s="587"/>
      <c r="D338" s="587"/>
      <c r="E338" s="312" t="s">
        <v>693</v>
      </c>
      <c r="F338" s="312" t="s">
        <v>352</v>
      </c>
      <c r="G338" s="358">
        <v>0</v>
      </c>
      <c r="H338" s="358">
        <v>0</v>
      </c>
      <c r="I338" s="358">
        <v>0</v>
      </c>
      <c r="J338" s="358">
        <v>1</v>
      </c>
      <c r="K338" s="358">
        <v>0</v>
      </c>
      <c r="L338" s="358">
        <v>0</v>
      </c>
      <c r="M338" s="358">
        <v>0</v>
      </c>
      <c r="N338" s="358">
        <v>0</v>
      </c>
      <c r="O338" s="358">
        <v>0</v>
      </c>
      <c r="P338" s="358">
        <v>0</v>
      </c>
      <c r="Q338" s="358">
        <v>0</v>
      </c>
      <c r="R338" s="358">
        <v>0</v>
      </c>
      <c r="S338" s="358">
        <v>0</v>
      </c>
      <c r="T338" s="358">
        <v>0</v>
      </c>
      <c r="U338" s="358">
        <v>0</v>
      </c>
      <c r="V338" s="311">
        <v>1</v>
      </c>
      <c r="W338" s="311">
        <v>0</v>
      </c>
      <c r="X338" s="311">
        <v>0</v>
      </c>
      <c r="Y338" s="312">
        <v>89880.13</v>
      </c>
    </row>
    <row r="339" spans="2:25" s="81" customFormat="1" x14ac:dyDescent="0.25">
      <c r="B339" s="312" t="s">
        <v>304</v>
      </c>
      <c r="C339" s="587"/>
      <c r="D339" s="587"/>
      <c r="E339" s="312" t="s">
        <v>694</v>
      </c>
      <c r="F339" s="312" t="s">
        <v>496</v>
      </c>
      <c r="G339" s="358">
        <v>0</v>
      </c>
      <c r="H339" s="358">
        <v>0</v>
      </c>
      <c r="I339" s="358">
        <v>0</v>
      </c>
      <c r="J339" s="358">
        <v>1</v>
      </c>
      <c r="K339" s="358">
        <v>0</v>
      </c>
      <c r="L339" s="358">
        <v>0</v>
      </c>
      <c r="M339" s="358">
        <v>0</v>
      </c>
      <c r="N339" s="358">
        <v>0</v>
      </c>
      <c r="O339" s="358">
        <v>0</v>
      </c>
      <c r="P339" s="358">
        <v>0</v>
      </c>
      <c r="Q339" s="358">
        <v>0</v>
      </c>
      <c r="R339" s="358">
        <v>0</v>
      </c>
      <c r="S339" s="358">
        <v>0</v>
      </c>
      <c r="T339" s="358">
        <v>0</v>
      </c>
      <c r="U339" s="358">
        <v>0</v>
      </c>
      <c r="V339" s="311">
        <v>1</v>
      </c>
      <c r="W339" s="311">
        <v>0</v>
      </c>
      <c r="X339" s="311">
        <v>0</v>
      </c>
      <c r="Y339" s="312">
        <v>132086.87</v>
      </c>
    </row>
    <row r="340" spans="2:25" s="81" customFormat="1" x14ac:dyDescent="0.25">
      <c r="B340" s="312" t="s">
        <v>304</v>
      </c>
      <c r="C340" s="587"/>
      <c r="D340" s="587"/>
      <c r="E340" s="312" t="s">
        <v>695</v>
      </c>
      <c r="F340" s="312" t="s">
        <v>381</v>
      </c>
      <c r="G340" s="358">
        <v>0</v>
      </c>
      <c r="H340" s="358">
        <v>0</v>
      </c>
      <c r="I340" s="358">
        <v>0</v>
      </c>
      <c r="J340" s="358">
        <v>1</v>
      </c>
      <c r="K340" s="358">
        <v>0</v>
      </c>
      <c r="L340" s="358">
        <v>0</v>
      </c>
      <c r="M340" s="358">
        <v>0</v>
      </c>
      <c r="N340" s="358">
        <v>0</v>
      </c>
      <c r="O340" s="358">
        <v>0</v>
      </c>
      <c r="P340" s="358">
        <v>0</v>
      </c>
      <c r="Q340" s="358">
        <v>0</v>
      </c>
      <c r="R340" s="358">
        <v>0</v>
      </c>
      <c r="S340" s="358">
        <v>0</v>
      </c>
      <c r="T340" s="358">
        <v>0</v>
      </c>
      <c r="U340" s="358">
        <v>0</v>
      </c>
      <c r="V340" s="311">
        <v>1</v>
      </c>
      <c r="W340" s="311">
        <v>0</v>
      </c>
      <c r="X340" s="311">
        <v>0</v>
      </c>
      <c r="Y340" s="312">
        <v>8995.34</v>
      </c>
    </row>
    <row r="341" spans="2:25" s="81" customFormat="1" x14ac:dyDescent="0.25">
      <c r="B341" s="312" t="s">
        <v>304</v>
      </c>
      <c r="C341" s="587"/>
      <c r="D341" s="587"/>
      <c r="E341" s="312" t="s">
        <v>696</v>
      </c>
      <c r="F341" s="312" t="s">
        <v>472</v>
      </c>
      <c r="G341" s="358">
        <v>0</v>
      </c>
      <c r="H341" s="358">
        <v>0</v>
      </c>
      <c r="I341" s="358">
        <v>0</v>
      </c>
      <c r="J341" s="358">
        <v>1</v>
      </c>
      <c r="K341" s="358">
        <v>0</v>
      </c>
      <c r="L341" s="358">
        <v>0</v>
      </c>
      <c r="M341" s="358">
        <v>0</v>
      </c>
      <c r="N341" s="358">
        <v>0</v>
      </c>
      <c r="O341" s="358">
        <v>0</v>
      </c>
      <c r="P341" s="358">
        <v>0</v>
      </c>
      <c r="Q341" s="358">
        <v>0</v>
      </c>
      <c r="R341" s="358">
        <v>0</v>
      </c>
      <c r="S341" s="358">
        <v>0</v>
      </c>
      <c r="T341" s="358">
        <v>0</v>
      </c>
      <c r="U341" s="358">
        <v>0</v>
      </c>
      <c r="V341" s="311">
        <v>1</v>
      </c>
      <c r="W341" s="311">
        <v>0</v>
      </c>
      <c r="X341" s="311">
        <v>0</v>
      </c>
      <c r="Y341" s="312">
        <v>44946.71</v>
      </c>
    </row>
    <row r="342" spans="2:25" s="81" customFormat="1" x14ac:dyDescent="0.25">
      <c r="B342" s="312" t="s">
        <v>304</v>
      </c>
      <c r="C342" s="587"/>
      <c r="D342" s="587"/>
      <c r="E342" s="312" t="s">
        <v>697</v>
      </c>
      <c r="F342" s="312" t="s">
        <v>472</v>
      </c>
      <c r="G342" s="358">
        <v>0</v>
      </c>
      <c r="H342" s="358">
        <v>0</v>
      </c>
      <c r="I342" s="358">
        <v>0</v>
      </c>
      <c r="J342" s="358">
        <v>0</v>
      </c>
      <c r="K342" s="358">
        <v>0</v>
      </c>
      <c r="L342" s="358">
        <v>0</v>
      </c>
      <c r="M342" s="358">
        <v>0</v>
      </c>
      <c r="N342" s="358">
        <v>0</v>
      </c>
      <c r="O342" s="358">
        <v>0</v>
      </c>
      <c r="P342" s="358">
        <v>0</v>
      </c>
      <c r="Q342" s="358">
        <v>0</v>
      </c>
      <c r="R342" s="358">
        <v>0</v>
      </c>
      <c r="S342" s="358">
        <v>1</v>
      </c>
      <c r="T342" s="358">
        <v>0</v>
      </c>
      <c r="U342" s="358">
        <v>0</v>
      </c>
      <c r="V342" s="311">
        <v>1</v>
      </c>
      <c r="W342" s="311">
        <v>0</v>
      </c>
      <c r="X342" s="311">
        <v>0</v>
      </c>
      <c r="Y342" s="312">
        <v>126227.08</v>
      </c>
    </row>
    <row r="343" spans="2:25" s="81" customFormat="1" x14ac:dyDescent="0.25">
      <c r="B343" s="312" t="s">
        <v>304</v>
      </c>
      <c r="C343" s="587"/>
      <c r="D343" s="587"/>
      <c r="E343" s="312" t="s">
        <v>698</v>
      </c>
      <c r="F343" s="312" t="s">
        <v>479</v>
      </c>
      <c r="G343" s="358">
        <v>0</v>
      </c>
      <c r="H343" s="358">
        <v>0</v>
      </c>
      <c r="I343" s="358">
        <v>0</v>
      </c>
      <c r="J343" s="358">
        <v>1</v>
      </c>
      <c r="K343" s="358">
        <v>0</v>
      </c>
      <c r="L343" s="358">
        <v>0</v>
      </c>
      <c r="M343" s="358">
        <v>0</v>
      </c>
      <c r="N343" s="358">
        <v>0</v>
      </c>
      <c r="O343" s="358">
        <v>0</v>
      </c>
      <c r="P343" s="358">
        <v>0</v>
      </c>
      <c r="Q343" s="358">
        <v>0</v>
      </c>
      <c r="R343" s="358">
        <v>0</v>
      </c>
      <c r="S343" s="358">
        <v>0</v>
      </c>
      <c r="T343" s="358">
        <v>0</v>
      </c>
      <c r="U343" s="358">
        <v>0</v>
      </c>
      <c r="V343" s="311">
        <v>1</v>
      </c>
      <c r="W343" s="311">
        <v>0</v>
      </c>
      <c r="X343" s="311">
        <v>0</v>
      </c>
      <c r="Y343" s="312">
        <v>45357.82</v>
      </c>
    </row>
    <row r="344" spans="2:25" s="81" customFormat="1" x14ac:dyDescent="0.25">
      <c r="B344" s="312" t="s">
        <v>304</v>
      </c>
      <c r="C344" s="587"/>
      <c r="D344" s="587"/>
      <c r="E344" s="312" t="s">
        <v>699</v>
      </c>
      <c r="F344" s="312" t="s">
        <v>571</v>
      </c>
      <c r="G344" s="358">
        <v>0</v>
      </c>
      <c r="H344" s="358">
        <v>0</v>
      </c>
      <c r="I344" s="358">
        <v>0</v>
      </c>
      <c r="J344" s="358">
        <v>1</v>
      </c>
      <c r="K344" s="358">
        <v>0</v>
      </c>
      <c r="L344" s="358">
        <v>0</v>
      </c>
      <c r="M344" s="358">
        <v>0</v>
      </c>
      <c r="N344" s="358">
        <v>0</v>
      </c>
      <c r="O344" s="358">
        <v>0</v>
      </c>
      <c r="P344" s="358">
        <v>0</v>
      </c>
      <c r="Q344" s="358">
        <v>0</v>
      </c>
      <c r="R344" s="358">
        <v>0</v>
      </c>
      <c r="S344" s="358">
        <v>0</v>
      </c>
      <c r="T344" s="358">
        <v>0</v>
      </c>
      <c r="U344" s="358">
        <v>0</v>
      </c>
      <c r="V344" s="311">
        <v>1</v>
      </c>
      <c r="W344" s="311">
        <v>0</v>
      </c>
      <c r="X344" s="311">
        <v>0</v>
      </c>
      <c r="Y344" s="312">
        <v>44830.39</v>
      </c>
    </row>
    <row r="345" spans="2:25" s="81" customFormat="1" x14ac:dyDescent="0.25">
      <c r="B345" s="312" t="s">
        <v>304</v>
      </c>
      <c r="C345" s="587"/>
      <c r="D345" s="587"/>
      <c r="E345" s="312" t="s">
        <v>700</v>
      </c>
      <c r="F345" s="312" t="s">
        <v>306</v>
      </c>
      <c r="G345" s="358">
        <v>0</v>
      </c>
      <c r="H345" s="358">
        <v>0</v>
      </c>
      <c r="I345" s="358">
        <v>0</v>
      </c>
      <c r="J345" s="358">
        <v>1</v>
      </c>
      <c r="K345" s="358">
        <v>0</v>
      </c>
      <c r="L345" s="358">
        <v>0</v>
      </c>
      <c r="M345" s="358">
        <v>0</v>
      </c>
      <c r="N345" s="358">
        <v>0</v>
      </c>
      <c r="O345" s="358">
        <v>0</v>
      </c>
      <c r="P345" s="358">
        <v>0</v>
      </c>
      <c r="Q345" s="358">
        <v>0</v>
      </c>
      <c r="R345" s="358">
        <v>0</v>
      </c>
      <c r="S345" s="358">
        <v>0</v>
      </c>
      <c r="T345" s="358">
        <v>0</v>
      </c>
      <c r="U345" s="358">
        <v>0</v>
      </c>
      <c r="V345" s="311">
        <v>1</v>
      </c>
      <c r="W345" s="311">
        <v>0</v>
      </c>
      <c r="X345" s="311">
        <v>0</v>
      </c>
      <c r="Y345" s="312">
        <v>39653.519999999997</v>
      </c>
    </row>
    <row r="346" spans="2:25" s="81" customFormat="1" x14ac:dyDescent="0.25">
      <c r="B346" s="312" t="s">
        <v>304</v>
      </c>
      <c r="C346" s="587"/>
      <c r="D346" s="587"/>
      <c r="E346" s="312" t="s">
        <v>703</v>
      </c>
      <c r="F346" s="312" t="s">
        <v>414</v>
      </c>
      <c r="G346" s="358">
        <v>0</v>
      </c>
      <c r="H346" s="358">
        <v>0</v>
      </c>
      <c r="I346" s="358">
        <v>0</v>
      </c>
      <c r="J346" s="358">
        <v>1</v>
      </c>
      <c r="K346" s="358">
        <v>0</v>
      </c>
      <c r="L346" s="358">
        <v>0</v>
      </c>
      <c r="M346" s="358">
        <v>0</v>
      </c>
      <c r="N346" s="358">
        <v>0</v>
      </c>
      <c r="O346" s="358">
        <v>0</v>
      </c>
      <c r="P346" s="358">
        <v>0</v>
      </c>
      <c r="Q346" s="358">
        <v>0</v>
      </c>
      <c r="R346" s="358">
        <v>0</v>
      </c>
      <c r="S346" s="358">
        <v>0</v>
      </c>
      <c r="T346" s="358">
        <v>0</v>
      </c>
      <c r="U346" s="358">
        <v>0</v>
      </c>
      <c r="V346" s="311">
        <v>1</v>
      </c>
      <c r="W346" s="311">
        <v>0</v>
      </c>
      <c r="X346" s="311">
        <v>0</v>
      </c>
      <c r="Y346" s="312">
        <v>138443.04999999999</v>
      </c>
    </row>
    <row r="347" spans="2:25" s="81" customFormat="1" x14ac:dyDescent="0.25">
      <c r="B347" s="312" t="s">
        <v>304</v>
      </c>
      <c r="C347" s="587"/>
      <c r="D347" s="587"/>
      <c r="E347" s="312" t="s">
        <v>704</v>
      </c>
      <c r="F347" s="312" t="s">
        <v>661</v>
      </c>
      <c r="G347" s="358">
        <v>0</v>
      </c>
      <c r="H347" s="358">
        <v>0</v>
      </c>
      <c r="I347" s="358">
        <v>0</v>
      </c>
      <c r="J347" s="358">
        <v>1</v>
      </c>
      <c r="K347" s="358">
        <v>0</v>
      </c>
      <c r="L347" s="358">
        <v>0</v>
      </c>
      <c r="M347" s="358">
        <v>0</v>
      </c>
      <c r="N347" s="358">
        <v>0</v>
      </c>
      <c r="O347" s="358">
        <v>0</v>
      </c>
      <c r="P347" s="358">
        <v>0</v>
      </c>
      <c r="Q347" s="358">
        <v>0</v>
      </c>
      <c r="R347" s="358">
        <v>0</v>
      </c>
      <c r="S347" s="358">
        <v>0</v>
      </c>
      <c r="T347" s="358">
        <v>0</v>
      </c>
      <c r="U347" s="358">
        <v>0</v>
      </c>
      <c r="V347" s="311">
        <v>1</v>
      </c>
      <c r="W347" s="311">
        <v>0</v>
      </c>
      <c r="X347" s="311">
        <v>0</v>
      </c>
      <c r="Y347" s="312">
        <v>21489.48</v>
      </c>
    </row>
    <row r="348" spans="2:25" s="81" customFormat="1" x14ac:dyDescent="0.25">
      <c r="B348" s="312" t="s">
        <v>304</v>
      </c>
      <c r="C348" s="587"/>
      <c r="D348" s="587"/>
      <c r="E348" s="312" t="s">
        <v>705</v>
      </c>
      <c r="F348" s="312" t="s">
        <v>462</v>
      </c>
      <c r="G348" s="358">
        <v>0</v>
      </c>
      <c r="H348" s="358">
        <v>0</v>
      </c>
      <c r="I348" s="358">
        <v>0</v>
      </c>
      <c r="J348" s="358">
        <v>1</v>
      </c>
      <c r="K348" s="358">
        <v>0</v>
      </c>
      <c r="L348" s="358">
        <v>0</v>
      </c>
      <c r="M348" s="358">
        <v>0</v>
      </c>
      <c r="N348" s="358">
        <v>0</v>
      </c>
      <c r="O348" s="358">
        <v>0</v>
      </c>
      <c r="P348" s="358">
        <v>0</v>
      </c>
      <c r="Q348" s="358">
        <v>0</v>
      </c>
      <c r="R348" s="358">
        <v>0</v>
      </c>
      <c r="S348" s="358">
        <v>0</v>
      </c>
      <c r="T348" s="358">
        <v>0</v>
      </c>
      <c r="U348" s="358">
        <v>0</v>
      </c>
      <c r="V348" s="311">
        <v>1</v>
      </c>
      <c r="W348" s="311">
        <v>0</v>
      </c>
      <c r="X348" s="311">
        <v>0</v>
      </c>
      <c r="Y348" s="312">
        <v>51728.78</v>
      </c>
    </row>
    <row r="349" spans="2:25" s="81" customFormat="1" x14ac:dyDescent="0.25">
      <c r="B349" s="312" t="s">
        <v>304</v>
      </c>
      <c r="C349" s="587"/>
      <c r="D349" s="587"/>
      <c r="E349" s="312" t="s">
        <v>706</v>
      </c>
      <c r="F349" s="312" t="s">
        <v>430</v>
      </c>
      <c r="G349" s="358">
        <v>0</v>
      </c>
      <c r="H349" s="358">
        <v>0</v>
      </c>
      <c r="I349" s="358">
        <v>0</v>
      </c>
      <c r="J349" s="358">
        <v>1</v>
      </c>
      <c r="K349" s="358">
        <v>0</v>
      </c>
      <c r="L349" s="358">
        <v>0</v>
      </c>
      <c r="M349" s="358">
        <v>0</v>
      </c>
      <c r="N349" s="358">
        <v>0</v>
      </c>
      <c r="O349" s="358">
        <v>0</v>
      </c>
      <c r="P349" s="358">
        <v>0</v>
      </c>
      <c r="Q349" s="358">
        <v>0</v>
      </c>
      <c r="R349" s="358">
        <v>0</v>
      </c>
      <c r="S349" s="358">
        <v>0</v>
      </c>
      <c r="T349" s="358">
        <v>0</v>
      </c>
      <c r="U349" s="358">
        <v>0</v>
      </c>
      <c r="V349" s="311">
        <v>1</v>
      </c>
      <c r="W349" s="311">
        <v>0</v>
      </c>
      <c r="X349" s="311">
        <v>0</v>
      </c>
      <c r="Y349" s="312">
        <v>49896.36</v>
      </c>
    </row>
    <row r="350" spans="2:25" s="81" customFormat="1" x14ac:dyDescent="0.25">
      <c r="B350" s="312" t="s">
        <v>304</v>
      </c>
      <c r="C350" s="587"/>
      <c r="D350" s="587"/>
      <c r="E350" s="312" t="s">
        <v>707</v>
      </c>
      <c r="F350" s="312" t="s">
        <v>496</v>
      </c>
      <c r="G350" s="358">
        <v>0</v>
      </c>
      <c r="H350" s="358">
        <v>0</v>
      </c>
      <c r="I350" s="358">
        <v>0</v>
      </c>
      <c r="J350" s="358">
        <v>1</v>
      </c>
      <c r="K350" s="358">
        <v>0</v>
      </c>
      <c r="L350" s="358">
        <v>0</v>
      </c>
      <c r="M350" s="358">
        <v>0</v>
      </c>
      <c r="N350" s="358">
        <v>0</v>
      </c>
      <c r="O350" s="358">
        <v>0</v>
      </c>
      <c r="P350" s="358">
        <v>0</v>
      </c>
      <c r="Q350" s="358">
        <v>0</v>
      </c>
      <c r="R350" s="358">
        <v>0</v>
      </c>
      <c r="S350" s="358">
        <v>0</v>
      </c>
      <c r="T350" s="358">
        <v>0</v>
      </c>
      <c r="U350" s="358">
        <v>0</v>
      </c>
      <c r="V350" s="311">
        <v>1</v>
      </c>
      <c r="W350" s="311">
        <v>0</v>
      </c>
      <c r="X350" s="311">
        <v>0</v>
      </c>
      <c r="Y350" s="312">
        <v>48874.57</v>
      </c>
    </row>
    <row r="351" spans="2:25" s="81" customFormat="1" x14ac:dyDescent="0.25">
      <c r="B351" s="312" t="s">
        <v>304</v>
      </c>
      <c r="C351" s="587"/>
      <c r="D351" s="587"/>
      <c r="E351" s="312" t="s">
        <v>708</v>
      </c>
      <c r="F351" s="312" t="s">
        <v>537</v>
      </c>
      <c r="G351" s="358">
        <v>0</v>
      </c>
      <c r="H351" s="358">
        <v>0</v>
      </c>
      <c r="I351" s="358">
        <v>0</v>
      </c>
      <c r="J351" s="358">
        <v>1</v>
      </c>
      <c r="K351" s="358">
        <v>0</v>
      </c>
      <c r="L351" s="358">
        <v>0</v>
      </c>
      <c r="M351" s="358">
        <v>0</v>
      </c>
      <c r="N351" s="358">
        <v>0</v>
      </c>
      <c r="O351" s="358">
        <v>0</v>
      </c>
      <c r="P351" s="358">
        <v>0</v>
      </c>
      <c r="Q351" s="358">
        <v>0</v>
      </c>
      <c r="R351" s="358">
        <v>0</v>
      </c>
      <c r="S351" s="358">
        <v>0</v>
      </c>
      <c r="T351" s="358">
        <v>0</v>
      </c>
      <c r="U351" s="358">
        <v>0</v>
      </c>
      <c r="V351" s="311">
        <v>1</v>
      </c>
      <c r="W351" s="311">
        <v>0</v>
      </c>
      <c r="X351" s="311">
        <v>0</v>
      </c>
      <c r="Y351" s="312">
        <v>51971.17</v>
      </c>
    </row>
    <row r="352" spans="2:25" s="81" customFormat="1" x14ac:dyDescent="0.25">
      <c r="B352" s="312" t="s">
        <v>304</v>
      </c>
      <c r="C352" s="587"/>
      <c r="D352" s="587"/>
      <c r="E352" s="312" t="s">
        <v>709</v>
      </c>
      <c r="F352" s="312" t="s">
        <v>557</v>
      </c>
      <c r="G352" s="358">
        <v>0</v>
      </c>
      <c r="H352" s="358">
        <v>0</v>
      </c>
      <c r="I352" s="358">
        <v>0</v>
      </c>
      <c r="J352" s="358">
        <v>0</v>
      </c>
      <c r="K352" s="358">
        <v>0</v>
      </c>
      <c r="L352" s="358">
        <v>0</v>
      </c>
      <c r="M352" s="358">
        <v>0</v>
      </c>
      <c r="N352" s="358">
        <v>0</v>
      </c>
      <c r="O352" s="358">
        <v>0</v>
      </c>
      <c r="P352" s="358">
        <v>0</v>
      </c>
      <c r="Q352" s="358">
        <v>0</v>
      </c>
      <c r="R352" s="358">
        <v>0</v>
      </c>
      <c r="S352" s="358">
        <v>1</v>
      </c>
      <c r="T352" s="358">
        <v>0</v>
      </c>
      <c r="U352" s="358">
        <v>0</v>
      </c>
      <c r="V352" s="311">
        <v>1</v>
      </c>
      <c r="W352" s="311">
        <v>0</v>
      </c>
      <c r="X352" s="311">
        <v>0</v>
      </c>
      <c r="Y352" s="312">
        <v>116904.29</v>
      </c>
    </row>
    <row r="353" spans="2:25" s="81" customFormat="1" x14ac:dyDescent="0.25">
      <c r="B353" s="312" t="s">
        <v>304</v>
      </c>
      <c r="C353" s="587"/>
      <c r="D353" s="587"/>
      <c r="E353" s="312" t="s">
        <v>712</v>
      </c>
      <c r="F353" s="312" t="s">
        <v>309</v>
      </c>
      <c r="G353" s="358">
        <v>0</v>
      </c>
      <c r="H353" s="358">
        <v>0</v>
      </c>
      <c r="I353" s="358">
        <v>0</v>
      </c>
      <c r="J353" s="358">
        <v>1</v>
      </c>
      <c r="K353" s="358">
        <v>0</v>
      </c>
      <c r="L353" s="358">
        <v>0</v>
      </c>
      <c r="M353" s="358">
        <v>0</v>
      </c>
      <c r="N353" s="358">
        <v>0</v>
      </c>
      <c r="O353" s="358">
        <v>0</v>
      </c>
      <c r="P353" s="358">
        <v>0</v>
      </c>
      <c r="Q353" s="358">
        <v>0</v>
      </c>
      <c r="R353" s="358">
        <v>0</v>
      </c>
      <c r="S353" s="358">
        <v>0</v>
      </c>
      <c r="T353" s="358">
        <v>0</v>
      </c>
      <c r="U353" s="358">
        <v>0</v>
      </c>
      <c r="V353" s="311">
        <v>1</v>
      </c>
      <c r="W353" s="311">
        <v>0</v>
      </c>
      <c r="X353" s="311">
        <v>0</v>
      </c>
      <c r="Y353" s="312">
        <v>55430.43</v>
      </c>
    </row>
    <row r="354" spans="2:25" s="81" customFormat="1" x14ac:dyDescent="0.25">
      <c r="B354" s="312" t="s">
        <v>304</v>
      </c>
      <c r="C354" s="587"/>
      <c r="D354" s="587"/>
      <c r="E354" s="312" t="s">
        <v>713</v>
      </c>
      <c r="F354" s="312" t="s">
        <v>676</v>
      </c>
      <c r="G354" s="358">
        <v>0</v>
      </c>
      <c r="H354" s="358">
        <v>0</v>
      </c>
      <c r="I354" s="358">
        <v>0</v>
      </c>
      <c r="J354" s="358">
        <v>0</v>
      </c>
      <c r="K354" s="358">
        <v>0</v>
      </c>
      <c r="L354" s="358">
        <v>0</v>
      </c>
      <c r="M354" s="358">
        <v>0</v>
      </c>
      <c r="N354" s="358">
        <v>0</v>
      </c>
      <c r="O354" s="358">
        <v>0</v>
      </c>
      <c r="P354" s="358">
        <v>0</v>
      </c>
      <c r="Q354" s="358">
        <v>0</v>
      </c>
      <c r="R354" s="358">
        <v>0</v>
      </c>
      <c r="S354" s="358">
        <v>1</v>
      </c>
      <c r="T354" s="358">
        <v>0</v>
      </c>
      <c r="U354" s="358">
        <v>0</v>
      </c>
      <c r="V354" s="311">
        <v>1</v>
      </c>
      <c r="W354" s="311">
        <v>0</v>
      </c>
      <c r="X354" s="311">
        <v>0</v>
      </c>
      <c r="Y354" s="312">
        <v>87197.94</v>
      </c>
    </row>
    <row r="355" spans="2:25" s="81" customFormat="1" x14ac:dyDescent="0.25">
      <c r="B355" s="312" t="s">
        <v>304</v>
      </c>
      <c r="C355" s="587"/>
      <c r="D355" s="587"/>
      <c r="E355" s="312" t="s">
        <v>714</v>
      </c>
      <c r="F355" s="312" t="s">
        <v>571</v>
      </c>
      <c r="G355" s="358">
        <v>0</v>
      </c>
      <c r="H355" s="358">
        <v>0</v>
      </c>
      <c r="I355" s="358">
        <v>0</v>
      </c>
      <c r="J355" s="358">
        <v>1</v>
      </c>
      <c r="K355" s="358">
        <v>0</v>
      </c>
      <c r="L355" s="358">
        <v>0</v>
      </c>
      <c r="M355" s="358">
        <v>0</v>
      </c>
      <c r="N355" s="358">
        <v>0</v>
      </c>
      <c r="O355" s="358">
        <v>0</v>
      </c>
      <c r="P355" s="358">
        <v>0</v>
      </c>
      <c r="Q355" s="358">
        <v>0</v>
      </c>
      <c r="R355" s="358">
        <v>0</v>
      </c>
      <c r="S355" s="358">
        <v>0</v>
      </c>
      <c r="T355" s="358">
        <v>0</v>
      </c>
      <c r="U355" s="358">
        <v>0</v>
      </c>
      <c r="V355" s="311">
        <v>1</v>
      </c>
      <c r="W355" s="311">
        <v>0</v>
      </c>
      <c r="X355" s="311">
        <v>0</v>
      </c>
      <c r="Y355" s="312">
        <v>48675.360000000001</v>
      </c>
    </row>
    <row r="356" spans="2:25" s="81" customFormat="1" x14ac:dyDescent="0.25">
      <c r="B356" s="312" t="s">
        <v>304</v>
      </c>
      <c r="C356" s="587"/>
      <c r="D356" s="587"/>
      <c r="E356" s="312" t="s">
        <v>715</v>
      </c>
      <c r="F356" s="312" t="s">
        <v>472</v>
      </c>
      <c r="G356" s="358">
        <v>0</v>
      </c>
      <c r="H356" s="358">
        <v>0</v>
      </c>
      <c r="I356" s="358">
        <v>0</v>
      </c>
      <c r="J356" s="358">
        <v>1</v>
      </c>
      <c r="K356" s="358">
        <v>0</v>
      </c>
      <c r="L356" s="358">
        <v>0</v>
      </c>
      <c r="M356" s="358">
        <v>0</v>
      </c>
      <c r="N356" s="358">
        <v>0</v>
      </c>
      <c r="O356" s="358">
        <v>0</v>
      </c>
      <c r="P356" s="358">
        <v>0</v>
      </c>
      <c r="Q356" s="358">
        <v>0</v>
      </c>
      <c r="R356" s="358">
        <v>0</v>
      </c>
      <c r="S356" s="358">
        <v>0</v>
      </c>
      <c r="T356" s="358">
        <v>0</v>
      </c>
      <c r="U356" s="358">
        <v>0</v>
      </c>
      <c r="V356" s="311">
        <v>1</v>
      </c>
      <c r="W356" s="311">
        <v>0</v>
      </c>
      <c r="X356" s="311">
        <v>0</v>
      </c>
      <c r="Y356" s="312">
        <v>49131.24</v>
      </c>
    </row>
    <row r="357" spans="2:25" s="81" customFormat="1" x14ac:dyDescent="0.25">
      <c r="B357" s="312" t="s">
        <v>304</v>
      </c>
      <c r="C357" s="587"/>
      <c r="D357" s="587"/>
      <c r="E357" s="312" t="s">
        <v>718</v>
      </c>
      <c r="F357" s="312" t="s">
        <v>445</v>
      </c>
      <c r="G357" s="358">
        <v>0</v>
      </c>
      <c r="H357" s="358">
        <v>0</v>
      </c>
      <c r="I357" s="358">
        <v>0</v>
      </c>
      <c r="J357" s="358">
        <v>0</v>
      </c>
      <c r="K357" s="358">
        <v>0</v>
      </c>
      <c r="L357" s="358">
        <v>0</v>
      </c>
      <c r="M357" s="358">
        <v>0</v>
      </c>
      <c r="N357" s="358">
        <v>0</v>
      </c>
      <c r="O357" s="358">
        <v>0</v>
      </c>
      <c r="P357" s="358">
        <v>0</v>
      </c>
      <c r="Q357" s="358">
        <v>0</v>
      </c>
      <c r="R357" s="358">
        <v>0</v>
      </c>
      <c r="S357" s="358">
        <v>1</v>
      </c>
      <c r="T357" s="358">
        <v>0</v>
      </c>
      <c r="U357" s="358">
        <v>0</v>
      </c>
      <c r="V357" s="311">
        <v>1</v>
      </c>
      <c r="W357" s="311">
        <v>0</v>
      </c>
      <c r="X357" s="311">
        <v>0</v>
      </c>
      <c r="Y357" s="312">
        <v>126227.08</v>
      </c>
    </row>
    <row r="358" spans="2:25" s="81" customFormat="1" x14ac:dyDescent="0.25">
      <c r="B358" s="312" t="s">
        <v>304</v>
      </c>
      <c r="C358" s="587"/>
      <c r="D358" s="587"/>
      <c r="E358" s="312" t="s">
        <v>719</v>
      </c>
      <c r="F358" s="312" t="s">
        <v>462</v>
      </c>
      <c r="G358" s="358">
        <v>0</v>
      </c>
      <c r="H358" s="358">
        <v>0</v>
      </c>
      <c r="I358" s="358">
        <v>0</v>
      </c>
      <c r="J358" s="358">
        <v>1</v>
      </c>
      <c r="K358" s="358">
        <v>0</v>
      </c>
      <c r="L358" s="358">
        <v>0</v>
      </c>
      <c r="M358" s="358">
        <v>0</v>
      </c>
      <c r="N358" s="358">
        <v>0</v>
      </c>
      <c r="O358" s="358">
        <v>0</v>
      </c>
      <c r="P358" s="358">
        <v>0</v>
      </c>
      <c r="Q358" s="358">
        <v>0</v>
      </c>
      <c r="R358" s="358">
        <v>0</v>
      </c>
      <c r="S358" s="358">
        <v>0</v>
      </c>
      <c r="T358" s="358">
        <v>0</v>
      </c>
      <c r="U358" s="358">
        <v>0</v>
      </c>
      <c r="V358" s="311">
        <v>1</v>
      </c>
      <c r="W358" s="311">
        <v>0</v>
      </c>
      <c r="X358" s="311">
        <v>0</v>
      </c>
      <c r="Y358" s="312">
        <v>48854.51</v>
      </c>
    </row>
    <row r="359" spans="2:25" s="81" customFormat="1" x14ac:dyDescent="0.25">
      <c r="B359" s="312" t="s">
        <v>304</v>
      </c>
      <c r="C359" s="587"/>
      <c r="D359" s="587"/>
      <c r="E359" s="312" t="s">
        <v>720</v>
      </c>
      <c r="F359" s="312" t="s">
        <v>472</v>
      </c>
      <c r="G359" s="358">
        <v>0</v>
      </c>
      <c r="H359" s="358">
        <v>0</v>
      </c>
      <c r="I359" s="358">
        <v>0</v>
      </c>
      <c r="J359" s="358">
        <v>1</v>
      </c>
      <c r="K359" s="358">
        <v>0</v>
      </c>
      <c r="L359" s="358">
        <v>0</v>
      </c>
      <c r="M359" s="358">
        <v>0</v>
      </c>
      <c r="N359" s="358">
        <v>0</v>
      </c>
      <c r="O359" s="358">
        <v>0</v>
      </c>
      <c r="P359" s="358">
        <v>0</v>
      </c>
      <c r="Q359" s="358">
        <v>0</v>
      </c>
      <c r="R359" s="358">
        <v>0</v>
      </c>
      <c r="S359" s="358">
        <v>0</v>
      </c>
      <c r="T359" s="358">
        <v>0</v>
      </c>
      <c r="U359" s="358">
        <v>0</v>
      </c>
      <c r="V359" s="311">
        <v>1</v>
      </c>
      <c r="W359" s="311">
        <v>0</v>
      </c>
      <c r="X359" s="311">
        <v>0</v>
      </c>
      <c r="Y359" s="312">
        <v>43643.59</v>
      </c>
    </row>
    <row r="360" spans="2:25" s="81" customFormat="1" x14ac:dyDescent="0.25">
      <c r="B360" s="312" t="s">
        <v>304</v>
      </c>
      <c r="C360" s="587"/>
      <c r="D360" s="587"/>
      <c r="E360" s="312" t="s">
        <v>721</v>
      </c>
      <c r="F360" s="312" t="s">
        <v>462</v>
      </c>
      <c r="G360" s="358">
        <v>0</v>
      </c>
      <c r="H360" s="358">
        <v>0</v>
      </c>
      <c r="I360" s="358">
        <v>0</v>
      </c>
      <c r="J360" s="358">
        <v>1</v>
      </c>
      <c r="K360" s="358">
        <v>0</v>
      </c>
      <c r="L360" s="358">
        <v>0</v>
      </c>
      <c r="M360" s="358">
        <v>0</v>
      </c>
      <c r="N360" s="358">
        <v>0</v>
      </c>
      <c r="O360" s="358">
        <v>0</v>
      </c>
      <c r="P360" s="358">
        <v>0</v>
      </c>
      <c r="Q360" s="358">
        <v>0</v>
      </c>
      <c r="R360" s="358">
        <v>0</v>
      </c>
      <c r="S360" s="358">
        <v>0</v>
      </c>
      <c r="T360" s="358">
        <v>0</v>
      </c>
      <c r="U360" s="358">
        <v>0</v>
      </c>
      <c r="V360" s="311">
        <v>1</v>
      </c>
      <c r="W360" s="311">
        <v>0</v>
      </c>
      <c r="X360" s="311">
        <v>0</v>
      </c>
      <c r="Y360" s="312">
        <v>46073.64</v>
      </c>
    </row>
    <row r="361" spans="2:25" s="81" customFormat="1" x14ac:dyDescent="0.25">
      <c r="B361" s="312" t="s">
        <v>304</v>
      </c>
      <c r="C361" s="587"/>
      <c r="D361" s="587"/>
      <c r="E361" s="312" t="s">
        <v>722</v>
      </c>
      <c r="F361" s="312" t="s">
        <v>352</v>
      </c>
      <c r="G361" s="358">
        <v>0</v>
      </c>
      <c r="H361" s="358">
        <v>0</v>
      </c>
      <c r="I361" s="358">
        <v>0</v>
      </c>
      <c r="J361" s="358">
        <v>1</v>
      </c>
      <c r="K361" s="358">
        <v>0</v>
      </c>
      <c r="L361" s="358">
        <v>0</v>
      </c>
      <c r="M361" s="358">
        <v>0</v>
      </c>
      <c r="N361" s="358">
        <v>0</v>
      </c>
      <c r="O361" s="358">
        <v>0</v>
      </c>
      <c r="P361" s="358">
        <v>0</v>
      </c>
      <c r="Q361" s="358">
        <v>0</v>
      </c>
      <c r="R361" s="358">
        <v>0</v>
      </c>
      <c r="S361" s="358">
        <v>0</v>
      </c>
      <c r="T361" s="358">
        <v>0</v>
      </c>
      <c r="U361" s="358">
        <v>0</v>
      </c>
      <c r="V361" s="311">
        <v>1</v>
      </c>
      <c r="W361" s="311">
        <v>0</v>
      </c>
      <c r="X361" s="311">
        <v>0</v>
      </c>
      <c r="Y361" s="312">
        <v>43495.06</v>
      </c>
    </row>
    <row r="362" spans="2:25" s="81" customFormat="1" x14ac:dyDescent="0.25">
      <c r="B362" s="312" t="s">
        <v>304</v>
      </c>
      <c r="C362" s="587"/>
      <c r="D362" s="587"/>
      <c r="E362" s="312" t="s">
        <v>725</v>
      </c>
      <c r="F362" s="312" t="s">
        <v>676</v>
      </c>
      <c r="G362" s="358">
        <v>0</v>
      </c>
      <c r="H362" s="358">
        <v>0</v>
      </c>
      <c r="I362" s="358">
        <v>0</v>
      </c>
      <c r="J362" s="358">
        <v>1</v>
      </c>
      <c r="K362" s="358">
        <v>0</v>
      </c>
      <c r="L362" s="358">
        <v>0</v>
      </c>
      <c r="M362" s="358">
        <v>0</v>
      </c>
      <c r="N362" s="358">
        <v>0</v>
      </c>
      <c r="O362" s="358">
        <v>0</v>
      </c>
      <c r="P362" s="358">
        <v>0</v>
      </c>
      <c r="Q362" s="358">
        <v>0</v>
      </c>
      <c r="R362" s="358">
        <v>0</v>
      </c>
      <c r="S362" s="358">
        <v>0</v>
      </c>
      <c r="T362" s="358">
        <v>0</v>
      </c>
      <c r="U362" s="358">
        <v>0</v>
      </c>
      <c r="V362" s="311">
        <v>1</v>
      </c>
      <c r="W362" s="311">
        <v>0</v>
      </c>
      <c r="X362" s="311">
        <v>0</v>
      </c>
      <c r="Y362" s="312">
        <v>77353.06</v>
      </c>
    </row>
    <row r="363" spans="2:25" s="81" customFormat="1" x14ac:dyDescent="0.25">
      <c r="B363" s="312" t="s">
        <v>304</v>
      </c>
      <c r="C363" s="587"/>
      <c r="D363" s="587"/>
      <c r="E363" s="312" t="s">
        <v>726</v>
      </c>
      <c r="F363" s="312" t="s">
        <v>661</v>
      </c>
      <c r="G363" s="358">
        <v>0</v>
      </c>
      <c r="H363" s="358">
        <v>0</v>
      </c>
      <c r="I363" s="358">
        <v>0</v>
      </c>
      <c r="J363" s="358">
        <v>1</v>
      </c>
      <c r="K363" s="358">
        <v>0</v>
      </c>
      <c r="L363" s="358">
        <v>0</v>
      </c>
      <c r="M363" s="358">
        <v>0</v>
      </c>
      <c r="N363" s="358">
        <v>0</v>
      </c>
      <c r="O363" s="358">
        <v>0</v>
      </c>
      <c r="P363" s="358">
        <v>0</v>
      </c>
      <c r="Q363" s="358">
        <v>0</v>
      </c>
      <c r="R363" s="358">
        <v>0</v>
      </c>
      <c r="S363" s="358">
        <v>0</v>
      </c>
      <c r="T363" s="358">
        <v>0</v>
      </c>
      <c r="U363" s="358">
        <v>0</v>
      </c>
      <c r="V363" s="311">
        <v>1</v>
      </c>
      <c r="W363" s="311">
        <v>0</v>
      </c>
      <c r="X363" s="311">
        <v>0</v>
      </c>
      <c r="Y363" s="312">
        <v>77353.06</v>
      </c>
    </row>
    <row r="364" spans="2:25" s="81" customFormat="1" x14ac:dyDescent="0.25">
      <c r="B364" s="312" t="s">
        <v>304</v>
      </c>
      <c r="C364" s="587"/>
      <c r="D364" s="587"/>
      <c r="E364" s="312" t="s">
        <v>727</v>
      </c>
      <c r="F364" s="312" t="s">
        <v>676</v>
      </c>
      <c r="G364" s="358">
        <v>0</v>
      </c>
      <c r="H364" s="358">
        <v>0</v>
      </c>
      <c r="I364" s="358">
        <v>0</v>
      </c>
      <c r="J364" s="358">
        <v>1</v>
      </c>
      <c r="K364" s="358">
        <v>0</v>
      </c>
      <c r="L364" s="358">
        <v>0</v>
      </c>
      <c r="M364" s="358">
        <v>0</v>
      </c>
      <c r="N364" s="358">
        <v>0</v>
      </c>
      <c r="O364" s="358">
        <v>0</v>
      </c>
      <c r="P364" s="358">
        <v>0</v>
      </c>
      <c r="Q364" s="358">
        <v>0</v>
      </c>
      <c r="R364" s="358">
        <v>0</v>
      </c>
      <c r="S364" s="358">
        <v>0</v>
      </c>
      <c r="T364" s="358">
        <v>0</v>
      </c>
      <c r="U364" s="358">
        <v>0</v>
      </c>
      <c r="V364" s="311">
        <v>1</v>
      </c>
      <c r="W364" s="311">
        <v>0</v>
      </c>
      <c r="X364" s="311">
        <v>0</v>
      </c>
      <c r="Y364" s="312">
        <v>44727.91</v>
      </c>
    </row>
    <row r="365" spans="2:25" s="81" customFormat="1" x14ac:dyDescent="0.25">
      <c r="B365" s="312" t="s">
        <v>304</v>
      </c>
      <c r="C365" s="587"/>
      <c r="D365" s="587"/>
      <c r="E365" s="312" t="s">
        <v>730</v>
      </c>
      <c r="F365" s="312" t="s">
        <v>309</v>
      </c>
      <c r="G365" s="358">
        <v>0</v>
      </c>
      <c r="H365" s="358">
        <v>0</v>
      </c>
      <c r="I365" s="358">
        <v>0</v>
      </c>
      <c r="J365" s="358">
        <v>1</v>
      </c>
      <c r="K365" s="358">
        <v>0</v>
      </c>
      <c r="L365" s="358">
        <v>0</v>
      </c>
      <c r="M365" s="358">
        <v>0</v>
      </c>
      <c r="N365" s="358">
        <v>0</v>
      </c>
      <c r="O365" s="358">
        <v>0</v>
      </c>
      <c r="P365" s="358">
        <v>0</v>
      </c>
      <c r="Q365" s="358">
        <v>0</v>
      </c>
      <c r="R365" s="358">
        <v>0</v>
      </c>
      <c r="S365" s="358">
        <v>0</v>
      </c>
      <c r="T365" s="358">
        <v>0</v>
      </c>
      <c r="U365" s="358">
        <v>0</v>
      </c>
      <c r="V365" s="311">
        <v>1</v>
      </c>
      <c r="W365" s="311">
        <v>0</v>
      </c>
      <c r="X365" s="311">
        <v>0</v>
      </c>
      <c r="Y365" s="312">
        <v>116923.66</v>
      </c>
    </row>
    <row r="366" spans="2:25" s="81" customFormat="1" x14ac:dyDescent="0.25">
      <c r="B366" s="312" t="s">
        <v>304</v>
      </c>
      <c r="C366" s="587"/>
      <c r="D366" s="587"/>
      <c r="E366" s="312" t="s">
        <v>731</v>
      </c>
      <c r="F366" s="312" t="s">
        <v>409</v>
      </c>
      <c r="G366" s="358">
        <v>0</v>
      </c>
      <c r="H366" s="358">
        <v>0</v>
      </c>
      <c r="I366" s="358">
        <v>0</v>
      </c>
      <c r="J366" s="358">
        <v>1</v>
      </c>
      <c r="K366" s="358">
        <v>0</v>
      </c>
      <c r="L366" s="358">
        <v>0</v>
      </c>
      <c r="M366" s="358">
        <v>0</v>
      </c>
      <c r="N366" s="358">
        <v>0</v>
      </c>
      <c r="O366" s="358">
        <v>0</v>
      </c>
      <c r="P366" s="358">
        <v>0</v>
      </c>
      <c r="Q366" s="358">
        <v>0</v>
      </c>
      <c r="R366" s="358">
        <v>0</v>
      </c>
      <c r="S366" s="358">
        <v>0</v>
      </c>
      <c r="T366" s="358">
        <v>0</v>
      </c>
      <c r="U366" s="358">
        <v>0</v>
      </c>
      <c r="V366" s="311">
        <v>1</v>
      </c>
      <c r="W366" s="311">
        <v>0</v>
      </c>
      <c r="X366" s="311">
        <v>0</v>
      </c>
      <c r="Y366" s="312">
        <v>46858.68</v>
      </c>
    </row>
    <row r="367" spans="2:25" s="81" customFormat="1" x14ac:dyDescent="0.25">
      <c r="B367" s="312" t="s">
        <v>304</v>
      </c>
      <c r="C367" s="587"/>
      <c r="D367" s="587"/>
      <c r="E367" s="312" t="s">
        <v>732</v>
      </c>
      <c r="F367" s="312" t="s">
        <v>496</v>
      </c>
      <c r="G367" s="358">
        <v>0</v>
      </c>
      <c r="H367" s="358">
        <v>0</v>
      </c>
      <c r="I367" s="358">
        <v>0</v>
      </c>
      <c r="J367" s="358">
        <v>1</v>
      </c>
      <c r="K367" s="358">
        <v>0</v>
      </c>
      <c r="L367" s="358">
        <v>0</v>
      </c>
      <c r="M367" s="358">
        <v>0</v>
      </c>
      <c r="N367" s="358">
        <v>0</v>
      </c>
      <c r="O367" s="358">
        <v>0</v>
      </c>
      <c r="P367" s="358">
        <v>0</v>
      </c>
      <c r="Q367" s="358">
        <v>0</v>
      </c>
      <c r="R367" s="358">
        <v>0</v>
      </c>
      <c r="S367" s="358">
        <v>0</v>
      </c>
      <c r="T367" s="358">
        <v>0</v>
      </c>
      <c r="U367" s="358">
        <v>0</v>
      </c>
      <c r="V367" s="311">
        <v>1</v>
      </c>
      <c r="W367" s="311">
        <v>0</v>
      </c>
      <c r="X367" s="311">
        <v>0</v>
      </c>
      <c r="Y367" s="312">
        <v>42632.15</v>
      </c>
    </row>
    <row r="368" spans="2:25" s="81" customFormat="1" x14ac:dyDescent="0.25">
      <c r="B368" s="312" t="s">
        <v>304</v>
      </c>
      <c r="C368" s="587"/>
      <c r="D368" s="587"/>
      <c r="E368" s="312" t="s">
        <v>733</v>
      </c>
      <c r="F368" s="312" t="s">
        <v>414</v>
      </c>
      <c r="G368" s="358">
        <v>0</v>
      </c>
      <c r="H368" s="358">
        <v>0</v>
      </c>
      <c r="I368" s="358">
        <v>0</v>
      </c>
      <c r="J368" s="358">
        <v>1</v>
      </c>
      <c r="K368" s="358">
        <v>0</v>
      </c>
      <c r="L368" s="358">
        <v>0</v>
      </c>
      <c r="M368" s="358">
        <v>0</v>
      </c>
      <c r="N368" s="358">
        <v>0</v>
      </c>
      <c r="O368" s="358">
        <v>0</v>
      </c>
      <c r="P368" s="358">
        <v>0</v>
      </c>
      <c r="Q368" s="358">
        <v>0</v>
      </c>
      <c r="R368" s="358">
        <v>0</v>
      </c>
      <c r="S368" s="358">
        <v>0</v>
      </c>
      <c r="T368" s="358">
        <v>0</v>
      </c>
      <c r="U368" s="358">
        <v>0</v>
      </c>
      <c r="V368" s="311">
        <v>1</v>
      </c>
      <c r="W368" s="311">
        <v>0</v>
      </c>
      <c r="X368" s="311">
        <v>0</v>
      </c>
      <c r="Y368" s="312">
        <v>45595.11</v>
      </c>
    </row>
    <row r="369" spans="2:25" s="81" customFormat="1" x14ac:dyDescent="0.25">
      <c r="B369" s="312" t="s">
        <v>304</v>
      </c>
      <c r="C369" s="587"/>
      <c r="D369" s="587"/>
      <c r="E369" s="312" t="s">
        <v>734</v>
      </c>
      <c r="F369" s="312" t="s">
        <v>352</v>
      </c>
      <c r="G369" s="358">
        <v>0</v>
      </c>
      <c r="H369" s="358">
        <v>0</v>
      </c>
      <c r="I369" s="358">
        <v>0</v>
      </c>
      <c r="J369" s="358">
        <v>0</v>
      </c>
      <c r="K369" s="358">
        <v>0</v>
      </c>
      <c r="L369" s="358">
        <v>0</v>
      </c>
      <c r="M369" s="358">
        <v>0</v>
      </c>
      <c r="N369" s="358">
        <v>0</v>
      </c>
      <c r="O369" s="358">
        <v>0</v>
      </c>
      <c r="P369" s="358">
        <v>0</v>
      </c>
      <c r="Q369" s="358">
        <v>0</v>
      </c>
      <c r="R369" s="358">
        <v>0</v>
      </c>
      <c r="S369" s="358">
        <v>1</v>
      </c>
      <c r="T369" s="358">
        <v>0</v>
      </c>
      <c r="U369" s="358">
        <v>0</v>
      </c>
      <c r="V369" s="311">
        <v>1</v>
      </c>
      <c r="W369" s="311">
        <v>0</v>
      </c>
      <c r="X369" s="311">
        <v>0</v>
      </c>
      <c r="Y369" s="312">
        <v>126227.08</v>
      </c>
    </row>
    <row r="370" spans="2:25" s="81" customFormat="1" x14ac:dyDescent="0.25">
      <c r="B370" s="312" t="s">
        <v>304</v>
      </c>
      <c r="C370" s="587"/>
      <c r="D370" s="587"/>
      <c r="E370" s="312" t="s">
        <v>735</v>
      </c>
      <c r="F370" s="312" t="s">
        <v>676</v>
      </c>
      <c r="G370" s="358">
        <v>0</v>
      </c>
      <c r="H370" s="358">
        <v>0</v>
      </c>
      <c r="I370" s="358">
        <v>0</v>
      </c>
      <c r="J370" s="358">
        <v>1</v>
      </c>
      <c r="K370" s="358">
        <v>0</v>
      </c>
      <c r="L370" s="358">
        <v>0</v>
      </c>
      <c r="M370" s="358">
        <v>0</v>
      </c>
      <c r="N370" s="358">
        <v>0</v>
      </c>
      <c r="O370" s="358">
        <v>0</v>
      </c>
      <c r="P370" s="358">
        <v>0</v>
      </c>
      <c r="Q370" s="358">
        <v>0</v>
      </c>
      <c r="R370" s="358">
        <v>0</v>
      </c>
      <c r="S370" s="358">
        <v>0</v>
      </c>
      <c r="T370" s="358">
        <v>0</v>
      </c>
      <c r="U370" s="358">
        <v>0</v>
      </c>
      <c r="V370" s="311">
        <v>1</v>
      </c>
      <c r="W370" s="311">
        <v>0</v>
      </c>
      <c r="X370" s="311">
        <v>0</v>
      </c>
      <c r="Y370" s="312">
        <v>44791.53</v>
      </c>
    </row>
    <row r="371" spans="2:25" s="81" customFormat="1" x14ac:dyDescent="0.25">
      <c r="B371" s="312" t="s">
        <v>304</v>
      </c>
      <c r="C371" s="587"/>
      <c r="D371" s="587"/>
      <c r="E371" s="312" t="s">
        <v>736</v>
      </c>
      <c r="F371" s="312" t="s">
        <v>496</v>
      </c>
      <c r="G371" s="358">
        <v>0</v>
      </c>
      <c r="H371" s="358">
        <v>0</v>
      </c>
      <c r="I371" s="358">
        <v>0</v>
      </c>
      <c r="J371" s="358">
        <v>1</v>
      </c>
      <c r="K371" s="358">
        <v>0</v>
      </c>
      <c r="L371" s="358">
        <v>0</v>
      </c>
      <c r="M371" s="358">
        <v>0</v>
      </c>
      <c r="N371" s="358">
        <v>0</v>
      </c>
      <c r="O371" s="358">
        <v>0</v>
      </c>
      <c r="P371" s="358">
        <v>0</v>
      </c>
      <c r="Q371" s="358">
        <v>0</v>
      </c>
      <c r="R371" s="358">
        <v>0</v>
      </c>
      <c r="S371" s="358">
        <v>0</v>
      </c>
      <c r="T371" s="358">
        <v>0</v>
      </c>
      <c r="U371" s="358">
        <v>0</v>
      </c>
      <c r="V371" s="311">
        <v>1</v>
      </c>
      <c r="W371" s="311">
        <v>0</v>
      </c>
      <c r="X371" s="311">
        <v>0</v>
      </c>
      <c r="Y371" s="312">
        <v>42225.63</v>
      </c>
    </row>
    <row r="372" spans="2:25" s="81" customFormat="1" x14ac:dyDescent="0.25">
      <c r="B372" s="312" t="s">
        <v>304</v>
      </c>
      <c r="C372" s="587"/>
      <c r="D372" s="587"/>
      <c r="E372" s="312" t="s">
        <v>737</v>
      </c>
      <c r="F372" s="312" t="s">
        <v>462</v>
      </c>
      <c r="G372" s="358">
        <v>0</v>
      </c>
      <c r="H372" s="358">
        <v>0</v>
      </c>
      <c r="I372" s="358">
        <v>0</v>
      </c>
      <c r="J372" s="358">
        <v>1</v>
      </c>
      <c r="K372" s="358">
        <v>0</v>
      </c>
      <c r="L372" s="358">
        <v>0</v>
      </c>
      <c r="M372" s="358">
        <v>0</v>
      </c>
      <c r="N372" s="358">
        <v>0</v>
      </c>
      <c r="O372" s="358">
        <v>0</v>
      </c>
      <c r="P372" s="358">
        <v>0</v>
      </c>
      <c r="Q372" s="358">
        <v>0</v>
      </c>
      <c r="R372" s="358">
        <v>0</v>
      </c>
      <c r="S372" s="358">
        <v>0</v>
      </c>
      <c r="T372" s="358">
        <v>0</v>
      </c>
      <c r="U372" s="358">
        <v>0</v>
      </c>
      <c r="V372" s="311">
        <v>1</v>
      </c>
      <c r="W372" s="311">
        <v>0</v>
      </c>
      <c r="X372" s="311">
        <v>0</v>
      </c>
      <c r="Y372" s="312">
        <v>127758.57</v>
      </c>
    </row>
    <row r="373" spans="2:25" s="81" customFormat="1" x14ac:dyDescent="0.25">
      <c r="B373" s="312" t="s">
        <v>304</v>
      </c>
      <c r="C373" s="587"/>
      <c r="D373" s="587"/>
      <c r="E373" s="312" t="s">
        <v>738</v>
      </c>
      <c r="F373" s="312" t="s">
        <v>414</v>
      </c>
      <c r="G373" s="358">
        <v>0</v>
      </c>
      <c r="H373" s="358">
        <v>0</v>
      </c>
      <c r="I373" s="358">
        <v>0</v>
      </c>
      <c r="J373" s="358">
        <v>1</v>
      </c>
      <c r="K373" s="358">
        <v>0</v>
      </c>
      <c r="L373" s="358">
        <v>0</v>
      </c>
      <c r="M373" s="358">
        <v>0</v>
      </c>
      <c r="N373" s="358">
        <v>0</v>
      </c>
      <c r="O373" s="358">
        <v>0</v>
      </c>
      <c r="P373" s="358">
        <v>0</v>
      </c>
      <c r="Q373" s="358">
        <v>0</v>
      </c>
      <c r="R373" s="358">
        <v>0</v>
      </c>
      <c r="S373" s="358">
        <v>0</v>
      </c>
      <c r="T373" s="358">
        <v>0</v>
      </c>
      <c r="U373" s="358">
        <v>0</v>
      </c>
      <c r="V373" s="311">
        <v>1</v>
      </c>
      <c r="W373" s="311">
        <v>0</v>
      </c>
      <c r="X373" s="311">
        <v>0</v>
      </c>
      <c r="Y373" s="312">
        <v>42025.7</v>
      </c>
    </row>
    <row r="374" spans="2:25" s="81" customFormat="1" x14ac:dyDescent="0.25">
      <c r="B374" s="312" t="s">
        <v>304</v>
      </c>
      <c r="C374" s="587"/>
      <c r="D374" s="587"/>
      <c r="E374" s="312" t="s">
        <v>739</v>
      </c>
      <c r="F374" s="312" t="s">
        <v>557</v>
      </c>
      <c r="G374" s="358">
        <v>0</v>
      </c>
      <c r="H374" s="358">
        <v>0</v>
      </c>
      <c r="I374" s="358">
        <v>0</v>
      </c>
      <c r="J374" s="358">
        <v>1</v>
      </c>
      <c r="K374" s="358">
        <v>0</v>
      </c>
      <c r="L374" s="358">
        <v>0</v>
      </c>
      <c r="M374" s="358">
        <v>0</v>
      </c>
      <c r="N374" s="358">
        <v>0</v>
      </c>
      <c r="O374" s="358">
        <v>0</v>
      </c>
      <c r="P374" s="358">
        <v>0</v>
      </c>
      <c r="Q374" s="358">
        <v>0</v>
      </c>
      <c r="R374" s="358">
        <v>0</v>
      </c>
      <c r="S374" s="358">
        <v>0</v>
      </c>
      <c r="T374" s="358">
        <v>0</v>
      </c>
      <c r="U374" s="358">
        <v>0</v>
      </c>
      <c r="V374" s="311">
        <v>1</v>
      </c>
      <c r="W374" s="311">
        <v>0</v>
      </c>
      <c r="X374" s="311">
        <v>0</v>
      </c>
      <c r="Y374" s="312">
        <v>88655.64</v>
      </c>
    </row>
    <row r="375" spans="2:25" s="81" customFormat="1" x14ac:dyDescent="0.25">
      <c r="B375" s="312" t="s">
        <v>304</v>
      </c>
      <c r="C375" s="587"/>
      <c r="D375" s="587"/>
      <c r="E375" s="312" t="s">
        <v>740</v>
      </c>
      <c r="F375" s="312" t="s">
        <v>479</v>
      </c>
      <c r="G375" s="358">
        <v>0</v>
      </c>
      <c r="H375" s="358">
        <v>0</v>
      </c>
      <c r="I375" s="358">
        <v>0</v>
      </c>
      <c r="J375" s="358">
        <v>1</v>
      </c>
      <c r="K375" s="358">
        <v>0</v>
      </c>
      <c r="L375" s="358">
        <v>0</v>
      </c>
      <c r="M375" s="358">
        <v>0</v>
      </c>
      <c r="N375" s="358">
        <v>0</v>
      </c>
      <c r="O375" s="358">
        <v>0</v>
      </c>
      <c r="P375" s="358">
        <v>0</v>
      </c>
      <c r="Q375" s="358">
        <v>0</v>
      </c>
      <c r="R375" s="358">
        <v>0</v>
      </c>
      <c r="S375" s="358">
        <v>0</v>
      </c>
      <c r="T375" s="358">
        <v>0</v>
      </c>
      <c r="U375" s="358">
        <v>0</v>
      </c>
      <c r="V375" s="311">
        <v>1</v>
      </c>
      <c r="W375" s="311">
        <v>0</v>
      </c>
      <c r="X375" s="311">
        <v>0</v>
      </c>
      <c r="Y375" s="312">
        <v>41809.980000000003</v>
      </c>
    </row>
    <row r="376" spans="2:25" s="81" customFormat="1" x14ac:dyDescent="0.25">
      <c r="B376" s="312" t="s">
        <v>304</v>
      </c>
      <c r="C376" s="587"/>
      <c r="D376" s="587"/>
      <c r="E376" s="312" t="s">
        <v>741</v>
      </c>
      <c r="F376" s="312" t="s">
        <v>557</v>
      </c>
      <c r="G376" s="358">
        <v>0</v>
      </c>
      <c r="H376" s="358">
        <v>0</v>
      </c>
      <c r="I376" s="358">
        <v>0</v>
      </c>
      <c r="J376" s="358">
        <v>1</v>
      </c>
      <c r="K376" s="358">
        <v>0</v>
      </c>
      <c r="L376" s="358">
        <v>0</v>
      </c>
      <c r="M376" s="358">
        <v>0</v>
      </c>
      <c r="N376" s="358">
        <v>0</v>
      </c>
      <c r="O376" s="358">
        <v>0</v>
      </c>
      <c r="P376" s="358">
        <v>0</v>
      </c>
      <c r="Q376" s="358">
        <v>0</v>
      </c>
      <c r="R376" s="358">
        <v>0</v>
      </c>
      <c r="S376" s="358">
        <v>0</v>
      </c>
      <c r="T376" s="358">
        <v>0</v>
      </c>
      <c r="U376" s="358">
        <v>0</v>
      </c>
      <c r="V376" s="311">
        <v>1</v>
      </c>
      <c r="W376" s="311">
        <v>0</v>
      </c>
      <c r="X376" s="311">
        <v>0</v>
      </c>
      <c r="Y376" s="312">
        <v>42628.15</v>
      </c>
    </row>
    <row r="377" spans="2:25" s="81" customFormat="1" x14ac:dyDescent="0.25">
      <c r="B377" s="312" t="s">
        <v>304</v>
      </c>
      <c r="C377" s="587"/>
      <c r="D377" s="587"/>
      <c r="E377" s="312" t="s">
        <v>744</v>
      </c>
      <c r="F377" s="312" t="s">
        <v>472</v>
      </c>
      <c r="G377" s="358">
        <v>0</v>
      </c>
      <c r="H377" s="358">
        <v>0</v>
      </c>
      <c r="I377" s="358">
        <v>0</v>
      </c>
      <c r="J377" s="358">
        <v>1</v>
      </c>
      <c r="K377" s="358">
        <v>0</v>
      </c>
      <c r="L377" s="358">
        <v>0</v>
      </c>
      <c r="M377" s="358">
        <v>0</v>
      </c>
      <c r="N377" s="358">
        <v>0</v>
      </c>
      <c r="O377" s="358">
        <v>0</v>
      </c>
      <c r="P377" s="358">
        <v>0</v>
      </c>
      <c r="Q377" s="358">
        <v>0</v>
      </c>
      <c r="R377" s="358">
        <v>0</v>
      </c>
      <c r="S377" s="358">
        <v>0</v>
      </c>
      <c r="T377" s="358">
        <v>0</v>
      </c>
      <c r="U377" s="358">
        <v>0</v>
      </c>
      <c r="V377" s="311">
        <v>1</v>
      </c>
      <c r="W377" s="311">
        <v>0</v>
      </c>
      <c r="X377" s="311">
        <v>0</v>
      </c>
      <c r="Y377" s="312">
        <v>87375.66</v>
      </c>
    </row>
    <row r="378" spans="2:25" s="81" customFormat="1" x14ac:dyDescent="0.25">
      <c r="B378" s="312" t="s">
        <v>304</v>
      </c>
      <c r="C378" s="587"/>
      <c r="D378" s="587"/>
      <c r="E378" s="312" t="s">
        <v>745</v>
      </c>
      <c r="F378" s="312" t="s">
        <v>676</v>
      </c>
      <c r="G378" s="358">
        <v>0</v>
      </c>
      <c r="H378" s="358">
        <v>0</v>
      </c>
      <c r="I378" s="358">
        <v>0</v>
      </c>
      <c r="J378" s="358">
        <v>1</v>
      </c>
      <c r="K378" s="358">
        <v>0</v>
      </c>
      <c r="L378" s="358">
        <v>0</v>
      </c>
      <c r="M378" s="358">
        <v>0</v>
      </c>
      <c r="N378" s="358">
        <v>0</v>
      </c>
      <c r="O378" s="358">
        <v>0</v>
      </c>
      <c r="P378" s="358">
        <v>0</v>
      </c>
      <c r="Q378" s="358">
        <v>0</v>
      </c>
      <c r="R378" s="358">
        <v>0</v>
      </c>
      <c r="S378" s="358">
        <v>0</v>
      </c>
      <c r="T378" s="358">
        <v>0</v>
      </c>
      <c r="U378" s="358">
        <v>0</v>
      </c>
      <c r="V378" s="311">
        <v>1</v>
      </c>
      <c r="W378" s="311">
        <v>0</v>
      </c>
      <c r="X378" s="311">
        <v>0</v>
      </c>
      <c r="Y378" s="312">
        <v>69065.98</v>
      </c>
    </row>
    <row r="379" spans="2:25" s="81" customFormat="1" x14ac:dyDescent="0.25">
      <c r="B379" s="312" t="s">
        <v>304</v>
      </c>
      <c r="C379" s="587"/>
      <c r="D379" s="587"/>
      <c r="E379" s="312" t="s">
        <v>746</v>
      </c>
      <c r="F379" s="312" t="s">
        <v>352</v>
      </c>
      <c r="G379" s="358">
        <v>0</v>
      </c>
      <c r="H379" s="358">
        <v>0</v>
      </c>
      <c r="I379" s="358">
        <v>0</v>
      </c>
      <c r="J379" s="358">
        <v>1</v>
      </c>
      <c r="K379" s="358">
        <v>0</v>
      </c>
      <c r="L379" s="358">
        <v>0</v>
      </c>
      <c r="M379" s="358">
        <v>0</v>
      </c>
      <c r="N379" s="358">
        <v>0</v>
      </c>
      <c r="O379" s="358">
        <v>0</v>
      </c>
      <c r="P379" s="358">
        <v>0</v>
      </c>
      <c r="Q379" s="358">
        <v>0</v>
      </c>
      <c r="R379" s="358">
        <v>0</v>
      </c>
      <c r="S379" s="358">
        <v>0</v>
      </c>
      <c r="T379" s="358">
        <v>0</v>
      </c>
      <c r="U379" s="358">
        <v>0</v>
      </c>
      <c r="V379" s="311">
        <v>1</v>
      </c>
      <c r="W379" s="311">
        <v>0</v>
      </c>
      <c r="X379" s="311">
        <v>0</v>
      </c>
      <c r="Y379" s="312">
        <v>125011.66</v>
      </c>
    </row>
    <row r="380" spans="2:25" s="81" customFormat="1" x14ac:dyDescent="0.25">
      <c r="B380" s="312" t="s">
        <v>304</v>
      </c>
      <c r="C380" s="587"/>
      <c r="D380" s="587"/>
      <c r="E380" s="312" t="s">
        <v>749</v>
      </c>
      <c r="F380" s="312" t="s">
        <v>309</v>
      </c>
      <c r="G380" s="358">
        <v>0</v>
      </c>
      <c r="H380" s="358">
        <v>0</v>
      </c>
      <c r="I380" s="358">
        <v>0</v>
      </c>
      <c r="J380" s="358">
        <v>1</v>
      </c>
      <c r="K380" s="358">
        <v>0</v>
      </c>
      <c r="L380" s="358">
        <v>0</v>
      </c>
      <c r="M380" s="358">
        <v>0</v>
      </c>
      <c r="N380" s="358">
        <v>0</v>
      </c>
      <c r="O380" s="358">
        <v>0</v>
      </c>
      <c r="P380" s="358">
        <v>0</v>
      </c>
      <c r="Q380" s="358">
        <v>0</v>
      </c>
      <c r="R380" s="358">
        <v>0</v>
      </c>
      <c r="S380" s="358">
        <v>0</v>
      </c>
      <c r="T380" s="358">
        <v>0</v>
      </c>
      <c r="U380" s="358">
        <v>0</v>
      </c>
      <c r="V380" s="311">
        <v>1</v>
      </c>
      <c r="W380" s="311">
        <v>0</v>
      </c>
      <c r="X380" s="311">
        <v>0</v>
      </c>
      <c r="Y380" s="312">
        <v>50488.05</v>
      </c>
    </row>
    <row r="381" spans="2:25" s="81" customFormat="1" x14ac:dyDescent="0.25">
      <c r="B381" s="312" t="s">
        <v>304</v>
      </c>
      <c r="C381" s="587"/>
      <c r="D381" s="587"/>
      <c r="E381" s="312" t="s">
        <v>750</v>
      </c>
      <c r="F381" s="312" t="s">
        <v>352</v>
      </c>
      <c r="G381" s="358">
        <v>0</v>
      </c>
      <c r="H381" s="358">
        <v>0</v>
      </c>
      <c r="I381" s="358">
        <v>0</v>
      </c>
      <c r="J381" s="358">
        <v>1</v>
      </c>
      <c r="K381" s="358">
        <v>0</v>
      </c>
      <c r="L381" s="358">
        <v>0</v>
      </c>
      <c r="M381" s="358">
        <v>0</v>
      </c>
      <c r="N381" s="358">
        <v>0</v>
      </c>
      <c r="O381" s="358">
        <v>0</v>
      </c>
      <c r="P381" s="358">
        <v>0</v>
      </c>
      <c r="Q381" s="358">
        <v>0</v>
      </c>
      <c r="R381" s="358">
        <v>0</v>
      </c>
      <c r="S381" s="358">
        <v>0</v>
      </c>
      <c r="T381" s="358">
        <v>0</v>
      </c>
      <c r="U381" s="358">
        <v>0</v>
      </c>
      <c r="V381" s="311">
        <v>1</v>
      </c>
      <c r="W381" s="311">
        <v>0</v>
      </c>
      <c r="X381" s="311">
        <v>0</v>
      </c>
      <c r="Y381" s="312">
        <v>42630.15</v>
      </c>
    </row>
    <row r="382" spans="2:25" s="81" customFormat="1" x14ac:dyDescent="0.25">
      <c r="B382" s="312" t="s">
        <v>304</v>
      </c>
      <c r="C382" s="587"/>
      <c r="D382" s="587"/>
      <c r="E382" s="312" t="s">
        <v>751</v>
      </c>
      <c r="F382" s="312" t="s">
        <v>462</v>
      </c>
      <c r="G382" s="358">
        <v>0</v>
      </c>
      <c r="H382" s="358">
        <v>0</v>
      </c>
      <c r="I382" s="358">
        <v>0</v>
      </c>
      <c r="J382" s="358">
        <v>1</v>
      </c>
      <c r="K382" s="358">
        <v>0</v>
      </c>
      <c r="L382" s="358">
        <v>0</v>
      </c>
      <c r="M382" s="358">
        <v>0</v>
      </c>
      <c r="N382" s="358">
        <v>0</v>
      </c>
      <c r="O382" s="358">
        <v>0</v>
      </c>
      <c r="P382" s="358">
        <v>0</v>
      </c>
      <c r="Q382" s="358">
        <v>0</v>
      </c>
      <c r="R382" s="358">
        <v>0</v>
      </c>
      <c r="S382" s="358">
        <v>0</v>
      </c>
      <c r="T382" s="358">
        <v>0</v>
      </c>
      <c r="U382" s="358">
        <v>0</v>
      </c>
      <c r="V382" s="311">
        <v>1</v>
      </c>
      <c r="W382" s="311">
        <v>0</v>
      </c>
      <c r="X382" s="311">
        <v>0</v>
      </c>
      <c r="Y382" s="312">
        <v>43301.7</v>
      </c>
    </row>
    <row r="383" spans="2:25" s="81" customFormat="1" x14ac:dyDescent="0.25">
      <c r="B383" s="312" t="s">
        <v>304</v>
      </c>
      <c r="C383" s="587"/>
      <c r="D383" s="587"/>
      <c r="E383" s="312" t="s">
        <v>752</v>
      </c>
      <c r="F383" s="312" t="s">
        <v>462</v>
      </c>
      <c r="G383" s="358">
        <v>0</v>
      </c>
      <c r="H383" s="358">
        <v>0</v>
      </c>
      <c r="I383" s="358">
        <v>0</v>
      </c>
      <c r="J383" s="358">
        <v>1</v>
      </c>
      <c r="K383" s="358">
        <v>0</v>
      </c>
      <c r="L383" s="358">
        <v>0</v>
      </c>
      <c r="M383" s="358">
        <v>0</v>
      </c>
      <c r="N383" s="358">
        <v>0</v>
      </c>
      <c r="O383" s="358">
        <v>0</v>
      </c>
      <c r="P383" s="358">
        <v>0</v>
      </c>
      <c r="Q383" s="358">
        <v>0</v>
      </c>
      <c r="R383" s="358">
        <v>0</v>
      </c>
      <c r="S383" s="358">
        <v>0</v>
      </c>
      <c r="T383" s="358">
        <v>0</v>
      </c>
      <c r="U383" s="358">
        <v>0</v>
      </c>
      <c r="V383" s="311">
        <v>1</v>
      </c>
      <c r="W383" s="311">
        <v>0</v>
      </c>
      <c r="X383" s="311">
        <v>0</v>
      </c>
      <c r="Y383" s="312">
        <v>47124.79</v>
      </c>
    </row>
    <row r="384" spans="2:25" s="81" customFormat="1" x14ac:dyDescent="0.25">
      <c r="B384" s="312" t="s">
        <v>304</v>
      </c>
      <c r="C384" s="587"/>
      <c r="D384" s="587"/>
      <c r="E384" s="312" t="s">
        <v>753</v>
      </c>
      <c r="F384" s="312" t="s">
        <v>472</v>
      </c>
      <c r="G384" s="358">
        <v>0</v>
      </c>
      <c r="H384" s="358">
        <v>0</v>
      </c>
      <c r="I384" s="358">
        <v>0</v>
      </c>
      <c r="J384" s="358">
        <v>1</v>
      </c>
      <c r="K384" s="358">
        <v>0</v>
      </c>
      <c r="L384" s="358">
        <v>0</v>
      </c>
      <c r="M384" s="358">
        <v>0</v>
      </c>
      <c r="N384" s="358">
        <v>0</v>
      </c>
      <c r="O384" s="358">
        <v>0</v>
      </c>
      <c r="P384" s="358">
        <v>0</v>
      </c>
      <c r="Q384" s="358">
        <v>0</v>
      </c>
      <c r="R384" s="358">
        <v>0</v>
      </c>
      <c r="S384" s="358">
        <v>0</v>
      </c>
      <c r="T384" s="358">
        <v>0</v>
      </c>
      <c r="U384" s="358">
        <v>0</v>
      </c>
      <c r="V384" s="311">
        <v>1</v>
      </c>
      <c r="W384" s="311">
        <v>0</v>
      </c>
      <c r="X384" s="311">
        <v>0</v>
      </c>
      <c r="Y384" s="312">
        <v>42193.11</v>
      </c>
    </row>
    <row r="385" spans="2:25" s="81" customFormat="1" x14ac:dyDescent="0.25">
      <c r="B385" s="312" t="s">
        <v>304</v>
      </c>
      <c r="C385" s="587"/>
      <c r="D385" s="587"/>
      <c r="E385" s="312" t="s">
        <v>754</v>
      </c>
      <c r="F385" s="312" t="s">
        <v>306</v>
      </c>
      <c r="G385" s="358">
        <v>0</v>
      </c>
      <c r="H385" s="358">
        <v>0</v>
      </c>
      <c r="I385" s="358">
        <v>0</v>
      </c>
      <c r="J385" s="358">
        <v>1</v>
      </c>
      <c r="K385" s="358">
        <v>0</v>
      </c>
      <c r="L385" s="358">
        <v>0</v>
      </c>
      <c r="M385" s="358">
        <v>0</v>
      </c>
      <c r="N385" s="358">
        <v>0</v>
      </c>
      <c r="O385" s="358">
        <v>0</v>
      </c>
      <c r="P385" s="358">
        <v>0</v>
      </c>
      <c r="Q385" s="358">
        <v>0</v>
      </c>
      <c r="R385" s="358">
        <v>0</v>
      </c>
      <c r="S385" s="358">
        <v>0</v>
      </c>
      <c r="T385" s="358">
        <v>0</v>
      </c>
      <c r="U385" s="358">
        <v>0</v>
      </c>
      <c r="V385" s="311">
        <v>1</v>
      </c>
      <c r="W385" s="311">
        <v>0</v>
      </c>
      <c r="X385" s="311">
        <v>0</v>
      </c>
      <c r="Y385" s="312">
        <v>68209.2</v>
      </c>
    </row>
    <row r="386" spans="2:25" s="81" customFormat="1" x14ac:dyDescent="0.25">
      <c r="B386" s="312" t="s">
        <v>304</v>
      </c>
      <c r="C386" s="587"/>
      <c r="D386" s="587"/>
      <c r="E386" s="312" t="s">
        <v>755</v>
      </c>
      <c r="F386" s="312" t="s">
        <v>472</v>
      </c>
      <c r="G386" s="358">
        <v>0</v>
      </c>
      <c r="H386" s="358">
        <v>0</v>
      </c>
      <c r="I386" s="358">
        <v>0</v>
      </c>
      <c r="J386" s="358">
        <v>1</v>
      </c>
      <c r="K386" s="358">
        <v>0</v>
      </c>
      <c r="L386" s="358">
        <v>0</v>
      </c>
      <c r="M386" s="358">
        <v>0</v>
      </c>
      <c r="N386" s="358">
        <v>0</v>
      </c>
      <c r="O386" s="358">
        <v>0</v>
      </c>
      <c r="P386" s="358">
        <v>0</v>
      </c>
      <c r="Q386" s="358">
        <v>0</v>
      </c>
      <c r="R386" s="358">
        <v>0</v>
      </c>
      <c r="S386" s="358">
        <v>0</v>
      </c>
      <c r="T386" s="358">
        <v>0</v>
      </c>
      <c r="U386" s="358">
        <v>0</v>
      </c>
      <c r="V386" s="311">
        <v>1</v>
      </c>
      <c r="W386" s="311">
        <v>0</v>
      </c>
      <c r="X386" s="311">
        <v>0</v>
      </c>
      <c r="Y386" s="312">
        <v>42235.35</v>
      </c>
    </row>
    <row r="387" spans="2:25" s="81" customFormat="1" x14ac:dyDescent="0.25">
      <c r="B387" s="312" t="s">
        <v>304</v>
      </c>
      <c r="C387" s="587"/>
      <c r="D387" s="587"/>
      <c r="E387" s="312" t="s">
        <v>756</v>
      </c>
      <c r="F387" s="312" t="s">
        <v>472</v>
      </c>
      <c r="G387" s="358">
        <v>0</v>
      </c>
      <c r="H387" s="358">
        <v>0</v>
      </c>
      <c r="I387" s="358">
        <v>0</v>
      </c>
      <c r="J387" s="358">
        <v>1</v>
      </c>
      <c r="K387" s="358">
        <v>0</v>
      </c>
      <c r="L387" s="358">
        <v>0</v>
      </c>
      <c r="M387" s="358">
        <v>0</v>
      </c>
      <c r="N387" s="358">
        <v>0</v>
      </c>
      <c r="O387" s="358">
        <v>0</v>
      </c>
      <c r="P387" s="358">
        <v>0</v>
      </c>
      <c r="Q387" s="358">
        <v>0</v>
      </c>
      <c r="R387" s="358">
        <v>0</v>
      </c>
      <c r="S387" s="358">
        <v>0</v>
      </c>
      <c r="T387" s="358">
        <v>0</v>
      </c>
      <c r="U387" s="358">
        <v>0</v>
      </c>
      <c r="V387" s="311">
        <v>1</v>
      </c>
      <c r="W387" s="311">
        <v>0</v>
      </c>
      <c r="X387" s="311">
        <v>0</v>
      </c>
      <c r="Y387" s="312">
        <v>35022.29</v>
      </c>
    </row>
    <row r="388" spans="2:25" s="81" customFormat="1" x14ac:dyDescent="0.25">
      <c r="B388" s="312" t="s">
        <v>304</v>
      </c>
      <c r="C388" s="587"/>
      <c r="D388" s="587"/>
      <c r="E388" s="312" t="s">
        <v>757</v>
      </c>
      <c r="F388" s="312" t="s">
        <v>537</v>
      </c>
      <c r="G388" s="358">
        <v>0</v>
      </c>
      <c r="H388" s="358">
        <v>0</v>
      </c>
      <c r="I388" s="358">
        <v>0</v>
      </c>
      <c r="J388" s="358">
        <v>1</v>
      </c>
      <c r="K388" s="358">
        <v>0</v>
      </c>
      <c r="L388" s="358">
        <v>0</v>
      </c>
      <c r="M388" s="358">
        <v>0</v>
      </c>
      <c r="N388" s="358">
        <v>0</v>
      </c>
      <c r="O388" s="358">
        <v>0</v>
      </c>
      <c r="P388" s="358">
        <v>0</v>
      </c>
      <c r="Q388" s="358">
        <v>0</v>
      </c>
      <c r="R388" s="358">
        <v>0</v>
      </c>
      <c r="S388" s="358">
        <v>0</v>
      </c>
      <c r="T388" s="358">
        <v>0</v>
      </c>
      <c r="U388" s="358">
        <v>0</v>
      </c>
      <c r="V388" s="311">
        <v>1</v>
      </c>
      <c r="W388" s="311">
        <v>0</v>
      </c>
      <c r="X388" s="311">
        <v>0</v>
      </c>
      <c r="Y388" s="312">
        <v>46703.54</v>
      </c>
    </row>
    <row r="389" spans="2:25" s="81" customFormat="1" x14ac:dyDescent="0.25">
      <c r="B389" s="312" t="s">
        <v>304</v>
      </c>
      <c r="C389" s="587"/>
      <c r="D389" s="587"/>
      <c r="E389" s="312" t="s">
        <v>758</v>
      </c>
      <c r="F389" s="312" t="s">
        <v>414</v>
      </c>
      <c r="G389" s="358">
        <v>0</v>
      </c>
      <c r="H389" s="358">
        <v>0</v>
      </c>
      <c r="I389" s="358">
        <v>0</v>
      </c>
      <c r="J389" s="358">
        <v>1</v>
      </c>
      <c r="K389" s="358">
        <v>0</v>
      </c>
      <c r="L389" s="358">
        <v>0</v>
      </c>
      <c r="M389" s="358">
        <v>0</v>
      </c>
      <c r="N389" s="358">
        <v>0</v>
      </c>
      <c r="O389" s="358">
        <v>0</v>
      </c>
      <c r="P389" s="358">
        <v>0</v>
      </c>
      <c r="Q389" s="358">
        <v>0</v>
      </c>
      <c r="R389" s="358">
        <v>0</v>
      </c>
      <c r="S389" s="358">
        <v>0</v>
      </c>
      <c r="T389" s="358">
        <v>0</v>
      </c>
      <c r="U389" s="358">
        <v>0</v>
      </c>
      <c r="V389" s="311">
        <v>1</v>
      </c>
      <c r="W389" s="311">
        <v>0</v>
      </c>
      <c r="X389" s="311">
        <v>0</v>
      </c>
      <c r="Y389" s="312">
        <v>43282.15</v>
      </c>
    </row>
    <row r="390" spans="2:25" s="81" customFormat="1" x14ac:dyDescent="0.25">
      <c r="B390" s="312" t="s">
        <v>304</v>
      </c>
      <c r="C390" s="587"/>
      <c r="D390" s="587"/>
      <c r="E390" s="312" t="s">
        <v>761</v>
      </c>
      <c r="F390" s="312" t="s">
        <v>309</v>
      </c>
      <c r="G390" s="358">
        <v>0</v>
      </c>
      <c r="H390" s="358">
        <v>0</v>
      </c>
      <c r="I390" s="358">
        <v>0</v>
      </c>
      <c r="J390" s="358">
        <v>1</v>
      </c>
      <c r="K390" s="358">
        <v>0</v>
      </c>
      <c r="L390" s="358">
        <v>0</v>
      </c>
      <c r="M390" s="358">
        <v>0</v>
      </c>
      <c r="N390" s="358">
        <v>0</v>
      </c>
      <c r="O390" s="358">
        <v>0</v>
      </c>
      <c r="P390" s="358">
        <v>0</v>
      </c>
      <c r="Q390" s="358">
        <v>0</v>
      </c>
      <c r="R390" s="358">
        <v>0</v>
      </c>
      <c r="S390" s="358">
        <v>0</v>
      </c>
      <c r="T390" s="358">
        <v>0</v>
      </c>
      <c r="U390" s="358">
        <v>0</v>
      </c>
      <c r="V390" s="311">
        <v>1</v>
      </c>
      <c r="W390" s="311">
        <v>0</v>
      </c>
      <c r="X390" s="311">
        <v>0</v>
      </c>
      <c r="Y390" s="312">
        <v>44453.94</v>
      </c>
    </row>
    <row r="391" spans="2:25" s="81" customFormat="1" x14ac:dyDescent="0.25">
      <c r="B391" s="312" t="s">
        <v>304</v>
      </c>
      <c r="C391" s="587"/>
      <c r="D391" s="587"/>
      <c r="E391" s="312" t="s">
        <v>762</v>
      </c>
      <c r="F391" s="312" t="s">
        <v>381</v>
      </c>
      <c r="G391" s="358">
        <v>0</v>
      </c>
      <c r="H391" s="358">
        <v>0</v>
      </c>
      <c r="I391" s="358">
        <v>0</v>
      </c>
      <c r="J391" s="358">
        <v>1</v>
      </c>
      <c r="K391" s="358">
        <v>0</v>
      </c>
      <c r="L391" s="358">
        <v>0</v>
      </c>
      <c r="M391" s="358">
        <v>0</v>
      </c>
      <c r="N391" s="358">
        <v>0</v>
      </c>
      <c r="O391" s="358">
        <v>0</v>
      </c>
      <c r="P391" s="358">
        <v>0</v>
      </c>
      <c r="Q391" s="358">
        <v>0</v>
      </c>
      <c r="R391" s="358">
        <v>0</v>
      </c>
      <c r="S391" s="358">
        <v>0</v>
      </c>
      <c r="T391" s="358">
        <v>0</v>
      </c>
      <c r="U391" s="358">
        <v>0</v>
      </c>
      <c r="V391" s="311">
        <v>1</v>
      </c>
      <c r="W391" s="311">
        <v>0</v>
      </c>
      <c r="X391" s="311">
        <v>0</v>
      </c>
      <c r="Y391" s="312">
        <v>46592.57</v>
      </c>
    </row>
    <row r="392" spans="2:25" s="81" customFormat="1" x14ac:dyDescent="0.25">
      <c r="B392" s="312" t="s">
        <v>304</v>
      </c>
      <c r="C392" s="587"/>
      <c r="D392" s="587"/>
      <c r="E392" s="312" t="s">
        <v>763</v>
      </c>
      <c r="F392" s="312" t="s">
        <v>661</v>
      </c>
      <c r="G392" s="358">
        <v>0</v>
      </c>
      <c r="H392" s="358">
        <v>0</v>
      </c>
      <c r="I392" s="358">
        <v>0</v>
      </c>
      <c r="J392" s="358">
        <v>1</v>
      </c>
      <c r="K392" s="358">
        <v>0</v>
      </c>
      <c r="L392" s="358">
        <v>0</v>
      </c>
      <c r="M392" s="358">
        <v>0</v>
      </c>
      <c r="N392" s="358">
        <v>0</v>
      </c>
      <c r="O392" s="358">
        <v>0</v>
      </c>
      <c r="P392" s="358">
        <v>0</v>
      </c>
      <c r="Q392" s="358">
        <v>0</v>
      </c>
      <c r="R392" s="358">
        <v>0</v>
      </c>
      <c r="S392" s="358">
        <v>0</v>
      </c>
      <c r="T392" s="358">
        <v>0</v>
      </c>
      <c r="U392" s="358">
        <v>0</v>
      </c>
      <c r="V392" s="311">
        <v>1</v>
      </c>
      <c r="W392" s="311">
        <v>0</v>
      </c>
      <c r="X392" s="311">
        <v>0</v>
      </c>
      <c r="Y392" s="312">
        <v>21489.48</v>
      </c>
    </row>
    <row r="393" spans="2:25" s="81" customFormat="1" x14ac:dyDescent="0.25">
      <c r="B393" s="312" t="s">
        <v>304</v>
      </c>
      <c r="C393" s="587"/>
      <c r="D393" s="587"/>
      <c r="E393" s="312" t="s">
        <v>764</v>
      </c>
      <c r="F393" s="312" t="s">
        <v>462</v>
      </c>
      <c r="G393" s="358">
        <v>0</v>
      </c>
      <c r="H393" s="358">
        <v>0</v>
      </c>
      <c r="I393" s="358">
        <v>0</v>
      </c>
      <c r="J393" s="358">
        <v>1</v>
      </c>
      <c r="K393" s="358">
        <v>0</v>
      </c>
      <c r="L393" s="358">
        <v>0</v>
      </c>
      <c r="M393" s="358">
        <v>0</v>
      </c>
      <c r="N393" s="358">
        <v>0</v>
      </c>
      <c r="O393" s="358">
        <v>0</v>
      </c>
      <c r="P393" s="358">
        <v>0</v>
      </c>
      <c r="Q393" s="358">
        <v>0</v>
      </c>
      <c r="R393" s="358">
        <v>0</v>
      </c>
      <c r="S393" s="358">
        <v>0</v>
      </c>
      <c r="T393" s="358">
        <v>0</v>
      </c>
      <c r="U393" s="358">
        <v>0</v>
      </c>
      <c r="V393" s="311">
        <v>1</v>
      </c>
      <c r="W393" s="311">
        <v>0</v>
      </c>
      <c r="X393" s="311">
        <v>0</v>
      </c>
      <c r="Y393" s="312">
        <v>42878.35</v>
      </c>
    </row>
    <row r="394" spans="2:25" s="81" customFormat="1" x14ac:dyDescent="0.25">
      <c r="B394" s="312" t="s">
        <v>304</v>
      </c>
      <c r="C394" s="587"/>
      <c r="D394" s="587"/>
      <c r="E394" s="312" t="s">
        <v>765</v>
      </c>
      <c r="F394" s="312" t="s">
        <v>676</v>
      </c>
      <c r="G394" s="358">
        <v>0</v>
      </c>
      <c r="H394" s="358">
        <v>0</v>
      </c>
      <c r="I394" s="358">
        <v>0</v>
      </c>
      <c r="J394" s="358">
        <v>1</v>
      </c>
      <c r="K394" s="358">
        <v>0</v>
      </c>
      <c r="L394" s="358">
        <v>0</v>
      </c>
      <c r="M394" s="358">
        <v>0</v>
      </c>
      <c r="N394" s="358">
        <v>0</v>
      </c>
      <c r="O394" s="358">
        <v>0</v>
      </c>
      <c r="P394" s="358">
        <v>0</v>
      </c>
      <c r="Q394" s="358">
        <v>0</v>
      </c>
      <c r="R394" s="358">
        <v>0</v>
      </c>
      <c r="S394" s="358">
        <v>0</v>
      </c>
      <c r="T394" s="358">
        <v>0</v>
      </c>
      <c r="U394" s="358">
        <v>0</v>
      </c>
      <c r="V394" s="311">
        <v>1</v>
      </c>
      <c r="W394" s="311">
        <v>0</v>
      </c>
      <c r="X394" s="311">
        <v>0</v>
      </c>
      <c r="Y394" s="312">
        <v>20016.990000000002</v>
      </c>
    </row>
    <row r="395" spans="2:25" s="81" customFormat="1" x14ac:dyDescent="0.25">
      <c r="B395" s="312" t="s">
        <v>304</v>
      </c>
      <c r="C395" s="587"/>
      <c r="D395" s="587"/>
      <c r="E395" s="312" t="s">
        <v>766</v>
      </c>
      <c r="F395" s="312" t="s">
        <v>676</v>
      </c>
      <c r="G395" s="358">
        <v>0</v>
      </c>
      <c r="H395" s="358">
        <v>0</v>
      </c>
      <c r="I395" s="358">
        <v>0</v>
      </c>
      <c r="J395" s="358">
        <v>1</v>
      </c>
      <c r="K395" s="358">
        <v>0</v>
      </c>
      <c r="L395" s="358">
        <v>0</v>
      </c>
      <c r="M395" s="358">
        <v>0</v>
      </c>
      <c r="N395" s="358">
        <v>0</v>
      </c>
      <c r="O395" s="358">
        <v>0</v>
      </c>
      <c r="P395" s="358">
        <v>0</v>
      </c>
      <c r="Q395" s="358">
        <v>0</v>
      </c>
      <c r="R395" s="358">
        <v>0</v>
      </c>
      <c r="S395" s="358">
        <v>0</v>
      </c>
      <c r="T395" s="358">
        <v>0</v>
      </c>
      <c r="U395" s="358">
        <v>0</v>
      </c>
      <c r="V395" s="311">
        <v>1</v>
      </c>
      <c r="W395" s="311">
        <v>0</v>
      </c>
      <c r="X395" s="311">
        <v>0</v>
      </c>
      <c r="Y395" s="312">
        <v>20045.46</v>
      </c>
    </row>
    <row r="396" spans="2:25" s="81" customFormat="1" x14ac:dyDescent="0.25">
      <c r="B396" s="312" t="s">
        <v>304</v>
      </c>
      <c r="C396" s="587"/>
      <c r="D396" s="587"/>
      <c r="E396" s="312" t="s">
        <v>767</v>
      </c>
      <c r="F396" s="312" t="s">
        <v>409</v>
      </c>
      <c r="G396" s="358">
        <v>0</v>
      </c>
      <c r="H396" s="358">
        <v>0</v>
      </c>
      <c r="I396" s="358">
        <v>0</v>
      </c>
      <c r="J396" s="358">
        <v>0</v>
      </c>
      <c r="K396" s="358">
        <v>0</v>
      </c>
      <c r="L396" s="358">
        <v>0</v>
      </c>
      <c r="M396" s="358">
        <v>0</v>
      </c>
      <c r="N396" s="358">
        <v>0</v>
      </c>
      <c r="O396" s="358">
        <v>0</v>
      </c>
      <c r="P396" s="358">
        <v>0</v>
      </c>
      <c r="Q396" s="358">
        <v>0</v>
      </c>
      <c r="R396" s="358">
        <v>0</v>
      </c>
      <c r="S396" s="358">
        <v>1</v>
      </c>
      <c r="T396" s="358">
        <v>0</v>
      </c>
      <c r="U396" s="358">
        <v>0</v>
      </c>
      <c r="V396" s="311">
        <v>1</v>
      </c>
      <c r="W396" s="311">
        <v>0</v>
      </c>
      <c r="X396" s="311">
        <v>0</v>
      </c>
      <c r="Y396" s="312">
        <v>126227.08</v>
      </c>
    </row>
    <row r="397" spans="2:25" s="81" customFormat="1" x14ac:dyDescent="0.25">
      <c r="B397" s="312" t="s">
        <v>304</v>
      </c>
      <c r="C397" s="587"/>
      <c r="D397" s="587"/>
      <c r="E397" s="312" t="s">
        <v>768</v>
      </c>
      <c r="F397" s="312" t="s">
        <v>661</v>
      </c>
      <c r="G397" s="358">
        <v>0</v>
      </c>
      <c r="H397" s="358">
        <v>0</v>
      </c>
      <c r="I397" s="358">
        <v>0</v>
      </c>
      <c r="J397" s="358">
        <v>1</v>
      </c>
      <c r="K397" s="358">
        <v>0</v>
      </c>
      <c r="L397" s="358">
        <v>0</v>
      </c>
      <c r="M397" s="358">
        <v>0</v>
      </c>
      <c r="N397" s="358">
        <v>0</v>
      </c>
      <c r="O397" s="358">
        <v>0</v>
      </c>
      <c r="P397" s="358">
        <v>0</v>
      </c>
      <c r="Q397" s="358">
        <v>0</v>
      </c>
      <c r="R397" s="358">
        <v>0</v>
      </c>
      <c r="S397" s="358">
        <v>0</v>
      </c>
      <c r="T397" s="358">
        <v>0</v>
      </c>
      <c r="U397" s="358">
        <v>0</v>
      </c>
      <c r="V397" s="311">
        <v>1</v>
      </c>
      <c r="W397" s="311">
        <v>0</v>
      </c>
      <c r="X397" s="311">
        <v>0</v>
      </c>
      <c r="Y397" s="312">
        <v>30415.73</v>
      </c>
    </row>
    <row r="398" spans="2:25" s="81" customFormat="1" x14ac:dyDescent="0.25">
      <c r="B398" s="312" t="s">
        <v>304</v>
      </c>
      <c r="C398" s="587"/>
      <c r="D398" s="587"/>
      <c r="E398" s="312" t="s">
        <v>769</v>
      </c>
      <c r="F398" s="312" t="s">
        <v>381</v>
      </c>
      <c r="G398" s="358">
        <v>0</v>
      </c>
      <c r="H398" s="358">
        <v>0</v>
      </c>
      <c r="I398" s="358">
        <v>0</v>
      </c>
      <c r="J398" s="358">
        <v>0</v>
      </c>
      <c r="K398" s="358">
        <v>0</v>
      </c>
      <c r="L398" s="358">
        <v>0</v>
      </c>
      <c r="M398" s="358">
        <v>1</v>
      </c>
      <c r="N398" s="358">
        <v>15</v>
      </c>
      <c r="O398" s="358">
        <v>0</v>
      </c>
      <c r="P398" s="358">
        <v>0</v>
      </c>
      <c r="Q398" s="358">
        <v>0</v>
      </c>
      <c r="R398" s="358">
        <v>0</v>
      </c>
      <c r="S398" s="358">
        <v>0</v>
      </c>
      <c r="T398" s="358">
        <v>0</v>
      </c>
      <c r="U398" s="358">
        <v>0</v>
      </c>
      <c r="V398" s="311">
        <v>1</v>
      </c>
      <c r="W398" s="311">
        <v>15</v>
      </c>
      <c r="X398" s="311">
        <v>0</v>
      </c>
      <c r="Y398" s="312">
        <v>31034.84</v>
      </c>
    </row>
    <row r="399" spans="2:25" s="81" customFormat="1" x14ac:dyDescent="0.25">
      <c r="B399" s="312" t="s">
        <v>304</v>
      </c>
      <c r="C399" s="587"/>
      <c r="D399" s="587"/>
      <c r="E399" s="312" t="s">
        <v>770</v>
      </c>
      <c r="F399" s="312" t="s">
        <v>381</v>
      </c>
      <c r="G399" s="358">
        <v>0</v>
      </c>
      <c r="H399" s="358">
        <v>0</v>
      </c>
      <c r="I399" s="358">
        <v>0</v>
      </c>
      <c r="J399" s="358">
        <v>0</v>
      </c>
      <c r="K399" s="358">
        <v>0</v>
      </c>
      <c r="L399" s="358">
        <v>0</v>
      </c>
      <c r="M399" s="358">
        <v>1</v>
      </c>
      <c r="N399" s="358">
        <v>15</v>
      </c>
      <c r="O399" s="358">
        <v>0</v>
      </c>
      <c r="P399" s="358">
        <v>0</v>
      </c>
      <c r="Q399" s="358">
        <v>0</v>
      </c>
      <c r="R399" s="358">
        <v>0</v>
      </c>
      <c r="S399" s="358">
        <v>0</v>
      </c>
      <c r="T399" s="358">
        <v>0</v>
      </c>
      <c r="U399" s="358">
        <v>0</v>
      </c>
      <c r="V399" s="311">
        <v>1</v>
      </c>
      <c r="W399" s="311">
        <v>15</v>
      </c>
      <c r="X399" s="311">
        <v>0</v>
      </c>
      <c r="Y399" s="312">
        <v>31204.99</v>
      </c>
    </row>
    <row r="400" spans="2:25" s="81" customFormat="1" x14ac:dyDescent="0.25">
      <c r="B400" s="312" t="s">
        <v>304</v>
      </c>
      <c r="C400" s="587"/>
      <c r="D400" s="587"/>
      <c r="E400" s="312" t="s">
        <v>771</v>
      </c>
      <c r="F400" s="312" t="s">
        <v>479</v>
      </c>
      <c r="G400" s="358">
        <v>0</v>
      </c>
      <c r="H400" s="358">
        <v>0</v>
      </c>
      <c r="I400" s="358">
        <v>0</v>
      </c>
      <c r="J400" s="358">
        <v>0</v>
      </c>
      <c r="K400" s="358">
        <v>0</v>
      </c>
      <c r="L400" s="358">
        <v>0</v>
      </c>
      <c r="M400" s="358">
        <v>1</v>
      </c>
      <c r="N400" s="358">
        <v>30</v>
      </c>
      <c r="O400" s="358">
        <v>0</v>
      </c>
      <c r="P400" s="358">
        <v>0</v>
      </c>
      <c r="Q400" s="358">
        <v>0</v>
      </c>
      <c r="R400" s="358">
        <v>0</v>
      </c>
      <c r="S400" s="358">
        <v>0</v>
      </c>
      <c r="T400" s="358">
        <v>0</v>
      </c>
      <c r="U400" s="358">
        <v>0</v>
      </c>
      <c r="V400" s="311">
        <v>1</v>
      </c>
      <c r="W400" s="311">
        <v>30</v>
      </c>
      <c r="X400" s="311">
        <v>0</v>
      </c>
      <c r="Y400" s="312">
        <v>64575.33</v>
      </c>
    </row>
    <row r="401" spans="2:25" s="81" customFormat="1" x14ac:dyDescent="0.25">
      <c r="B401" s="312" t="s">
        <v>304</v>
      </c>
      <c r="C401" s="587"/>
      <c r="D401" s="587"/>
      <c r="E401" s="312" t="s">
        <v>772</v>
      </c>
      <c r="F401" s="312" t="s">
        <v>462</v>
      </c>
      <c r="G401" s="358">
        <v>0</v>
      </c>
      <c r="H401" s="358">
        <v>0</v>
      </c>
      <c r="I401" s="358">
        <v>0</v>
      </c>
      <c r="J401" s="358">
        <v>0</v>
      </c>
      <c r="K401" s="358">
        <v>0</v>
      </c>
      <c r="L401" s="358">
        <v>0</v>
      </c>
      <c r="M401" s="358">
        <v>1</v>
      </c>
      <c r="N401" s="358">
        <v>20</v>
      </c>
      <c r="O401" s="358">
        <v>0</v>
      </c>
      <c r="P401" s="358">
        <v>0</v>
      </c>
      <c r="Q401" s="358">
        <v>0</v>
      </c>
      <c r="R401" s="358">
        <v>0</v>
      </c>
      <c r="S401" s="358">
        <v>0</v>
      </c>
      <c r="T401" s="358">
        <v>0</v>
      </c>
      <c r="U401" s="358">
        <v>0</v>
      </c>
      <c r="V401" s="311">
        <v>1</v>
      </c>
      <c r="W401" s="311">
        <v>20</v>
      </c>
      <c r="X401" s="311">
        <v>0</v>
      </c>
      <c r="Y401" s="312">
        <v>44869.27</v>
      </c>
    </row>
    <row r="402" spans="2:25" s="81" customFormat="1" x14ac:dyDescent="0.25">
      <c r="B402" s="312" t="s">
        <v>304</v>
      </c>
      <c r="C402" s="587"/>
      <c r="D402" s="587"/>
      <c r="E402" s="312" t="s">
        <v>773</v>
      </c>
      <c r="F402" s="312" t="s">
        <v>496</v>
      </c>
      <c r="G402" s="358">
        <v>0</v>
      </c>
      <c r="H402" s="358">
        <v>0</v>
      </c>
      <c r="I402" s="358">
        <v>0</v>
      </c>
      <c r="J402" s="358">
        <v>0</v>
      </c>
      <c r="K402" s="358">
        <v>0</v>
      </c>
      <c r="L402" s="358">
        <v>0</v>
      </c>
      <c r="M402" s="358">
        <v>1</v>
      </c>
      <c r="N402" s="358">
        <v>24</v>
      </c>
      <c r="O402" s="358">
        <v>0</v>
      </c>
      <c r="P402" s="358">
        <v>0</v>
      </c>
      <c r="Q402" s="358">
        <v>0</v>
      </c>
      <c r="R402" s="358">
        <v>0</v>
      </c>
      <c r="S402" s="358">
        <v>0</v>
      </c>
      <c r="T402" s="358">
        <v>0</v>
      </c>
      <c r="U402" s="358">
        <v>0</v>
      </c>
      <c r="V402" s="311">
        <v>1</v>
      </c>
      <c r="W402" s="311">
        <v>24</v>
      </c>
      <c r="X402" s="311">
        <v>0</v>
      </c>
      <c r="Y402" s="312">
        <v>50968.07</v>
      </c>
    </row>
    <row r="403" spans="2:25" s="81" customFormat="1" x14ac:dyDescent="0.25">
      <c r="B403" s="312" t="s">
        <v>304</v>
      </c>
      <c r="C403" s="587"/>
      <c r="D403" s="587"/>
      <c r="E403" s="312" t="s">
        <v>774</v>
      </c>
      <c r="F403" s="312" t="s">
        <v>472</v>
      </c>
      <c r="G403" s="358">
        <v>0</v>
      </c>
      <c r="H403" s="358">
        <v>0</v>
      </c>
      <c r="I403" s="358">
        <v>0</v>
      </c>
      <c r="J403" s="358">
        <v>0</v>
      </c>
      <c r="K403" s="358">
        <v>0</v>
      </c>
      <c r="L403" s="358">
        <v>0</v>
      </c>
      <c r="M403" s="358">
        <v>1</v>
      </c>
      <c r="N403" s="358">
        <v>29</v>
      </c>
      <c r="O403" s="358">
        <v>0</v>
      </c>
      <c r="P403" s="358">
        <v>0</v>
      </c>
      <c r="Q403" s="358">
        <v>0</v>
      </c>
      <c r="R403" s="358">
        <v>0</v>
      </c>
      <c r="S403" s="358">
        <v>0</v>
      </c>
      <c r="T403" s="358">
        <v>0</v>
      </c>
      <c r="U403" s="358">
        <v>0</v>
      </c>
      <c r="V403" s="311">
        <v>1</v>
      </c>
      <c r="W403" s="311">
        <v>29</v>
      </c>
      <c r="X403" s="311">
        <v>0</v>
      </c>
      <c r="Y403" s="312">
        <v>62464.75</v>
      </c>
    </row>
    <row r="404" spans="2:25" s="81" customFormat="1" x14ac:dyDescent="0.25">
      <c r="B404" s="312" t="s">
        <v>304</v>
      </c>
      <c r="C404" s="587"/>
      <c r="D404" s="587"/>
      <c r="E404" s="312" t="s">
        <v>775</v>
      </c>
      <c r="F404" s="312" t="s">
        <v>462</v>
      </c>
      <c r="G404" s="358">
        <v>0</v>
      </c>
      <c r="H404" s="358">
        <v>0</v>
      </c>
      <c r="I404" s="358">
        <v>0</v>
      </c>
      <c r="J404" s="358">
        <v>0</v>
      </c>
      <c r="K404" s="358">
        <v>0</v>
      </c>
      <c r="L404" s="358">
        <v>0</v>
      </c>
      <c r="M404" s="358">
        <v>1</v>
      </c>
      <c r="N404" s="358">
        <v>20</v>
      </c>
      <c r="O404" s="358">
        <v>0</v>
      </c>
      <c r="P404" s="358">
        <v>0</v>
      </c>
      <c r="Q404" s="358">
        <v>0</v>
      </c>
      <c r="R404" s="358">
        <v>0</v>
      </c>
      <c r="S404" s="358">
        <v>0</v>
      </c>
      <c r="T404" s="358">
        <v>0</v>
      </c>
      <c r="U404" s="358">
        <v>0</v>
      </c>
      <c r="V404" s="311">
        <v>1</v>
      </c>
      <c r="W404" s="311">
        <v>20</v>
      </c>
      <c r="X404" s="311">
        <v>0</v>
      </c>
      <c r="Y404" s="312">
        <v>37261.26</v>
      </c>
    </row>
    <row r="405" spans="2:25" s="81" customFormat="1" x14ac:dyDescent="0.25">
      <c r="B405" s="312" t="s">
        <v>304</v>
      </c>
      <c r="C405" s="587"/>
      <c r="D405" s="587"/>
      <c r="E405" s="312" t="s">
        <v>776</v>
      </c>
      <c r="F405" s="312" t="s">
        <v>430</v>
      </c>
      <c r="G405" s="358">
        <v>0</v>
      </c>
      <c r="H405" s="358">
        <v>0</v>
      </c>
      <c r="I405" s="358">
        <v>0</v>
      </c>
      <c r="J405" s="358">
        <v>0</v>
      </c>
      <c r="K405" s="358">
        <v>0</v>
      </c>
      <c r="L405" s="358">
        <v>0</v>
      </c>
      <c r="M405" s="358">
        <v>1</v>
      </c>
      <c r="N405" s="358">
        <v>19</v>
      </c>
      <c r="O405" s="358">
        <v>0</v>
      </c>
      <c r="P405" s="358">
        <v>0</v>
      </c>
      <c r="Q405" s="358">
        <v>0</v>
      </c>
      <c r="R405" s="358">
        <v>0</v>
      </c>
      <c r="S405" s="358">
        <v>0</v>
      </c>
      <c r="T405" s="358">
        <v>0</v>
      </c>
      <c r="U405" s="358">
        <v>0</v>
      </c>
      <c r="V405" s="311">
        <v>1</v>
      </c>
      <c r="W405" s="311">
        <v>19</v>
      </c>
      <c r="X405" s="311">
        <v>0</v>
      </c>
      <c r="Y405" s="312">
        <v>35384.39</v>
      </c>
    </row>
    <row r="406" spans="2:25" s="81" customFormat="1" x14ac:dyDescent="0.25">
      <c r="B406" s="312" t="s">
        <v>304</v>
      </c>
      <c r="C406" s="587"/>
      <c r="D406" s="587"/>
      <c r="E406" s="312" t="s">
        <v>777</v>
      </c>
      <c r="F406" s="312" t="s">
        <v>496</v>
      </c>
      <c r="G406" s="358">
        <v>0</v>
      </c>
      <c r="H406" s="358">
        <v>0</v>
      </c>
      <c r="I406" s="358">
        <v>0</v>
      </c>
      <c r="J406" s="358">
        <v>0</v>
      </c>
      <c r="K406" s="358">
        <v>0</v>
      </c>
      <c r="L406" s="358">
        <v>0</v>
      </c>
      <c r="M406" s="358">
        <v>1</v>
      </c>
      <c r="N406" s="358">
        <v>18</v>
      </c>
      <c r="O406" s="358">
        <v>0</v>
      </c>
      <c r="P406" s="358">
        <v>0</v>
      </c>
      <c r="Q406" s="358">
        <v>0</v>
      </c>
      <c r="R406" s="358">
        <v>0</v>
      </c>
      <c r="S406" s="358">
        <v>0</v>
      </c>
      <c r="T406" s="358">
        <v>0</v>
      </c>
      <c r="U406" s="358">
        <v>0</v>
      </c>
      <c r="V406" s="311">
        <v>1</v>
      </c>
      <c r="W406" s="311">
        <v>18</v>
      </c>
      <c r="X406" s="311">
        <v>0</v>
      </c>
      <c r="Y406" s="312">
        <v>28326.81</v>
      </c>
    </row>
    <row r="407" spans="2:25" s="81" customFormat="1" x14ac:dyDescent="0.25">
      <c r="B407" s="312" t="s">
        <v>304</v>
      </c>
      <c r="C407" s="587"/>
      <c r="D407" s="587"/>
      <c r="E407" s="312" t="s">
        <v>778</v>
      </c>
      <c r="F407" s="312" t="s">
        <v>537</v>
      </c>
      <c r="G407" s="358">
        <v>0</v>
      </c>
      <c r="H407" s="358">
        <v>0</v>
      </c>
      <c r="I407" s="358">
        <v>0</v>
      </c>
      <c r="J407" s="358">
        <v>0</v>
      </c>
      <c r="K407" s="358">
        <v>0</v>
      </c>
      <c r="L407" s="358">
        <v>0</v>
      </c>
      <c r="M407" s="358">
        <v>1</v>
      </c>
      <c r="N407" s="358">
        <v>18</v>
      </c>
      <c r="O407" s="358">
        <v>0</v>
      </c>
      <c r="P407" s="358">
        <v>0</v>
      </c>
      <c r="Q407" s="358">
        <v>0</v>
      </c>
      <c r="R407" s="358">
        <v>0</v>
      </c>
      <c r="S407" s="358">
        <v>0</v>
      </c>
      <c r="T407" s="358">
        <v>0</v>
      </c>
      <c r="U407" s="358">
        <v>0</v>
      </c>
      <c r="V407" s="311">
        <v>1</v>
      </c>
      <c r="W407" s="311">
        <v>18</v>
      </c>
      <c r="X407" s="311">
        <v>0</v>
      </c>
      <c r="Y407" s="312">
        <v>20599.68</v>
      </c>
    </row>
    <row r="408" spans="2:25" s="81" customFormat="1" x14ac:dyDescent="0.25">
      <c r="B408" s="312" t="s">
        <v>304</v>
      </c>
      <c r="C408" s="587"/>
      <c r="D408" s="587"/>
      <c r="E408" s="312" t="s">
        <v>779</v>
      </c>
      <c r="F408" s="312" t="s">
        <v>557</v>
      </c>
      <c r="G408" s="358">
        <v>0</v>
      </c>
      <c r="H408" s="358">
        <v>0</v>
      </c>
      <c r="I408" s="358">
        <v>0</v>
      </c>
      <c r="J408" s="358">
        <v>0</v>
      </c>
      <c r="K408" s="358">
        <v>0</v>
      </c>
      <c r="L408" s="358">
        <v>0</v>
      </c>
      <c r="M408" s="358">
        <v>1</v>
      </c>
      <c r="N408" s="358">
        <v>30</v>
      </c>
      <c r="O408" s="358">
        <v>0</v>
      </c>
      <c r="P408" s="358">
        <v>0</v>
      </c>
      <c r="Q408" s="358">
        <v>0</v>
      </c>
      <c r="R408" s="358">
        <v>0</v>
      </c>
      <c r="S408" s="358">
        <v>0</v>
      </c>
      <c r="T408" s="358">
        <v>0</v>
      </c>
      <c r="U408" s="358">
        <v>0</v>
      </c>
      <c r="V408" s="311">
        <v>1</v>
      </c>
      <c r="W408" s="311">
        <v>30</v>
      </c>
      <c r="X408" s="311">
        <v>0</v>
      </c>
      <c r="Y408" s="312">
        <v>52053.39</v>
      </c>
    </row>
    <row r="409" spans="2:25" s="81" customFormat="1" x14ac:dyDescent="0.25">
      <c r="B409" s="312" t="s">
        <v>304</v>
      </c>
      <c r="C409" s="587"/>
      <c r="D409" s="587"/>
      <c r="E409" s="312" t="s">
        <v>780</v>
      </c>
      <c r="F409" s="312" t="s">
        <v>381</v>
      </c>
      <c r="G409" s="358">
        <v>0</v>
      </c>
      <c r="H409" s="358">
        <v>0</v>
      </c>
      <c r="I409" s="358">
        <v>0</v>
      </c>
      <c r="J409" s="358">
        <v>0</v>
      </c>
      <c r="K409" s="358">
        <v>0</v>
      </c>
      <c r="L409" s="358">
        <v>0</v>
      </c>
      <c r="M409" s="358">
        <v>1</v>
      </c>
      <c r="N409" s="358">
        <v>15</v>
      </c>
      <c r="O409" s="358">
        <v>0</v>
      </c>
      <c r="P409" s="358">
        <v>0</v>
      </c>
      <c r="Q409" s="358">
        <v>0</v>
      </c>
      <c r="R409" s="358">
        <v>0</v>
      </c>
      <c r="S409" s="358">
        <v>0</v>
      </c>
      <c r="T409" s="358">
        <v>0</v>
      </c>
      <c r="U409" s="358">
        <v>0</v>
      </c>
      <c r="V409" s="311">
        <v>1</v>
      </c>
      <c r="W409" s="311">
        <v>15</v>
      </c>
      <c r="X409" s="311">
        <v>0</v>
      </c>
      <c r="Y409" s="312">
        <v>45031.89</v>
      </c>
    </row>
    <row r="410" spans="2:25" s="81" customFormat="1" x14ac:dyDescent="0.25">
      <c r="B410" s="312" t="s">
        <v>304</v>
      </c>
      <c r="C410" s="587"/>
      <c r="D410" s="587"/>
      <c r="E410" s="312" t="s">
        <v>781</v>
      </c>
      <c r="F410" s="312" t="s">
        <v>381</v>
      </c>
      <c r="G410" s="358">
        <v>0</v>
      </c>
      <c r="H410" s="358">
        <v>0</v>
      </c>
      <c r="I410" s="358">
        <v>0</v>
      </c>
      <c r="J410" s="358">
        <v>0</v>
      </c>
      <c r="K410" s="358">
        <v>0</v>
      </c>
      <c r="L410" s="358">
        <v>0</v>
      </c>
      <c r="M410" s="358">
        <v>1</v>
      </c>
      <c r="N410" s="358">
        <v>22</v>
      </c>
      <c r="O410" s="358">
        <v>0</v>
      </c>
      <c r="P410" s="358">
        <v>0</v>
      </c>
      <c r="Q410" s="358">
        <v>0</v>
      </c>
      <c r="R410" s="358">
        <v>0</v>
      </c>
      <c r="S410" s="358">
        <v>0</v>
      </c>
      <c r="T410" s="358">
        <v>0</v>
      </c>
      <c r="U410" s="358">
        <v>0</v>
      </c>
      <c r="V410" s="311">
        <v>1</v>
      </c>
      <c r="W410" s="311">
        <v>22</v>
      </c>
      <c r="X410" s="311">
        <v>0</v>
      </c>
      <c r="Y410" s="312">
        <v>39082.300000000003</v>
      </c>
    </row>
    <row r="411" spans="2:25" s="81" customFormat="1" x14ac:dyDescent="0.25">
      <c r="B411" s="312" t="s">
        <v>304</v>
      </c>
      <c r="C411" s="587"/>
      <c r="D411" s="587"/>
      <c r="E411" s="312" t="s">
        <v>782</v>
      </c>
      <c r="F411" s="312" t="s">
        <v>496</v>
      </c>
      <c r="G411" s="358">
        <v>0</v>
      </c>
      <c r="H411" s="358">
        <v>0</v>
      </c>
      <c r="I411" s="358">
        <v>0</v>
      </c>
      <c r="J411" s="358">
        <v>0</v>
      </c>
      <c r="K411" s="358">
        <v>0</v>
      </c>
      <c r="L411" s="358">
        <v>0</v>
      </c>
      <c r="M411" s="358">
        <v>1</v>
      </c>
      <c r="N411" s="358">
        <v>15</v>
      </c>
      <c r="O411" s="358">
        <v>0</v>
      </c>
      <c r="P411" s="358">
        <v>0</v>
      </c>
      <c r="Q411" s="358">
        <v>0</v>
      </c>
      <c r="R411" s="358">
        <v>0</v>
      </c>
      <c r="S411" s="358">
        <v>0</v>
      </c>
      <c r="T411" s="358">
        <v>0</v>
      </c>
      <c r="U411" s="358">
        <v>0</v>
      </c>
      <c r="V411" s="311">
        <v>1</v>
      </c>
      <c r="W411" s="311">
        <v>15</v>
      </c>
      <c r="X411" s="311">
        <v>0</v>
      </c>
      <c r="Y411" s="312">
        <v>34163.589999999997</v>
      </c>
    </row>
    <row r="412" spans="2:25" s="81" customFormat="1" x14ac:dyDescent="0.25">
      <c r="B412" s="312" t="s">
        <v>304</v>
      </c>
      <c r="C412" s="587"/>
      <c r="D412" s="587"/>
      <c r="E412" s="312" t="s">
        <v>783</v>
      </c>
      <c r="F412" s="312" t="s">
        <v>472</v>
      </c>
      <c r="G412" s="358">
        <v>0</v>
      </c>
      <c r="H412" s="358">
        <v>0</v>
      </c>
      <c r="I412" s="358">
        <v>0</v>
      </c>
      <c r="J412" s="358">
        <v>0</v>
      </c>
      <c r="K412" s="358">
        <v>0</v>
      </c>
      <c r="L412" s="358">
        <v>0</v>
      </c>
      <c r="M412" s="358">
        <v>1</v>
      </c>
      <c r="N412" s="358">
        <v>38</v>
      </c>
      <c r="O412" s="358">
        <v>0</v>
      </c>
      <c r="P412" s="358">
        <v>0</v>
      </c>
      <c r="Q412" s="358">
        <v>0</v>
      </c>
      <c r="R412" s="358">
        <v>0</v>
      </c>
      <c r="S412" s="358">
        <v>0</v>
      </c>
      <c r="T412" s="358">
        <v>0</v>
      </c>
      <c r="U412" s="358">
        <v>0</v>
      </c>
      <c r="V412" s="311">
        <v>1</v>
      </c>
      <c r="W412" s="311">
        <v>38</v>
      </c>
      <c r="X412" s="311">
        <v>0</v>
      </c>
      <c r="Y412" s="312">
        <v>55545.99</v>
      </c>
    </row>
    <row r="413" spans="2:25" s="81" customFormat="1" x14ac:dyDescent="0.25">
      <c r="B413" s="312" t="s">
        <v>304</v>
      </c>
      <c r="C413" s="587"/>
      <c r="D413" s="587"/>
      <c r="E413" s="312" t="s">
        <v>784</v>
      </c>
      <c r="F413" s="312" t="s">
        <v>496</v>
      </c>
      <c r="G413" s="358">
        <v>0</v>
      </c>
      <c r="H413" s="358">
        <v>0</v>
      </c>
      <c r="I413" s="358">
        <v>0</v>
      </c>
      <c r="J413" s="358">
        <v>0</v>
      </c>
      <c r="K413" s="358">
        <v>0</v>
      </c>
      <c r="L413" s="358">
        <v>0</v>
      </c>
      <c r="M413" s="358">
        <v>1</v>
      </c>
      <c r="N413" s="358">
        <v>27</v>
      </c>
      <c r="O413" s="358">
        <v>0</v>
      </c>
      <c r="P413" s="358">
        <v>0</v>
      </c>
      <c r="Q413" s="358">
        <v>0</v>
      </c>
      <c r="R413" s="358">
        <v>0</v>
      </c>
      <c r="S413" s="358">
        <v>0</v>
      </c>
      <c r="T413" s="358">
        <v>0</v>
      </c>
      <c r="U413" s="358">
        <v>0</v>
      </c>
      <c r="V413" s="311">
        <v>1</v>
      </c>
      <c r="W413" s="311">
        <v>27</v>
      </c>
      <c r="X413" s="311">
        <v>0</v>
      </c>
      <c r="Y413" s="312">
        <v>60713.17</v>
      </c>
    </row>
    <row r="414" spans="2:25" s="81" customFormat="1" x14ac:dyDescent="0.25">
      <c r="B414" s="312" t="s">
        <v>304</v>
      </c>
      <c r="C414" s="587"/>
      <c r="D414" s="587"/>
      <c r="E414" s="312" t="s">
        <v>785</v>
      </c>
      <c r="F414" s="312" t="s">
        <v>661</v>
      </c>
      <c r="G414" s="358">
        <v>0</v>
      </c>
      <c r="H414" s="358">
        <v>0</v>
      </c>
      <c r="I414" s="358">
        <v>0</v>
      </c>
      <c r="J414" s="358">
        <v>0</v>
      </c>
      <c r="K414" s="358">
        <v>0</v>
      </c>
      <c r="L414" s="358">
        <v>0</v>
      </c>
      <c r="M414" s="358">
        <v>1</v>
      </c>
      <c r="N414" s="358">
        <v>33</v>
      </c>
      <c r="O414" s="358">
        <v>0</v>
      </c>
      <c r="P414" s="358">
        <v>0</v>
      </c>
      <c r="Q414" s="358">
        <v>0</v>
      </c>
      <c r="R414" s="358">
        <v>0</v>
      </c>
      <c r="S414" s="358">
        <v>0</v>
      </c>
      <c r="T414" s="358">
        <v>0</v>
      </c>
      <c r="U414" s="358">
        <v>0</v>
      </c>
      <c r="V414" s="311">
        <v>1</v>
      </c>
      <c r="W414" s="311">
        <v>33</v>
      </c>
      <c r="X414" s="311">
        <v>0</v>
      </c>
      <c r="Y414" s="312">
        <v>44244.25</v>
      </c>
    </row>
    <row r="415" spans="2:25" s="81" customFormat="1" x14ac:dyDescent="0.25">
      <c r="B415" s="312" t="s">
        <v>304</v>
      </c>
      <c r="C415" s="587"/>
      <c r="D415" s="587"/>
      <c r="E415" s="312" t="s">
        <v>786</v>
      </c>
      <c r="F415" s="312" t="s">
        <v>462</v>
      </c>
      <c r="G415" s="358">
        <v>0</v>
      </c>
      <c r="H415" s="358">
        <v>0</v>
      </c>
      <c r="I415" s="358">
        <v>0</v>
      </c>
      <c r="J415" s="358">
        <v>0</v>
      </c>
      <c r="K415" s="358">
        <v>0</v>
      </c>
      <c r="L415" s="358">
        <v>0</v>
      </c>
      <c r="M415" s="358">
        <v>1</v>
      </c>
      <c r="N415" s="358">
        <v>20</v>
      </c>
      <c r="O415" s="358">
        <v>0</v>
      </c>
      <c r="P415" s="358">
        <v>0</v>
      </c>
      <c r="Q415" s="358">
        <v>0</v>
      </c>
      <c r="R415" s="358">
        <v>0</v>
      </c>
      <c r="S415" s="358">
        <v>0</v>
      </c>
      <c r="T415" s="358">
        <v>0</v>
      </c>
      <c r="U415" s="358">
        <v>0</v>
      </c>
      <c r="V415" s="311">
        <v>1</v>
      </c>
      <c r="W415" s="311">
        <v>20</v>
      </c>
      <c r="X415" s="311">
        <v>0</v>
      </c>
      <c r="Y415" s="312">
        <v>41222.04</v>
      </c>
    </row>
    <row r="416" spans="2:25" s="81" customFormat="1" x14ac:dyDescent="0.25">
      <c r="B416" s="312" t="s">
        <v>304</v>
      </c>
      <c r="C416" s="587"/>
      <c r="D416" s="587"/>
      <c r="E416" s="312" t="s">
        <v>787</v>
      </c>
      <c r="F416" s="312" t="s">
        <v>479</v>
      </c>
      <c r="G416" s="358">
        <v>0</v>
      </c>
      <c r="H416" s="358">
        <v>0</v>
      </c>
      <c r="I416" s="358">
        <v>0</v>
      </c>
      <c r="J416" s="358">
        <v>0</v>
      </c>
      <c r="K416" s="358">
        <v>0</v>
      </c>
      <c r="L416" s="358">
        <v>0</v>
      </c>
      <c r="M416" s="358">
        <v>1</v>
      </c>
      <c r="N416" s="358">
        <v>34</v>
      </c>
      <c r="O416" s="358">
        <v>0</v>
      </c>
      <c r="P416" s="358">
        <v>0</v>
      </c>
      <c r="Q416" s="358">
        <v>0</v>
      </c>
      <c r="R416" s="358">
        <v>0</v>
      </c>
      <c r="S416" s="358">
        <v>0</v>
      </c>
      <c r="T416" s="358">
        <v>0</v>
      </c>
      <c r="U416" s="358">
        <v>0</v>
      </c>
      <c r="V416" s="311">
        <v>1</v>
      </c>
      <c r="W416" s="311">
        <v>34</v>
      </c>
      <c r="X416" s="311">
        <v>0</v>
      </c>
      <c r="Y416" s="312">
        <v>65756.78</v>
      </c>
    </row>
    <row r="417" spans="2:25" s="81" customFormat="1" x14ac:dyDescent="0.25">
      <c r="B417" s="312" t="s">
        <v>304</v>
      </c>
      <c r="C417" s="587"/>
      <c r="D417" s="587"/>
      <c r="E417" s="312" t="s">
        <v>788</v>
      </c>
      <c r="F417" s="312" t="s">
        <v>472</v>
      </c>
      <c r="G417" s="358">
        <v>0</v>
      </c>
      <c r="H417" s="358">
        <v>0</v>
      </c>
      <c r="I417" s="358">
        <v>0</v>
      </c>
      <c r="J417" s="358">
        <v>0</v>
      </c>
      <c r="K417" s="358">
        <v>0</v>
      </c>
      <c r="L417" s="358">
        <v>0</v>
      </c>
      <c r="M417" s="358">
        <v>1</v>
      </c>
      <c r="N417" s="358">
        <v>30</v>
      </c>
      <c r="O417" s="358">
        <v>0</v>
      </c>
      <c r="P417" s="358">
        <v>0</v>
      </c>
      <c r="Q417" s="358">
        <v>0</v>
      </c>
      <c r="R417" s="358">
        <v>0</v>
      </c>
      <c r="S417" s="358">
        <v>0</v>
      </c>
      <c r="T417" s="358">
        <v>0</v>
      </c>
      <c r="U417" s="358">
        <v>0</v>
      </c>
      <c r="V417" s="311">
        <v>1</v>
      </c>
      <c r="W417" s="311">
        <v>30</v>
      </c>
      <c r="X417" s="311">
        <v>0</v>
      </c>
      <c r="Y417" s="312">
        <v>57104.79</v>
      </c>
    </row>
    <row r="418" spans="2:25" s="81" customFormat="1" x14ac:dyDescent="0.25">
      <c r="B418" s="312" t="s">
        <v>304</v>
      </c>
      <c r="C418" s="587"/>
      <c r="D418" s="587"/>
      <c r="E418" s="312" t="s">
        <v>789</v>
      </c>
      <c r="F418" s="312" t="s">
        <v>571</v>
      </c>
      <c r="G418" s="358">
        <v>0</v>
      </c>
      <c r="H418" s="358">
        <v>0</v>
      </c>
      <c r="I418" s="358">
        <v>0</v>
      </c>
      <c r="J418" s="358">
        <v>0</v>
      </c>
      <c r="K418" s="358">
        <v>0</v>
      </c>
      <c r="L418" s="358">
        <v>0</v>
      </c>
      <c r="M418" s="358">
        <v>1</v>
      </c>
      <c r="N418" s="358">
        <v>20</v>
      </c>
      <c r="O418" s="358">
        <v>0</v>
      </c>
      <c r="P418" s="358">
        <v>0</v>
      </c>
      <c r="Q418" s="358">
        <v>0</v>
      </c>
      <c r="R418" s="358">
        <v>0</v>
      </c>
      <c r="S418" s="358">
        <v>0</v>
      </c>
      <c r="T418" s="358">
        <v>0</v>
      </c>
      <c r="U418" s="358">
        <v>0</v>
      </c>
      <c r="V418" s="311">
        <v>1</v>
      </c>
      <c r="W418" s="311">
        <v>20</v>
      </c>
      <c r="X418" s="311">
        <v>0</v>
      </c>
      <c r="Y418" s="312">
        <v>23588.6</v>
      </c>
    </row>
    <row r="419" spans="2:25" s="81" customFormat="1" x14ac:dyDescent="0.25">
      <c r="B419" s="312" t="s">
        <v>304</v>
      </c>
      <c r="C419" s="587"/>
      <c r="D419" s="587"/>
      <c r="E419" s="312" t="s">
        <v>790</v>
      </c>
      <c r="F419" s="312" t="s">
        <v>496</v>
      </c>
      <c r="G419" s="358">
        <v>0</v>
      </c>
      <c r="H419" s="358">
        <v>0</v>
      </c>
      <c r="I419" s="358">
        <v>0</v>
      </c>
      <c r="J419" s="358">
        <v>0</v>
      </c>
      <c r="K419" s="358">
        <v>0</v>
      </c>
      <c r="L419" s="358">
        <v>0</v>
      </c>
      <c r="M419" s="358">
        <v>1</v>
      </c>
      <c r="N419" s="358">
        <v>25</v>
      </c>
      <c r="O419" s="358">
        <v>0</v>
      </c>
      <c r="P419" s="358">
        <v>0</v>
      </c>
      <c r="Q419" s="358">
        <v>0</v>
      </c>
      <c r="R419" s="358">
        <v>0</v>
      </c>
      <c r="S419" s="358">
        <v>0</v>
      </c>
      <c r="T419" s="358">
        <v>0</v>
      </c>
      <c r="U419" s="358">
        <v>0</v>
      </c>
      <c r="V419" s="311">
        <v>1</v>
      </c>
      <c r="W419" s="311">
        <v>25</v>
      </c>
      <c r="X419" s="311">
        <v>0</v>
      </c>
      <c r="Y419" s="312">
        <v>46208.01</v>
      </c>
    </row>
    <row r="420" spans="2:25" s="81" customFormat="1" x14ac:dyDescent="0.25">
      <c r="B420" s="312" t="s">
        <v>304</v>
      </c>
      <c r="C420" s="587"/>
      <c r="D420" s="587"/>
      <c r="E420" s="312" t="s">
        <v>791</v>
      </c>
      <c r="F420" s="312" t="s">
        <v>472</v>
      </c>
      <c r="G420" s="358">
        <v>0</v>
      </c>
      <c r="H420" s="358">
        <v>0</v>
      </c>
      <c r="I420" s="358">
        <v>0</v>
      </c>
      <c r="J420" s="358">
        <v>0</v>
      </c>
      <c r="K420" s="358">
        <v>0</v>
      </c>
      <c r="L420" s="358">
        <v>0</v>
      </c>
      <c r="M420" s="358">
        <v>1</v>
      </c>
      <c r="N420" s="358">
        <v>0</v>
      </c>
      <c r="O420" s="358">
        <v>0</v>
      </c>
      <c r="P420" s="358">
        <v>0</v>
      </c>
      <c r="Q420" s="358">
        <v>0</v>
      </c>
      <c r="R420" s="358">
        <v>0</v>
      </c>
      <c r="S420" s="358">
        <v>0</v>
      </c>
      <c r="T420" s="358">
        <v>0</v>
      </c>
      <c r="U420" s="358">
        <v>0</v>
      </c>
      <c r="V420" s="311">
        <v>1</v>
      </c>
      <c r="W420" s="311">
        <v>0</v>
      </c>
      <c r="X420" s="311">
        <v>0</v>
      </c>
      <c r="Y420" s="312">
        <v>15399.61</v>
      </c>
    </row>
    <row r="421" spans="2:25" s="81" customFormat="1" x14ac:dyDescent="0.25">
      <c r="B421" s="312" t="s">
        <v>304</v>
      </c>
      <c r="C421" s="587"/>
      <c r="D421" s="587"/>
      <c r="E421" s="312" t="s">
        <v>792</v>
      </c>
      <c r="F421" s="312" t="s">
        <v>472</v>
      </c>
      <c r="G421" s="358">
        <v>0</v>
      </c>
      <c r="H421" s="358">
        <v>0</v>
      </c>
      <c r="I421" s="358">
        <v>0</v>
      </c>
      <c r="J421" s="358">
        <v>0</v>
      </c>
      <c r="K421" s="358">
        <v>0</v>
      </c>
      <c r="L421" s="358">
        <v>0</v>
      </c>
      <c r="M421" s="358">
        <v>1</v>
      </c>
      <c r="N421" s="358">
        <v>15</v>
      </c>
      <c r="O421" s="358">
        <v>0</v>
      </c>
      <c r="P421" s="358">
        <v>0</v>
      </c>
      <c r="Q421" s="358">
        <v>0</v>
      </c>
      <c r="R421" s="358">
        <v>0</v>
      </c>
      <c r="S421" s="358">
        <v>0</v>
      </c>
      <c r="T421" s="358">
        <v>0</v>
      </c>
      <c r="U421" s="358">
        <v>0</v>
      </c>
      <c r="V421" s="311">
        <v>1</v>
      </c>
      <c r="W421" s="311">
        <v>15</v>
      </c>
      <c r="X421" s="311">
        <v>0</v>
      </c>
      <c r="Y421" s="312">
        <v>35586.68</v>
      </c>
    </row>
    <row r="422" spans="2:25" s="81" customFormat="1" x14ac:dyDescent="0.25">
      <c r="B422" s="312" t="s">
        <v>304</v>
      </c>
      <c r="C422" s="587"/>
      <c r="D422" s="587"/>
      <c r="E422" s="312" t="s">
        <v>793</v>
      </c>
      <c r="F422" s="312" t="s">
        <v>571</v>
      </c>
      <c r="G422" s="358">
        <v>0</v>
      </c>
      <c r="H422" s="358">
        <v>0</v>
      </c>
      <c r="I422" s="358">
        <v>0</v>
      </c>
      <c r="J422" s="358">
        <v>0</v>
      </c>
      <c r="K422" s="358">
        <v>0</v>
      </c>
      <c r="L422" s="358">
        <v>0</v>
      </c>
      <c r="M422" s="358">
        <v>1</v>
      </c>
      <c r="N422" s="358">
        <v>15</v>
      </c>
      <c r="O422" s="358">
        <v>0</v>
      </c>
      <c r="P422" s="358">
        <v>0</v>
      </c>
      <c r="Q422" s="358">
        <v>0</v>
      </c>
      <c r="R422" s="358">
        <v>0</v>
      </c>
      <c r="S422" s="358">
        <v>0</v>
      </c>
      <c r="T422" s="358">
        <v>0</v>
      </c>
      <c r="U422" s="358">
        <v>0</v>
      </c>
      <c r="V422" s="311">
        <v>1</v>
      </c>
      <c r="W422" s="311">
        <v>15</v>
      </c>
      <c r="X422" s="311">
        <v>0</v>
      </c>
      <c r="Y422" s="312">
        <v>21336.120000000003</v>
      </c>
    </row>
    <row r="423" spans="2:25" s="81" customFormat="1" x14ac:dyDescent="0.25">
      <c r="B423" s="312" t="s">
        <v>304</v>
      </c>
      <c r="C423" s="587"/>
      <c r="D423" s="587"/>
      <c r="E423" s="312" t="s">
        <v>794</v>
      </c>
      <c r="F423" s="312" t="s">
        <v>445</v>
      </c>
      <c r="G423" s="358">
        <v>0</v>
      </c>
      <c r="H423" s="358">
        <v>0</v>
      </c>
      <c r="I423" s="358">
        <v>0</v>
      </c>
      <c r="J423" s="358">
        <v>0</v>
      </c>
      <c r="K423" s="358">
        <v>0</v>
      </c>
      <c r="L423" s="358">
        <v>0</v>
      </c>
      <c r="M423" s="358">
        <v>1</v>
      </c>
      <c r="N423" s="358">
        <v>18</v>
      </c>
      <c r="O423" s="358">
        <v>0</v>
      </c>
      <c r="P423" s="358">
        <v>0</v>
      </c>
      <c r="Q423" s="358">
        <v>0</v>
      </c>
      <c r="R423" s="358">
        <v>0</v>
      </c>
      <c r="S423" s="358">
        <v>0</v>
      </c>
      <c r="T423" s="358">
        <v>0</v>
      </c>
      <c r="U423" s="358">
        <v>0</v>
      </c>
      <c r="V423" s="311">
        <v>1</v>
      </c>
      <c r="W423" s="311">
        <v>18</v>
      </c>
      <c r="X423" s="311">
        <v>0</v>
      </c>
      <c r="Y423" s="312">
        <v>25915.06</v>
      </c>
    </row>
    <row r="424" spans="2:25" s="81" customFormat="1" x14ac:dyDescent="0.25">
      <c r="B424" s="312" t="s">
        <v>304</v>
      </c>
      <c r="C424" s="587"/>
      <c r="D424" s="587"/>
      <c r="E424" s="312" t="s">
        <v>795</v>
      </c>
      <c r="F424" s="312" t="s">
        <v>414</v>
      </c>
      <c r="G424" s="358">
        <v>0</v>
      </c>
      <c r="H424" s="358">
        <v>0</v>
      </c>
      <c r="I424" s="358">
        <v>0</v>
      </c>
      <c r="J424" s="358">
        <v>0</v>
      </c>
      <c r="K424" s="358">
        <v>0</v>
      </c>
      <c r="L424" s="358">
        <v>0</v>
      </c>
      <c r="M424" s="358">
        <v>1</v>
      </c>
      <c r="N424" s="358">
        <v>24</v>
      </c>
      <c r="O424" s="358">
        <v>0</v>
      </c>
      <c r="P424" s="358">
        <v>0</v>
      </c>
      <c r="Q424" s="358">
        <v>0</v>
      </c>
      <c r="R424" s="358">
        <v>0</v>
      </c>
      <c r="S424" s="358">
        <v>0</v>
      </c>
      <c r="T424" s="358">
        <v>0</v>
      </c>
      <c r="U424" s="358">
        <v>0</v>
      </c>
      <c r="V424" s="311">
        <v>1</v>
      </c>
      <c r="W424" s="311">
        <v>24</v>
      </c>
      <c r="X424" s="311">
        <v>0</v>
      </c>
      <c r="Y424" s="312">
        <v>38464.1</v>
      </c>
    </row>
    <row r="425" spans="2:25" s="81" customFormat="1" x14ac:dyDescent="0.25">
      <c r="B425" s="312" t="s">
        <v>304</v>
      </c>
      <c r="C425" s="587"/>
      <c r="D425" s="587"/>
      <c r="E425" s="312" t="s">
        <v>796</v>
      </c>
      <c r="F425" s="312" t="s">
        <v>409</v>
      </c>
      <c r="G425" s="358">
        <v>0</v>
      </c>
      <c r="H425" s="358">
        <v>0</v>
      </c>
      <c r="I425" s="358">
        <v>0</v>
      </c>
      <c r="J425" s="358">
        <v>0</v>
      </c>
      <c r="K425" s="358">
        <v>0</v>
      </c>
      <c r="L425" s="358">
        <v>0</v>
      </c>
      <c r="M425" s="358">
        <v>1</v>
      </c>
      <c r="N425" s="358">
        <v>20</v>
      </c>
      <c r="O425" s="358">
        <v>0</v>
      </c>
      <c r="P425" s="358">
        <v>0</v>
      </c>
      <c r="Q425" s="358">
        <v>0</v>
      </c>
      <c r="R425" s="358">
        <v>0</v>
      </c>
      <c r="S425" s="358">
        <v>0</v>
      </c>
      <c r="T425" s="358">
        <v>0</v>
      </c>
      <c r="U425" s="358">
        <v>0</v>
      </c>
      <c r="V425" s="311">
        <v>1</v>
      </c>
      <c r="W425" s="311">
        <v>20</v>
      </c>
      <c r="X425" s="311">
        <v>0</v>
      </c>
      <c r="Y425" s="312">
        <v>40635.730000000003</v>
      </c>
    </row>
    <row r="426" spans="2:25" s="81" customFormat="1" x14ac:dyDescent="0.25">
      <c r="B426" s="312" t="s">
        <v>304</v>
      </c>
      <c r="C426" s="587"/>
      <c r="D426" s="587"/>
      <c r="E426" s="312" t="s">
        <v>797</v>
      </c>
      <c r="F426" s="312" t="s">
        <v>676</v>
      </c>
      <c r="G426" s="358">
        <v>0</v>
      </c>
      <c r="H426" s="358">
        <v>0</v>
      </c>
      <c r="I426" s="358">
        <v>0</v>
      </c>
      <c r="J426" s="358">
        <v>0</v>
      </c>
      <c r="K426" s="358">
        <v>0</v>
      </c>
      <c r="L426" s="358">
        <v>0</v>
      </c>
      <c r="M426" s="358">
        <v>1</v>
      </c>
      <c r="N426" s="358">
        <v>33</v>
      </c>
      <c r="O426" s="358">
        <v>0</v>
      </c>
      <c r="P426" s="358">
        <v>0</v>
      </c>
      <c r="Q426" s="358">
        <v>0</v>
      </c>
      <c r="R426" s="358">
        <v>0</v>
      </c>
      <c r="S426" s="358">
        <v>0</v>
      </c>
      <c r="T426" s="358">
        <v>0</v>
      </c>
      <c r="U426" s="358">
        <v>0</v>
      </c>
      <c r="V426" s="311">
        <v>1</v>
      </c>
      <c r="W426" s="311">
        <v>33</v>
      </c>
      <c r="X426" s="311">
        <v>0</v>
      </c>
      <c r="Y426" s="312">
        <v>64275.06</v>
      </c>
    </row>
    <row r="427" spans="2:25" s="81" customFormat="1" x14ac:dyDescent="0.25">
      <c r="B427" s="312" t="s">
        <v>304</v>
      </c>
      <c r="C427" s="587"/>
      <c r="D427" s="587"/>
      <c r="E427" s="312" t="s">
        <v>798</v>
      </c>
      <c r="F427" s="312" t="s">
        <v>537</v>
      </c>
      <c r="G427" s="358">
        <v>0</v>
      </c>
      <c r="H427" s="358">
        <v>0</v>
      </c>
      <c r="I427" s="358">
        <v>0</v>
      </c>
      <c r="J427" s="358">
        <v>0</v>
      </c>
      <c r="K427" s="358">
        <v>0</v>
      </c>
      <c r="L427" s="358">
        <v>0</v>
      </c>
      <c r="M427" s="358">
        <v>1</v>
      </c>
      <c r="N427" s="358">
        <v>15</v>
      </c>
      <c r="O427" s="358">
        <v>0</v>
      </c>
      <c r="P427" s="358">
        <v>0</v>
      </c>
      <c r="Q427" s="358">
        <v>0</v>
      </c>
      <c r="R427" s="358">
        <v>0</v>
      </c>
      <c r="S427" s="358">
        <v>0</v>
      </c>
      <c r="T427" s="358">
        <v>0</v>
      </c>
      <c r="U427" s="358">
        <v>0</v>
      </c>
      <c r="V427" s="311">
        <v>1</v>
      </c>
      <c r="W427" s="311">
        <v>15</v>
      </c>
      <c r="X427" s="311">
        <v>0</v>
      </c>
      <c r="Y427" s="312">
        <v>26263.96</v>
      </c>
    </row>
    <row r="428" spans="2:25" s="81" customFormat="1" x14ac:dyDescent="0.25">
      <c r="B428" s="312" t="s">
        <v>304</v>
      </c>
      <c r="C428" s="587"/>
      <c r="D428" s="587"/>
      <c r="E428" s="312" t="s">
        <v>799</v>
      </c>
      <c r="F428" s="312" t="s">
        <v>430</v>
      </c>
      <c r="G428" s="358">
        <v>0</v>
      </c>
      <c r="H428" s="358">
        <v>0</v>
      </c>
      <c r="I428" s="358">
        <v>0</v>
      </c>
      <c r="J428" s="358">
        <v>0</v>
      </c>
      <c r="K428" s="358">
        <v>0</v>
      </c>
      <c r="L428" s="358">
        <v>0</v>
      </c>
      <c r="M428" s="358">
        <v>1</v>
      </c>
      <c r="N428" s="358">
        <v>15</v>
      </c>
      <c r="O428" s="358">
        <v>0</v>
      </c>
      <c r="P428" s="358">
        <v>0</v>
      </c>
      <c r="Q428" s="358">
        <v>0</v>
      </c>
      <c r="R428" s="358">
        <v>0</v>
      </c>
      <c r="S428" s="358">
        <v>0</v>
      </c>
      <c r="T428" s="358">
        <v>0</v>
      </c>
      <c r="U428" s="358">
        <v>0</v>
      </c>
      <c r="V428" s="311">
        <v>1</v>
      </c>
      <c r="W428" s="311">
        <v>15</v>
      </c>
      <c r="X428" s="311">
        <v>0</v>
      </c>
      <c r="Y428" s="312">
        <v>34949.300000000003</v>
      </c>
    </row>
    <row r="429" spans="2:25" s="81" customFormat="1" x14ac:dyDescent="0.25">
      <c r="B429" s="312" t="s">
        <v>304</v>
      </c>
      <c r="C429" s="587"/>
      <c r="D429" s="587"/>
      <c r="E429" s="312" t="s">
        <v>800</v>
      </c>
      <c r="F429" s="312" t="s">
        <v>409</v>
      </c>
      <c r="G429" s="358">
        <v>0</v>
      </c>
      <c r="H429" s="358">
        <v>0</v>
      </c>
      <c r="I429" s="358">
        <v>0</v>
      </c>
      <c r="J429" s="358">
        <v>0</v>
      </c>
      <c r="K429" s="358">
        <v>0</v>
      </c>
      <c r="L429" s="358">
        <v>0</v>
      </c>
      <c r="M429" s="358">
        <v>1</v>
      </c>
      <c r="N429" s="358">
        <v>24</v>
      </c>
      <c r="O429" s="358">
        <v>0</v>
      </c>
      <c r="P429" s="358">
        <v>0</v>
      </c>
      <c r="Q429" s="358">
        <v>0</v>
      </c>
      <c r="R429" s="358">
        <v>0</v>
      </c>
      <c r="S429" s="358">
        <v>0</v>
      </c>
      <c r="T429" s="358">
        <v>0</v>
      </c>
      <c r="U429" s="358">
        <v>0</v>
      </c>
      <c r="V429" s="311">
        <v>1</v>
      </c>
      <c r="W429" s="311">
        <v>24</v>
      </c>
      <c r="X429" s="311">
        <v>0</v>
      </c>
      <c r="Y429" s="312">
        <v>46927.45</v>
      </c>
    </row>
    <row r="430" spans="2:25" s="81" customFormat="1" x14ac:dyDescent="0.25">
      <c r="B430" s="312" t="s">
        <v>304</v>
      </c>
      <c r="C430" s="587"/>
      <c r="D430" s="587"/>
      <c r="E430" s="312" t="s">
        <v>801</v>
      </c>
      <c r="F430" s="312" t="s">
        <v>472</v>
      </c>
      <c r="G430" s="358">
        <v>0</v>
      </c>
      <c r="H430" s="358">
        <v>0</v>
      </c>
      <c r="I430" s="358">
        <v>0</v>
      </c>
      <c r="J430" s="358">
        <v>0</v>
      </c>
      <c r="K430" s="358">
        <v>0</v>
      </c>
      <c r="L430" s="358">
        <v>0</v>
      </c>
      <c r="M430" s="358">
        <v>1</v>
      </c>
      <c r="N430" s="358">
        <v>24</v>
      </c>
      <c r="O430" s="358">
        <v>0</v>
      </c>
      <c r="P430" s="358">
        <v>0</v>
      </c>
      <c r="Q430" s="358">
        <v>0</v>
      </c>
      <c r="R430" s="358">
        <v>0</v>
      </c>
      <c r="S430" s="358">
        <v>0</v>
      </c>
      <c r="T430" s="358">
        <v>0</v>
      </c>
      <c r="U430" s="358">
        <v>0</v>
      </c>
      <c r="V430" s="311">
        <v>1</v>
      </c>
      <c r="W430" s="311">
        <v>24</v>
      </c>
      <c r="X430" s="311">
        <v>0</v>
      </c>
      <c r="Y430" s="312">
        <v>49966.61</v>
      </c>
    </row>
    <row r="431" spans="2:25" s="81" customFormat="1" x14ac:dyDescent="0.25">
      <c r="B431" s="312" t="s">
        <v>304</v>
      </c>
      <c r="C431" s="587"/>
      <c r="D431" s="587"/>
      <c r="E431" s="312" t="s">
        <v>802</v>
      </c>
      <c r="F431" s="312" t="s">
        <v>306</v>
      </c>
      <c r="G431" s="358">
        <v>0</v>
      </c>
      <c r="H431" s="358">
        <v>0</v>
      </c>
      <c r="I431" s="358">
        <v>0</v>
      </c>
      <c r="J431" s="358">
        <v>0</v>
      </c>
      <c r="K431" s="358">
        <v>0</v>
      </c>
      <c r="L431" s="358">
        <v>0</v>
      </c>
      <c r="M431" s="358">
        <v>1</v>
      </c>
      <c r="N431" s="358">
        <v>15</v>
      </c>
      <c r="O431" s="358">
        <v>0</v>
      </c>
      <c r="P431" s="358">
        <v>0</v>
      </c>
      <c r="Q431" s="358">
        <v>0</v>
      </c>
      <c r="R431" s="358">
        <v>0</v>
      </c>
      <c r="S431" s="358">
        <v>0</v>
      </c>
      <c r="T431" s="358">
        <v>0</v>
      </c>
      <c r="U431" s="358">
        <v>0</v>
      </c>
      <c r="V431" s="311">
        <v>1</v>
      </c>
      <c r="W431" s="311">
        <v>15</v>
      </c>
      <c r="X431" s="311">
        <v>0</v>
      </c>
      <c r="Y431" s="312">
        <v>41104.31</v>
      </c>
    </row>
    <row r="432" spans="2:25" s="81" customFormat="1" x14ac:dyDescent="0.25">
      <c r="B432" s="312" t="s">
        <v>304</v>
      </c>
      <c r="C432" s="587"/>
      <c r="D432" s="587"/>
      <c r="E432" s="312" t="s">
        <v>803</v>
      </c>
      <c r="F432" s="312" t="s">
        <v>306</v>
      </c>
      <c r="G432" s="358">
        <v>0</v>
      </c>
      <c r="H432" s="358">
        <v>0</v>
      </c>
      <c r="I432" s="358">
        <v>0</v>
      </c>
      <c r="J432" s="358">
        <v>0</v>
      </c>
      <c r="K432" s="358">
        <v>0</v>
      </c>
      <c r="L432" s="358">
        <v>0</v>
      </c>
      <c r="M432" s="358">
        <v>1</v>
      </c>
      <c r="N432" s="358">
        <v>24</v>
      </c>
      <c r="O432" s="358">
        <v>0</v>
      </c>
      <c r="P432" s="358">
        <v>0</v>
      </c>
      <c r="Q432" s="358">
        <v>0</v>
      </c>
      <c r="R432" s="358">
        <v>0</v>
      </c>
      <c r="S432" s="358">
        <v>0</v>
      </c>
      <c r="T432" s="358">
        <v>0</v>
      </c>
      <c r="U432" s="358">
        <v>0</v>
      </c>
      <c r="V432" s="311">
        <v>1</v>
      </c>
      <c r="W432" s="311">
        <v>24</v>
      </c>
      <c r="X432" s="311">
        <v>0</v>
      </c>
      <c r="Y432" s="312">
        <v>61129.68</v>
      </c>
    </row>
    <row r="433" spans="2:25" s="81" customFormat="1" x14ac:dyDescent="0.25">
      <c r="B433" s="312" t="s">
        <v>304</v>
      </c>
      <c r="C433" s="587"/>
      <c r="D433" s="587"/>
      <c r="E433" s="312" t="s">
        <v>804</v>
      </c>
      <c r="F433" s="312" t="s">
        <v>496</v>
      </c>
      <c r="G433" s="358">
        <v>0</v>
      </c>
      <c r="H433" s="358">
        <v>0</v>
      </c>
      <c r="I433" s="358">
        <v>0</v>
      </c>
      <c r="J433" s="358">
        <v>0</v>
      </c>
      <c r="K433" s="358">
        <v>0</v>
      </c>
      <c r="L433" s="358">
        <v>0</v>
      </c>
      <c r="M433" s="358">
        <v>1</v>
      </c>
      <c r="N433" s="358">
        <v>20</v>
      </c>
      <c r="O433" s="358">
        <v>0</v>
      </c>
      <c r="P433" s="358">
        <v>0</v>
      </c>
      <c r="Q433" s="358">
        <v>0</v>
      </c>
      <c r="R433" s="358">
        <v>0</v>
      </c>
      <c r="S433" s="358">
        <v>0</v>
      </c>
      <c r="T433" s="358">
        <v>0</v>
      </c>
      <c r="U433" s="358">
        <v>0</v>
      </c>
      <c r="V433" s="311">
        <v>1</v>
      </c>
      <c r="W433" s="311">
        <v>20</v>
      </c>
      <c r="X433" s="311">
        <v>0</v>
      </c>
      <c r="Y433" s="312">
        <v>37085.840000000004</v>
      </c>
    </row>
    <row r="434" spans="2:25" s="81" customFormat="1" x14ac:dyDescent="0.25">
      <c r="B434" s="312" t="s">
        <v>304</v>
      </c>
      <c r="C434" s="587"/>
      <c r="D434" s="587"/>
      <c r="E434" s="312" t="s">
        <v>805</v>
      </c>
      <c r="F434" s="312" t="s">
        <v>381</v>
      </c>
      <c r="G434" s="358">
        <v>0</v>
      </c>
      <c r="H434" s="358">
        <v>0</v>
      </c>
      <c r="I434" s="358">
        <v>0</v>
      </c>
      <c r="J434" s="358">
        <v>0</v>
      </c>
      <c r="K434" s="358">
        <v>0</v>
      </c>
      <c r="L434" s="358">
        <v>0</v>
      </c>
      <c r="M434" s="358">
        <v>1</v>
      </c>
      <c r="N434" s="358">
        <v>12</v>
      </c>
      <c r="O434" s="358">
        <v>0</v>
      </c>
      <c r="P434" s="358">
        <v>0</v>
      </c>
      <c r="Q434" s="358">
        <v>0</v>
      </c>
      <c r="R434" s="358">
        <v>0</v>
      </c>
      <c r="S434" s="358">
        <v>0</v>
      </c>
      <c r="T434" s="358">
        <v>0</v>
      </c>
      <c r="U434" s="358">
        <v>0</v>
      </c>
      <c r="V434" s="311">
        <v>1</v>
      </c>
      <c r="W434" s="311">
        <v>12</v>
      </c>
      <c r="X434" s="311">
        <v>0</v>
      </c>
      <c r="Y434" s="312">
        <v>27136.69</v>
      </c>
    </row>
    <row r="435" spans="2:25" s="81" customFormat="1" x14ac:dyDescent="0.25">
      <c r="B435" s="312" t="s">
        <v>304</v>
      </c>
      <c r="C435" s="587"/>
      <c r="D435" s="587"/>
      <c r="E435" s="312" t="s">
        <v>806</v>
      </c>
      <c r="F435" s="312" t="s">
        <v>352</v>
      </c>
      <c r="G435" s="358">
        <v>0</v>
      </c>
      <c r="H435" s="358">
        <v>0</v>
      </c>
      <c r="I435" s="358">
        <v>0</v>
      </c>
      <c r="J435" s="358">
        <v>0</v>
      </c>
      <c r="K435" s="358">
        <v>0</v>
      </c>
      <c r="L435" s="358">
        <v>0</v>
      </c>
      <c r="M435" s="358">
        <v>1</v>
      </c>
      <c r="N435" s="358">
        <v>30</v>
      </c>
      <c r="O435" s="358">
        <v>0</v>
      </c>
      <c r="P435" s="358">
        <v>0</v>
      </c>
      <c r="Q435" s="358">
        <v>0</v>
      </c>
      <c r="R435" s="358">
        <v>0</v>
      </c>
      <c r="S435" s="358">
        <v>0</v>
      </c>
      <c r="T435" s="358">
        <v>0</v>
      </c>
      <c r="U435" s="358">
        <v>0</v>
      </c>
      <c r="V435" s="311">
        <v>1</v>
      </c>
      <c r="W435" s="311">
        <v>30</v>
      </c>
      <c r="X435" s="311">
        <v>0</v>
      </c>
      <c r="Y435" s="312">
        <v>62719.75</v>
      </c>
    </row>
    <row r="436" spans="2:25" s="81" customFormat="1" x14ac:dyDescent="0.25">
      <c r="B436" s="312" t="s">
        <v>304</v>
      </c>
      <c r="C436" s="587"/>
      <c r="D436" s="587"/>
      <c r="E436" s="312" t="s">
        <v>807</v>
      </c>
      <c r="F436" s="312" t="s">
        <v>462</v>
      </c>
      <c r="G436" s="358">
        <v>0</v>
      </c>
      <c r="H436" s="358">
        <v>0</v>
      </c>
      <c r="I436" s="358">
        <v>0</v>
      </c>
      <c r="J436" s="358">
        <v>0</v>
      </c>
      <c r="K436" s="358">
        <v>0</v>
      </c>
      <c r="L436" s="358">
        <v>0</v>
      </c>
      <c r="M436" s="358">
        <v>1</v>
      </c>
      <c r="N436" s="358">
        <v>0</v>
      </c>
      <c r="O436" s="358">
        <v>0</v>
      </c>
      <c r="P436" s="358">
        <v>0</v>
      </c>
      <c r="Q436" s="358">
        <v>0</v>
      </c>
      <c r="R436" s="358">
        <v>0</v>
      </c>
      <c r="S436" s="358">
        <v>0</v>
      </c>
      <c r="T436" s="358">
        <v>0</v>
      </c>
      <c r="U436" s="358">
        <v>0</v>
      </c>
      <c r="V436" s="311">
        <v>1</v>
      </c>
      <c r="W436" s="311">
        <v>0</v>
      </c>
      <c r="X436" s="311">
        <v>0</v>
      </c>
      <c r="Y436" s="312">
        <v>20825.669999999998</v>
      </c>
    </row>
    <row r="437" spans="2:25" s="81" customFormat="1" x14ac:dyDescent="0.25">
      <c r="B437" s="312" t="s">
        <v>304</v>
      </c>
      <c r="C437" s="587"/>
      <c r="D437" s="587"/>
      <c r="E437" s="312" t="s">
        <v>808</v>
      </c>
      <c r="F437" s="312" t="s">
        <v>352</v>
      </c>
      <c r="G437" s="358">
        <v>0</v>
      </c>
      <c r="H437" s="358">
        <v>0</v>
      </c>
      <c r="I437" s="358">
        <v>0</v>
      </c>
      <c r="J437" s="358">
        <v>0</v>
      </c>
      <c r="K437" s="358">
        <v>0</v>
      </c>
      <c r="L437" s="358">
        <v>0</v>
      </c>
      <c r="M437" s="358">
        <v>1</v>
      </c>
      <c r="N437" s="358">
        <v>20</v>
      </c>
      <c r="O437" s="358">
        <v>0</v>
      </c>
      <c r="P437" s="358">
        <v>0</v>
      </c>
      <c r="Q437" s="358">
        <v>0</v>
      </c>
      <c r="R437" s="358">
        <v>0</v>
      </c>
      <c r="S437" s="358">
        <v>0</v>
      </c>
      <c r="T437" s="358">
        <v>0</v>
      </c>
      <c r="U437" s="358">
        <v>0</v>
      </c>
      <c r="V437" s="311">
        <v>1</v>
      </c>
      <c r="W437" s="311">
        <v>20</v>
      </c>
      <c r="X437" s="311">
        <v>0</v>
      </c>
      <c r="Y437" s="312">
        <v>28096.53</v>
      </c>
    </row>
    <row r="438" spans="2:25" s="81" customFormat="1" x14ac:dyDescent="0.25">
      <c r="B438" s="312" t="s">
        <v>304</v>
      </c>
      <c r="C438" s="587"/>
      <c r="D438" s="587"/>
      <c r="E438" s="312" t="s">
        <v>809</v>
      </c>
      <c r="F438" s="312" t="s">
        <v>676</v>
      </c>
      <c r="G438" s="358">
        <v>0</v>
      </c>
      <c r="H438" s="358">
        <v>0</v>
      </c>
      <c r="I438" s="358">
        <v>0</v>
      </c>
      <c r="J438" s="358">
        <v>0</v>
      </c>
      <c r="K438" s="358">
        <v>0</v>
      </c>
      <c r="L438" s="358">
        <v>0</v>
      </c>
      <c r="M438" s="358">
        <v>1</v>
      </c>
      <c r="N438" s="358">
        <v>32</v>
      </c>
      <c r="O438" s="358">
        <v>0</v>
      </c>
      <c r="P438" s="358">
        <v>0</v>
      </c>
      <c r="Q438" s="358">
        <v>0</v>
      </c>
      <c r="R438" s="358">
        <v>0</v>
      </c>
      <c r="S438" s="358">
        <v>0</v>
      </c>
      <c r="T438" s="358">
        <v>0</v>
      </c>
      <c r="U438" s="358">
        <v>0</v>
      </c>
      <c r="V438" s="311">
        <v>1</v>
      </c>
      <c r="W438" s="311">
        <v>32</v>
      </c>
      <c r="X438" s="311">
        <v>0</v>
      </c>
      <c r="Y438" s="312">
        <v>59841.98</v>
      </c>
    </row>
    <row r="439" spans="2:25" s="81" customFormat="1" x14ac:dyDescent="0.25">
      <c r="B439" s="312" t="s">
        <v>304</v>
      </c>
      <c r="C439" s="587"/>
      <c r="D439" s="587"/>
      <c r="E439" s="312" t="s">
        <v>810</v>
      </c>
      <c r="F439" s="312" t="s">
        <v>537</v>
      </c>
      <c r="G439" s="358">
        <v>0</v>
      </c>
      <c r="H439" s="358">
        <v>0</v>
      </c>
      <c r="I439" s="358">
        <v>0</v>
      </c>
      <c r="J439" s="358">
        <v>0</v>
      </c>
      <c r="K439" s="358">
        <v>0</v>
      </c>
      <c r="L439" s="358">
        <v>0</v>
      </c>
      <c r="M439" s="358">
        <v>1</v>
      </c>
      <c r="N439" s="358">
        <v>0</v>
      </c>
      <c r="O439" s="358">
        <v>0</v>
      </c>
      <c r="P439" s="358">
        <v>0</v>
      </c>
      <c r="Q439" s="358">
        <v>0</v>
      </c>
      <c r="R439" s="358">
        <v>0</v>
      </c>
      <c r="S439" s="358">
        <v>0</v>
      </c>
      <c r="T439" s="358">
        <v>0</v>
      </c>
      <c r="U439" s="358">
        <v>0</v>
      </c>
      <c r="V439" s="311">
        <v>1</v>
      </c>
      <c r="W439" s="311">
        <v>0</v>
      </c>
      <c r="X439" s="311">
        <v>0</v>
      </c>
      <c r="Y439" s="312">
        <v>4970.4799999999996</v>
      </c>
    </row>
    <row r="440" spans="2:25" s="81" customFormat="1" x14ac:dyDescent="0.25">
      <c r="B440" s="312" t="s">
        <v>304</v>
      </c>
      <c r="C440" s="587"/>
      <c r="D440" s="587"/>
      <c r="E440" s="312" t="s">
        <v>811</v>
      </c>
      <c r="F440" s="312" t="s">
        <v>409</v>
      </c>
      <c r="G440" s="358">
        <v>0</v>
      </c>
      <c r="H440" s="358">
        <v>0</v>
      </c>
      <c r="I440" s="358">
        <v>0</v>
      </c>
      <c r="J440" s="358">
        <v>0</v>
      </c>
      <c r="K440" s="358">
        <v>0</v>
      </c>
      <c r="L440" s="358">
        <v>0</v>
      </c>
      <c r="M440" s="358">
        <v>1</v>
      </c>
      <c r="N440" s="358">
        <v>25</v>
      </c>
      <c r="O440" s="358">
        <v>0</v>
      </c>
      <c r="P440" s="358">
        <v>0</v>
      </c>
      <c r="Q440" s="358">
        <v>0</v>
      </c>
      <c r="R440" s="358">
        <v>0</v>
      </c>
      <c r="S440" s="358">
        <v>0</v>
      </c>
      <c r="T440" s="358">
        <v>0</v>
      </c>
      <c r="U440" s="358">
        <v>0</v>
      </c>
      <c r="V440" s="311">
        <v>1</v>
      </c>
      <c r="W440" s="311">
        <v>25</v>
      </c>
      <c r="X440" s="311">
        <v>0</v>
      </c>
      <c r="Y440" s="312">
        <v>35497.08</v>
      </c>
    </row>
    <row r="441" spans="2:25" s="81" customFormat="1" x14ac:dyDescent="0.25">
      <c r="B441" s="312" t="s">
        <v>304</v>
      </c>
      <c r="C441" s="587"/>
      <c r="D441" s="587"/>
      <c r="E441" s="312" t="s">
        <v>812</v>
      </c>
      <c r="F441" s="312" t="s">
        <v>571</v>
      </c>
      <c r="G441" s="358">
        <v>0</v>
      </c>
      <c r="H441" s="358">
        <v>0</v>
      </c>
      <c r="I441" s="358">
        <v>0</v>
      </c>
      <c r="J441" s="358">
        <v>0</v>
      </c>
      <c r="K441" s="358">
        <v>0</v>
      </c>
      <c r="L441" s="358">
        <v>0</v>
      </c>
      <c r="M441" s="358">
        <v>1</v>
      </c>
      <c r="N441" s="358">
        <v>18</v>
      </c>
      <c r="O441" s="358">
        <v>0</v>
      </c>
      <c r="P441" s="358">
        <v>0</v>
      </c>
      <c r="Q441" s="358">
        <v>0</v>
      </c>
      <c r="R441" s="358">
        <v>0</v>
      </c>
      <c r="S441" s="358">
        <v>0</v>
      </c>
      <c r="T441" s="358">
        <v>0</v>
      </c>
      <c r="U441" s="358">
        <v>0</v>
      </c>
      <c r="V441" s="311">
        <v>1</v>
      </c>
      <c r="W441" s="311">
        <v>18</v>
      </c>
      <c r="X441" s="311">
        <v>0</v>
      </c>
      <c r="Y441" s="312">
        <v>28202.080000000002</v>
      </c>
    </row>
    <row r="442" spans="2:25" s="81" customFormat="1" x14ac:dyDescent="0.25">
      <c r="B442" s="312" t="s">
        <v>304</v>
      </c>
      <c r="C442" s="587"/>
      <c r="D442" s="587"/>
      <c r="E442" s="312" t="s">
        <v>813</v>
      </c>
      <c r="F442" s="312" t="s">
        <v>414</v>
      </c>
      <c r="G442" s="358">
        <v>0</v>
      </c>
      <c r="H442" s="358">
        <v>0</v>
      </c>
      <c r="I442" s="358">
        <v>0</v>
      </c>
      <c r="J442" s="358">
        <v>0</v>
      </c>
      <c r="K442" s="358">
        <v>0</v>
      </c>
      <c r="L442" s="358">
        <v>0</v>
      </c>
      <c r="M442" s="358">
        <v>1</v>
      </c>
      <c r="N442" s="358">
        <v>20</v>
      </c>
      <c r="O442" s="358">
        <v>0</v>
      </c>
      <c r="P442" s="358">
        <v>0</v>
      </c>
      <c r="Q442" s="358">
        <v>0</v>
      </c>
      <c r="R442" s="358">
        <v>0</v>
      </c>
      <c r="S442" s="358">
        <v>0</v>
      </c>
      <c r="T442" s="358">
        <v>0</v>
      </c>
      <c r="U442" s="358">
        <v>0</v>
      </c>
      <c r="V442" s="311">
        <v>1</v>
      </c>
      <c r="W442" s="311">
        <v>20</v>
      </c>
      <c r="X442" s="311">
        <v>0</v>
      </c>
      <c r="Y442" s="312">
        <v>41517.660000000003</v>
      </c>
    </row>
    <row r="443" spans="2:25" s="81" customFormat="1" x14ac:dyDescent="0.25">
      <c r="B443" s="312" t="s">
        <v>304</v>
      </c>
      <c r="C443" s="587"/>
      <c r="D443" s="587"/>
      <c r="E443" s="312" t="s">
        <v>814</v>
      </c>
      <c r="F443" s="312" t="s">
        <v>571</v>
      </c>
      <c r="G443" s="358">
        <v>0</v>
      </c>
      <c r="H443" s="358">
        <v>0</v>
      </c>
      <c r="I443" s="358">
        <v>0</v>
      </c>
      <c r="J443" s="358">
        <v>0</v>
      </c>
      <c r="K443" s="358">
        <v>0</v>
      </c>
      <c r="L443" s="358">
        <v>0</v>
      </c>
      <c r="M443" s="358">
        <v>1</v>
      </c>
      <c r="N443" s="358">
        <v>20</v>
      </c>
      <c r="O443" s="358">
        <v>0</v>
      </c>
      <c r="P443" s="358">
        <v>0</v>
      </c>
      <c r="Q443" s="358">
        <v>0</v>
      </c>
      <c r="R443" s="358">
        <v>0</v>
      </c>
      <c r="S443" s="358">
        <v>0</v>
      </c>
      <c r="T443" s="358">
        <v>0</v>
      </c>
      <c r="U443" s="358">
        <v>0</v>
      </c>
      <c r="V443" s="311">
        <v>1</v>
      </c>
      <c r="W443" s="311">
        <v>20</v>
      </c>
      <c r="X443" s="311">
        <v>0</v>
      </c>
      <c r="Y443" s="312">
        <v>40151.589999999997</v>
      </c>
    </row>
    <row r="444" spans="2:25" s="81" customFormat="1" x14ac:dyDescent="0.25">
      <c r="B444" s="312" t="s">
        <v>304</v>
      </c>
      <c r="C444" s="587"/>
      <c r="D444" s="587"/>
      <c r="E444" s="312" t="s">
        <v>815</v>
      </c>
      <c r="F444" s="312" t="s">
        <v>409</v>
      </c>
      <c r="G444" s="358">
        <v>0</v>
      </c>
      <c r="H444" s="358">
        <v>0</v>
      </c>
      <c r="I444" s="358">
        <v>0</v>
      </c>
      <c r="J444" s="358">
        <v>0</v>
      </c>
      <c r="K444" s="358">
        <v>0</v>
      </c>
      <c r="L444" s="358">
        <v>0</v>
      </c>
      <c r="M444" s="358">
        <v>1</v>
      </c>
      <c r="N444" s="358">
        <v>10</v>
      </c>
      <c r="O444" s="358">
        <v>0</v>
      </c>
      <c r="P444" s="358">
        <v>0</v>
      </c>
      <c r="Q444" s="358">
        <v>0</v>
      </c>
      <c r="R444" s="358">
        <v>0</v>
      </c>
      <c r="S444" s="358">
        <v>0</v>
      </c>
      <c r="T444" s="358">
        <v>0</v>
      </c>
      <c r="U444" s="358">
        <v>0</v>
      </c>
      <c r="V444" s="311">
        <v>1</v>
      </c>
      <c r="W444" s="311">
        <v>10</v>
      </c>
      <c r="X444" s="311">
        <v>0</v>
      </c>
      <c r="Y444" s="312">
        <v>30020.27</v>
      </c>
    </row>
    <row r="445" spans="2:25" s="81" customFormat="1" x14ac:dyDescent="0.25">
      <c r="B445" s="312" t="s">
        <v>304</v>
      </c>
      <c r="C445" s="587"/>
      <c r="D445" s="587"/>
      <c r="E445" s="312" t="s">
        <v>816</v>
      </c>
      <c r="F445" s="312" t="s">
        <v>409</v>
      </c>
      <c r="G445" s="358">
        <v>0</v>
      </c>
      <c r="H445" s="358">
        <v>0</v>
      </c>
      <c r="I445" s="358">
        <v>0</v>
      </c>
      <c r="J445" s="358">
        <v>0</v>
      </c>
      <c r="K445" s="358">
        <v>0</v>
      </c>
      <c r="L445" s="358">
        <v>0</v>
      </c>
      <c r="M445" s="358">
        <v>1</v>
      </c>
      <c r="N445" s="358">
        <v>24</v>
      </c>
      <c r="O445" s="358">
        <v>0</v>
      </c>
      <c r="P445" s="358">
        <v>0</v>
      </c>
      <c r="Q445" s="358">
        <v>0</v>
      </c>
      <c r="R445" s="358">
        <v>0</v>
      </c>
      <c r="S445" s="358">
        <v>0</v>
      </c>
      <c r="T445" s="358">
        <v>0</v>
      </c>
      <c r="U445" s="358">
        <v>0</v>
      </c>
      <c r="V445" s="311">
        <v>1</v>
      </c>
      <c r="W445" s="311">
        <v>24</v>
      </c>
      <c r="X445" s="311">
        <v>0</v>
      </c>
      <c r="Y445" s="312">
        <v>62028.67</v>
      </c>
    </row>
    <row r="446" spans="2:25" s="81" customFormat="1" x14ac:dyDescent="0.25">
      <c r="B446" s="312" t="s">
        <v>304</v>
      </c>
      <c r="C446" s="587"/>
      <c r="D446" s="587"/>
      <c r="E446" s="312" t="s">
        <v>817</v>
      </c>
      <c r="F446" s="312" t="s">
        <v>496</v>
      </c>
      <c r="G446" s="358">
        <v>0</v>
      </c>
      <c r="H446" s="358">
        <v>0</v>
      </c>
      <c r="I446" s="358">
        <v>0</v>
      </c>
      <c r="J446" s="358">
        <v>0</v>
      </c>
      <c r="K446" s="358">
        <v>0</v>
      </c>
      <c r="L446" s="358">
        <v>0</v>
      </c>
      <c r="M446" s="358">
        <v>1</v>
      </c>
      <c r="N446" s="358">
        <v>23</v>
      </c>
      <c r="O446" s="358">
        <v>0</v>
      </c>
      <c r="P446" s="358">
        <v>0</v>
      </c>
      <c r="Q446" s="358">
        <v>0</v>
      </c>
      <c r="R446" s="358">
        <v>0</v>
      </c>
      <c r="S446" s="358">
        <v>0</v>
      </c>
      <c r="T446" s="358">
        <v>0</v>
      </c>
      <c r="U446" s="358">
        <v>0</v>
      </c>
      <c r="V446" s="311">
        <v>1</v>
      </c>
      <c r="W446" s="311">
        <v>23</v>
      </c>
      <c r="X446" s="311">
        <v>0</v>
      </c>
      <c r="Y446" s="312">
        <v>76733.17</v>
      </c>
    </row>
    <row r="447" spans="2:25" s="81" customFormat="1" x14ac:dyDescent="0.25">
      <c r="B447" s="312" t="s">
        <v>304</v>
      </c>
      <c r="C447" s="587"/>
      <c r="D447" s="587"/>
      <c r="E447" s="312" t="s">
        <v>818</v>
      </c>
      <c r="F447" s="312" t="s">
        <v>472</v>
      </c>
      <c r="G447" s="358">
        <v>0</v>
      </c>
      <c r="H447" s="358">
        <v>0</v>
      </c>
      <c r="I447" s="358">
        <v>0</v>
      </c>
      <c r="J447" s="358">
        <v>0</v>
      </c>
      <c r="K447" s="358">
        <v>0</v>
      </c>
      <c r="L447" s="358">
        <v>0</v>
      </c>
      <c r="M447" s="358">
        <v>1</v>
      </c>
      <c r="N447" s="358">
        <v>28</v>
      </c>
      <c r="O447" s="358">
        <v>0</v>
      </c>
      <c r="P447" s="358">
        <v>0</v>
      </c>
      <c r="Q447" s="358">
        <v>0</v>
      </c>
      <c r="R447" s="358">
        <v>0</v>
      </c>
      <c r="S447" s="358">
        <v>0</v>
      </c>
      <c r="T447" s="358">
        <v>0</v>
      </c>
      <c r="U447" s="358">
        <v>0</v>
      </c>
      <c r="V447" s="311">
        <v>1</v>
      </c>
      <c r="W447" s="311">
        <v>28</v>
      </c>
      <c r="X447" s="311">
        <v>0</v>
      </c>
      <c r="Y447" s="312">
        <v>60821.03</v>
      </c>
    </row>
    <row r="448" spans="2:25" s="81" customFormat="1" x14ac:dyDescent="0.25">
      <c r="B448" s="312" t="s">
        <v>304</v>
      </c>
      <c r="C448" s="587"/>
      <c r="D448" s="587"/>
      <c r="E448" s="312" t="s">
        <v>819</v>
      </c>
      <c r="F448" s="312" t="s">
        <v>445</v>
      </c>
      <c r="G448" s="358">
        <v>0</v>
      </c>
      <c r="H448" s="358">
        <v>0</v>
      </c>
      <c r="I448" s="358">
        <v>0</v>
      </c>
      <c r="J448" s="358">
        <v>0</v>
      </c>
      <c r="K448" s="358">
        <v>0</v>
      </c>
      <c r="L448" s="358">
        <v>0</v>
      </c>
      <c r="M448" s="358">
        <v>1</v>
      </c>
      <c r="N448" s="358">
        <v>15</v>
      </c>
      <c r="O448" s="358">
        <v>0</v>
      </c>
      <c r="P448" s="358">
        <v>0</v>
      </c>
      <c r="Q448" s="358">
        <v>0</v>
      </c>
      <c r="R448" s="358">
        <v>0</v>
      </c>
      <c r="S448" s="358">
        <v>0</v>
      </c>
      <c r="T448" s="358">
        <v>0</v>
      </c>
      <c r="U448" s="358">
        <v>0</v>
      </c>
      <c r="V448" s="311">
        <v>1</v>
      </c>
      <c r="W448" s="311">
        <v>15</v>
      </c>
      <c r="X448" s="311">
        <v>0</v>
      </c>
      <c r="Y448" s="312">
        <v>26886.49</v>
      </c>
    </row>
    <row r="449" spans="2:25" s="81" customFormat="1" x14ac:dyDescent="0.25">
      <c r="B449" s="312" t="s">
        <v>304</v>
      </c>
      <c r="C449" s="587"/>
      <c r="D449" s="587"/>
      <c r="E449" s="312" t="s">
        <v>820</v>
      </c>
      <c r="F449" s="312" t="s">
        <v>409</v>
      </c>
      <c r="G449" s="358">
        <v>0</v>
      </c>
      <c r="H449" s="358">
        <v>0</v>
      </c>
      <c r="I449" s="358">
        <v>0</v>
      </c>
      <c r="J449" s="358">
        <v>0</v>
      </c>
      <c r="K449" s="358">
        <v>0</v>
      </c>
      <c r="L449" s="358">
        <v>0</v>
      </c>
      <c r="M449" s="358">
        <v>1</v>
      </c>
      <c r="N449" s="358">
        <v>20</v>
      </c>
      <c r="O449" s="358">
        <v>0</v>
      </c>
      <c r="P449" s="358">
        <v>0</v>
      </c>
      <c r="Q449" s="358">
        <v>0</v>
      </c>
      <c r="R449" s="358">
        <v>0</v>
      </c>
      <c r="S449" s="358">
        <v>0</v>
      </c>
      <c r="T449" s="358">
        <v>0</v>
      </c>
      <c r="U449" s="358">
        <v>0</v>
      </c>
      <c r="V449" s="311">
        <v>1</v>
      </c>
      <c r="W449" s="311">
        <v>20</v>
      </c>
      <c r="X449" s="311">
        <v>0</v>
      </c>
      <c r="Y449" s="312">
        <v>41270.769999999997</v>
      </c>
    </row>
    <row r="450" spans="2:25" s="81" customFormat="1" x14ac:dyDescent="0.25">
      <c r="B450" s="312" t="s">
        <v>304</v>
      </c>
      <c r="C450" s="587"/>
      <c r="D450" s="587"/>
      <c r="E450" s="312" t="s">
        <v>821</v>
      </c>
      <c r="F450" s="312" t="s">
        <v>537</v>
      </c>
      <c r="G450" s="358">
        <v>0</v>
      </c>
      <c r="H450" s="358">
        <v>0</v>
      </c>
      <c r="I450" s="358">
        <v>0</v>
      </c>
      <c r="J450" s="358">
        <v>0</v>
      </c>
      <c r="K450" s="358">
        <v>0</v>
      </c>
      <c r="L450" s="358">
        <v>0</v>
      </c>
      <c r="M450" s="358">
        <v>1</v>
      </c>
      <c r="N450" s="358">
        <v>18</v>
      </c>
      <c r="O450" s="358">
        <v>0</v>
      </c>
      <c r="P450" s="358">
        <v>0</v>
      </c>
      <c r="Q450" s="358">
        <v>0</v>
      </c>
      <c r="R450" s="358">
        <v>0</v>
      </c>
      <c r="S450" s="358">
        <v>0</v>
      </c>
      <c r="T450" s="358">
        <v>0</v>
      </c>
      <c r="U450" s="358">
        <v>0</v>
      </c>
      <c r="V450" s="311">
        <v>1</v>
      </c>
      <c r="W450" s="311">
        <v>18</v>
      </c>
      <c r="X450" s="311">
        <v>0</v>
      </c>
      <c r="Y450" s="312">
        <v>32008.2</v>
      </c>
    </row>
    <row r="451" spans="2:25" s="81" customFormat="1" x14ac:dyDescent="0.25">
      <c r="B451" s="312" t="s">
        <v>304</v>
      </c>
      <c r="C451" s="587"/>
      <c r="D451" s="587"/>
      <c r="E451" s="312" t="s">
        <v>822</v>
      </c>
      <c r="F451" s="312" t="s">
        <v>381</v>
      </c>
      <c r="G451" s="358">
        <v>0</v>
      </c>
      <c r="H451" s="358">
        <v>0</v>
      </c>
      <c r="I451" s="358">
        <v>0</v>
      </c>
      <c r="J451" s="358">
        <v>0</v>
      </c>
      <c r="K451" s="358">
        <v>0</v>
      </c>
      <c r="L451" s="358">
        <v>0</v>
      </c>
      <c r="M451" s="358">
        <v>1</v>
      </c>
      <c r="N451" s="358">
        <v>15</v>
      </c>
      <c r="O451" s="358">
        <v>0</v>
      </c>
      <c r="P451" s="358">
        <v>0</v>
      </c>
      <c r="Q451" s="358">
        <v>0</v>
      </c>
      <c r="R451" s="358">
        <v>0</v>
      </c>
      <c r="S451" s="358">
        <v>0</v>
      </c>
      <c r="T451" s="358">
        <v>0</v>
      </c>
      <c r="U451" s="358">
        <v>0</v>
      </c>
      <c r="V451" s="311">
        <v>1</v>
      </c>
      <c r="W451" s="311">
        <v>15</v>
      </c>
      <c r="X451" s="311">
        <v>0</v>
      </c>
      <c r="Y451" s="312">
        <v>25770.22</v>
      </c>
    </row>
    <row r="452" spans="2:25" s="81" customFormat="1" x14ac:dyDescent="0.25">
      <c r="B452" s="312" t="s">
        <v>304</v>
      </c>
      <c r="C452" s="587"/>
      <c r="D452" s="587"/>
      <c r="E452" s="312" t="s">
        <v>823</v>
      </c>
      <c r="F452" s="312" t="s">
        <v>409</v>
      </c>
      <c r="G452" s="358">
        <v>0</v>
      </c>
      <c r="H452" s="358">
        <v>0</v>
      </c>
      <c r="I452" s="358">
        <v>0</v>
      </c>
      <c r="J452" s="358">
        <v>0</v>
      </c>
      <c r="K452" s="358">
        <v>0</v>
      </c>
      <c r="L452" s="358">
        <v>0</v>
      </c>
      <c r="M452" s="358">
        <v>1</v>
      </c>
      <c r="N452" s="358">
        <v>23</v>
      </c>
      <c r="O452" s="358">
        <v>0</v>
      </c>
      <c r="P452" s="358">
        <v>0</v>
      </c>
      <c r="Q452" s="358">
        <v>0</v>
      </c>
      <c r="R452" s="358">
        <v>0</v>
      </c>
      <c r="S452" s="358">
        <v>0</v>
      </c>
      <c r="T452" s="358">
        <v>0</v>
      </c>
      <c r="U452" s="358">
        <v>0</v>
      </c>
      <c r="V452" s="311">
        <v>1</v>
      </c>
      <c r="W452" s="311">
        <v>23</v>
      </c>
      <c r="X452" s="311">
        <v>0</v>
      </c>
      <c r="Y452" s="312">
        <v>44934.99</v>
      </c>
    </row>
    <row r="453" spans="2:25" s="81" customFormat="1" x14ac:dyDescent="0.25">
      <c r="B453" s="312" t="s">
        <v>304</v>
      </c>
      <c r="C453" s="587"/>
      <c r="D453" s="587"/>
      <c r="E453" s="312" t="s">
        <v>824</v>
      </c>
      <c r="F453" s="312" t="s">
        <v>571</v>
      </c>
      <c r="G453" s="358">
        <v>0</v>
      </c>
      <c r="H453" s="358">
        <v>0</v>
      </c>
      <c r="I453" s="358">
        <v>0</v>
      </c>
      <c r="J453" s="358">
        <v>0</v>
      </c>
      <c r="K453" s="358">
        <v>0</v>
      </c>
      <c r="L453" s="358">
        <v>0</v>
      </c>
      <c r="M453" s="358">
        <v>1</v>
      </c>
      <c r="N453" s="358">
        <v>0</v>
      </c>
      <c r="O453" s="358">
        <v>0</v>
      </c>
      <c r="P453" s="358">
        <v>0</v>
      </c>
      <c r="Q453" s="358">
        <v>0</v>
      </c>
      <c r="R453" s="358">
        <v>0</v>
      </c>
      <c r="S453" s="358">
        <v>0</v>
      </c>
      <c r="T453" s="358">
        <v>0</v>
      </c>
      <c r="U453" s="358">
        <v>0</v>
      </c>
      <c r="V453" s="311">
        <v>1</v>
      </c>
      <c r="W453" s="311">
        <v>0</v>
      </c>
      <c r="X453" s="311">
        <v>0</v>
      </c>
      <c r="Y453" s="312">
        <v>8142.28</v>
      </c>
    </row>
    <row r="454" spans="2:25" s="81" customFormat="1" x14ac:dyDescent="0.25">
      <c r="B454" s="312" t="s">
        <v>304</v>
      </c>
      <c r="C454" s="587"/>
      <c r="D454" s="587"/>
      <c r="E454" s="312" t="s">
        <v>825</v>
      </c>
      <c r="F454" s="312" t="s">
        <v>409</v>
      </c>
      <c r="G454" s="358">
        <v>0</v>
      </c>
      <c r="H454" s="358">
        <v>0</v>
      </c>
      <c r="I454" s="358">
        <v>0</v>
      </c>
      <c r="J454" s="358">
        <v>0</v>
      </c>
      <c r="K454" s="358">
        <v>0</v>
      </c>
      <c r="L454" s="358">
        <v>0</v>
      </c>
      <c r="M454" s="358">
        <v>1</v>
      </c>
      <c r="N454" s="358">
        <v>0</v>
      </c>
      <c r="O454" s="358">
        <v>0</v>
      </c>
      <c r="P454" s="358">
        <v>0</v>
      </c>
      <c r="Q454" s="358">
        <v>0</v>
      </c>
      <c r="R454" s="358">
        <v>0</v>
      </c>
      <c r="S454" s="358">
        <v>0</v>
      </c>
      <c r="T454" s="358">
        <v>0</v>
      </c>
      <c r="U454" s="358">
        <v>0</v>
      </c>
      <c r="V454" s="311">
        <v>1</v>
      </c>
      <c r="W454" s="311">
        <v>0</v>
      </c>
      <c r="X454" s="311">
        <v>0</v>
      </c>
      <c r="Y454" s="312">
        <v>14276.94</v>
      </c>
    </row>
    <row r="455" spans="2:25" s="81" customFormat="1" x14ac:dyDescent="0.25">
      <c r="B455" s="312" t="s">
        <v>304</v>
      </c>
      <c r="C455" s="587"/>
      <c r="D455" s="587"/>
      <c r="E455" s="312" t="s">
        <v>826</v>
      </c>
      <c r="F455" s="312" t="s">
        <v>571</v>
      </c>
      <c r="G455" s="358">
        <v>0</v>
      </c>
      <c r="H455" s="358">
        <v>0</v>
      </c>
      <c r="I455" s="358">
        <v>0</v>
      </c>
      <c r="J455" s="358">
        <v>0</v>
      </c>
      <c r="K455" s="358">
        <v>0</v>
      </c>
      <c r="L455" s="358">
        <v>0</v>
      </c>
      <c r="M455" s="358">
        <v>1</v>
      </c>
      <c r="N455" s="358">
        <v>35</v>
      </c>
      <c r="O455" s="358">
        <v>0</v>
      </c>
      <c r="P455" s="358">
        <v>0</v>
      </c>
      <c r="Q455" s="358">
        <v>0</v>
      </c>
      <c r="R455" s="358">
        <v>0</v>
      </c>
      <c r="S455" s="358">
        <v>0</v>
      </c>
      <c r="T455" s="358">
        <v>0</v>
      </c>
      <c r="U455" s="358">
        <v>0</v>
      </c>
      <c r="V455" s="311">
        <v>1</v>
      </c>
      <c r="W455" s="311">
        <v>35</v>
      </c>
      <c r="X455" s="311">
        <v>0</v>
      </c>
      <c r="Y455" s="312">
        <v>33097.909999999996</v>
      </c>
    </row>
    <row r="456" spans="2:25" s="81" customFormat="1" x14ac:dyDescent="0.25">
      <c r="B456" s="312" t="s">
        <v>304</v>
      </c>
      <c r="C456" s="587"/>
      <c r="D456" s="587"/>
      <c r="E456" s="312" t="s">
        <v>827</v>
      </c>
      <c r="F456" s="312" t="s">
        <v>409</v>
      </c>
      <c r="G456" s="358">
        <v>0</v>
      </c>
      <c r="H456" s="358">
        <v>0</v>
      </c>
      <c r="I456" s="358">
        <v>0</v>
      </c>
      <c r="J456" s="358">
        <v>0</v>
      </c>
      <c r="K456" s="358">
        <v>0</v>
      </c>
      <c r="L456" s="358">
        <v>0</v>
      </c>
      <c r="M456" s="358">
        <v>1</v>
      </c>
      <c r="N456" s="358">
        <v>12</v>
      </c>
      <c r="O456" s="358">
        <v>0</v>
      </c>
      <c r="P456" s="358">
        <v>0</v>
      </c>
      <c r="Q456" s="358">
        <v>0</v>
      </c>
      <c r="R456" s="358">
        <v>0</v>
      </c>
      <c r="S456" s="358">
        <v>0</v>
      </c>
      <c r="T456" s="358">
        <v>0</v>
      </c>
      <c r="U456" s="358">
        <v>0</v>
      </c>
      <c r="V456" s="311">
        <v>1</v>
      </c>
      <c r="W456" s="311">
        <v>12</v>
      </c>
      <c r="X456" s="311">
        <v>0</v>
      </c>
      <c r="Y456" s="312">
        <v>23661.829999999998</v>
      </c>
    </row>
    <row r="457" spans="2:25" s="81" customFormat="1" x14ac:dyDescent="0.25">
      <c r="B457" s="312" t="s">
        <v>304</v>
      </c>
      <c r="C457" s="587"/>
      <c r="D457" s="587"/>
      <c r="E457" s="312" t="s">
        <v>828</v>
      </c>
      <c r="F457" s="312" t="s">
        <v>496</v>
      </c>
      <c r="G457" s="358">
        <v>0</v>
      </c>
      <c r="H457" s="358">
        <v>0</v>
      </c>
      <c r="I457" s="358">
        <v>0</v>
      </c>
      <c r="J457" s="358">
        <v>0</v>
      </c>
      <c r="K457" s="358">
        <v>0</v>
      </c>
      <c r="L457" s="358">
        <v>0</v>
      </c>
      <c r="M457" s="358">
        <v>1</v>
      </c>
      <c r="N457" s="358">
        <v>14</v>
      </c>
      <c r="O457" s="358">
        <v>0</v>
      </c>
      <c r="P457" s="358">
        <v>0</v>
      </c>
      <c r="Q457" s="358">
        <v>0</v>
      </c>
      <c r="R457" s="358">
        <v>0</v>
      </c>
      <c r="S457" s="358">
        <v>0</v>
      </c>
      <c r="T457" s="358">
        <v>0</v>
      </c>
      <c r="U457" s="358">
        <v>0</v>
      </c>
      <c r="V457" s="311">
        <v>1</v>
      </c>
      <c r="W457" s="311">
        <v>14</v>
      </c>
      <c r="X457" s="311">
        <v>0</v>
      </c>
      <c r="Y457" s="312">
        <v>26040</v>
      </c>
    </row>
    <row r="458" spans="2:25" s="81" customFormat="1" x14ac:dyDescent="0.25">
      <c r="B458" s="312" t="s">
        <v>304</v>
      </c>
      <c r="C458" s="587"/>
      <c r="D458" s="587"/>
      <c r="E458" s="312" t="s">
        <v>829</v>
      </c>
      <c r="F458" s="312" t="s">
        <v>445</v>
      </c>
      <c r="G458" s="358">
        <v>0</v>
      </c>
      <c r="H458" s="358">
        <v>0</v>
      </c>
      <c r="I458" s="358">
        <v>0</v>
      </c>
      <c r="J458" s="358">
        <v>0</v>
      </c>
      <c r="K458" s="358">
        <v>0</v>
      </c>
      <c r="L458" s="358">
        <v>0</v>
      </c>
      <c r="M458" s="358">
        <v>1</v>
      </c>
      <c r="N458" s="358">
        <v>27</v>
      </c>
      <c r="O458" s="358">
        <v>0</v>
      </c>
      <c r="P458" s="358">
        <v>0</v>
      </c>
      <c r="Q458" s="358">
        <v>0</v>
      </c>
      <c r="R458" s="358">
        <v>0</v>
      </c>
      <c r="S458" s="358">
        <v>0</v>
      </c>
      <c r="T458" s="358">
        <v>0</v>
      </c>
      <c r="U458" s="358">
        <v>0</v>
      </c>
      <c r="V458" s="311">
        <v>1</v>
      </c>
      <c r="W458" s="311">
        <v>27</v>
      </c>
      <c r="X458" s="311">
        <v>0</v>
      </c>
      <c r="Y458" s="312">
        <v>45552.44</v>
      </c>
    </row>
    <row r="459" spans="2:25" s="81" customFormat="1" x14ac:dyDescent="0.25">
      <c r="B459" s="312" t="s">
        <v>304</v>
      </c>
      <c r="C459" s="587"/>
      <c r="D459" s="587"/>
      <c r="E459" s="312" t="s">
        <v>830</v>
      </c>
      <c r="F459" s="312" t="s">
        <v>472</v>
      </c>
      <c r="G459" s="358">
        <v>0</v>
      </c>
      <c r="H459" s="358">
        <v>0</v>
      </c>
      <c r="I459" s="358">
        <v>0</v>
      </c>
      <c r="J459" s="358">
        <v>0</v>
      </c>
      <c r="K459" s="358">
        <v>0</v>
      </c>
      <c r="L459" s="358">
        <v>0</v>
      </c>
      <c r="M459" s="358">
        <v>1</v>
      </c>
      <c r="N459" s="358">
        <v>31</v>
      </c>
      <c r="O459" s="358">
        <v>0</v>
      </c>
      <c r="P459" s="358">
        <v>0</v>
      </c>
      <c r="Q459" s="358">
        <v>0</v>
      </c>
      <c r="R459" s="358">
        <v>0</v>
      </c>
      <c r="S459" s="358">
        <v>0</v>
      </c>
      <c r="T459" s="358">
        <v>0</v>
      </c>
      <c r="U459" s="358">
        <v>0</v>
      </c>
      <c r="V459" s="311">
        <v>1</v>
      </c>
      <c r="W459" s="311">
        <v>31</v>
      </c>
      <c r="X459" s="311">
        <v>0</v>
      </c>
      <c r="Y459" s="312">
        <v>64726.39</v>
      </c>
    </row>
    <row r="460" spans="2:25" s="81" customFormat="1" x14ac:dyDescent="0.25">
      <c r="B460" s="312" t="s">
        <v>304</v>
      </c>
      <c r="C460" s="587"/>
      <c r="D460" s="587"/>
      <c r="E460" s="312" t="s">
        <v>831</v>
      </c>
      <c r="F460" s="312" t="s">
        <v>381</v>
      </c>
      <c r="G460" s="358">
        <v>0</v>
      </c>
      <c r="H460" s="358">
        <v>0</v>
      </c>
      <c r="I460" s="358">
        <v>0</v>
      </c>
      <c r="J460" s="358">
        <v>0</v>
      </c>
      <c r="K460" s="358">
        <v>0</v>
      </c>
      <c r="L460" s="358">
        <v>0</v>
      </c>
      <c r="M460" s="358">
        <v>1</v>
      </c>
      <c r="N460" s="358">
        <v>15</v>
      </c>
      <c r="O460" s="358">
        <v>0</v>
      </c>
      <c r="P460" s="358">
        <v>0</v>
      </c>
      <c r="Q460" s="358">
        <v>0</v>
      </c>
      <c r="R460" s="358">
        <v>0</v>
      </c>
      <c r="S460" s="358">
        <v>0</v>
      </c>
      <c r="T460" s="358">
        <v>0</v>
      </c>
      <c r="U460" s="358">
        <v>0</v>
      </c>
      <c r="V460" s="311">
        <v>1</v>
      </c>
      <c r="W460" s="311">
        <v>15</v>
      </c>
      <c r="X460" s="311">
        <v>0</v>
      </c>
      <c r="Y460" s="312">
        <v>46157.86</v>
      </c>
    </row>
    <row r="461" spans="2:25" s="81" customFormat="1" x14ac:dyDescent="0.25">
      <c r="B461" s="312" t="s">
        <v>304</v>
      </c>
      <c r="C461" s="587"/>
      <c r="D461" s="587"/>
      <c r="E461" s="312" t="s">
        <v>832</v>
      </c>
      <c r="F461" s="312" t="s">
        <v>445</v>
      </c>
      <c r="G461" s="358">
        <v>0</v>
      </c>
      <c r="H461" s="358">
        <v>0</v>
      </c>
      <c r="I461" s="358">
        <v>0</v>
      </c>
      <c r="J461" s="358">
        <v>0</v>
      </c>
      <c r="K461" s="358">
        <v>0</v>
      </c>
      <c r="L461" s="358">
        <v>0</v>
      </c>
      <c r="M461" s="358">
        <v>1</v>
      </c>
      <c r="N461" s="358">
        <v>12</v>
      </c>
      <c r="O461" s="358">
        <v>0</v>
      </c>
      <c r="P461" s="358">
        <v>0</v>
      </c>
      <c r="Q461" s="358">
        <v>0</v>
      </c>
      <c r="R461" s="358">
        <v>0</v>
      </c>
      <c r="S461" s="358">
        <v>0</v>
      </c>
      <c r="T461" s="358">
        <v>0</v>
      </c>
      <c r="U461" s="358">
        <v>0</v>
      </c>
      <c r="V461" s="311">
        <v>1</v>
      </c>
      <c r="W461" s="311">
        <v>12</v>
      </c>
      <c r="X461" s="311">
        <v>0</v>
      </c>
      <c r="Y461" s="312">
        <v>25937.06</v>
      </c>
    </row>
    <row r="462" spans="2:25" s="81" customFormat="1" x14ac:dyDescent="0.25">
      <c r="B462" s="312" t="s">
        <v>304</v>
      </c>
      <c r="C462" s="587"/>
      <c r="D462" s="587"/>
      <c r="E462" s="312" t="s">
        <v>833</v>
      </c>
      <c r="F462" s="312" t="s">
        <v>306</v>
      </c>
      <c r="G462" s="358">
        <v>0</v>
      </c>
      <c r="H462" s="358">
        <v>0</v>
      </c>
      <c r="I462" s="358">
        <v>0</v>
      </c>
      <c r="J462" s="358">
        <v>0</v>
      </c>
      <c r="K462" s="358">
        <v>0</v>
      </c>
      <c r="L462" s="358">
        <v>0</v>
      </c>
      <c r="M462" s="358">
        <v>1</v>
      </c>
      <c r="N462" s="358">
        <v>25</v>
      </c>
      <c r="O462" s="358">
        <v>0</v>
      </c>
      <c r="P462" s="358">
        <v>0</v>
      </c>
      <c r="Q462" s="358">
        <v>0</v>
      </c>
      <c r="R462" s="358">
        <v>0</v>
      </c>
      <c r="S462" s="358">
        <v>0</v>
      </c>
      <c r="T462" s="358">
        <v>0</v>
      </c>
      <c r="U462" s="358">
        <v>0</v>
      </c>
      <c r="V462" s="311">
        <v>1</v>
      </c>
      <c r="W462" s="311">
        <v>25</v>
      </c>
      <c r="X462" s="311">
        <v>0</v>
      </c>
      <c r="Y462" s="312">
        <v>55340.42</v>
      </c>
    </row>
    <row r="463" spans="2:25" s="81" customFormat="1" x14ac:dyDescent="0.25">
      <c r="B463" s="312" t="s">
        <v>304</v>
      </c>
      <c r="C463" s="587"/>
      <c r="D463" s="587"/>
      <c r="E463" s="312" t="s">
        <v>834</v>
      </c>
      <c r="F463" s="312" t="s">
        <v>414</v>
      </c>
      <c r="G463" s="358">
        <v>0</v>
      </c>
      <c r="H463" s="358">
        <v>0</v>
      </c>
      <c r="I463" s="358">
        <v>0</v>
      </c>
      <c r="J463" s="358">
        <v>0</v>
      </c>
      <c r="K463" s="358">
        <v>0</v>
      </c>
      <c r="L463" s="358">
        <v>0</v>
      </c>
      <c r="M463" s="358">
        <v>1</v>
      </c>
      <c r="N463" s="358">
        <v>23</v>
      </c>
      <c r="O463" s="358">
        <v>0</v>
      </c>
      <c r="P463" s="358">
        <v>0</v>
      </c>
      <c r="Q463" s="358">
        <v>0</v>
      </c>
      <c r="R463" s="358">
        <v>0</v>
      </c>
      <c r="S463" s="358">
        <v>0</v>
      </c>
      <c r="T463" s="358">
        <v>0</v>
      </c>
      <c r="U463" s="358">
        <v>0</v>
      </c>
      <c r="V463" s="311">
        <v>1</v>
      </c>
      <c r="W463" s="311">
        <v>23</v>
      </c>
      <c r="X463" s="311">
        <v>0</v>
      </c>
      <c r="Y463" s="312">
        <v>51180.44</v>
      </c>
    </row>
    <row r="464" spans="2:25" s="81" customFormat="1" x14ac:dyDescent="0.25">
      <c r="B464" s="312" t="s">
        <v>304</v>
      </c>
      <c r="C464" s="587"/>
      <c r="D464" s="587"/>
      <c r="E464" s="312" t="s">
        <v>835</v>
      </c>
      <c r="F464" s="312" t="s">
        <v>381</v>
      </c>
      <c r="G464" s="358">
        <v>0</v>
      </c>
      <c r="H464" s="358">
        <v>0</v>
      </c>
      <c r="I464" s="358">
        <v>0</v>
      </c>
      <c r="J464" s="358">
        <v>0</v>
      </c>
      <c r="K464" s="358">
        <v>0</v>
      </c>
      <c r="L464" s="358">
        <v>0</v>
      </c>
      <c r="M464" s="358">
        <v>1</v>
      </c>
      <c r="N464" s="358">
        <v>20</v>
      </c>
      <c r="O464" s="358">
        <v>0</v>
      </c>
      <c r="P464" s="358">
        <v>0</v>
      </c>
      <c r="Q464" s="358">
        <v>0</v>
      </c>
      <c r="R464" s="358">
        <v>0</v>
      </c>
      <c r="S464" s="358">
        <v>0</v>
      </c>
      <c r="T464" s="358">
        <v>0</v>
      </c>
      <c r="U464" s="358">
        <v>0</v>
      </c>
      <c r="V464" s="311">
        <v>1</v>
      </c>
      <c r="W464" s="311">
        <v>20</v>
      </c>
      <c r="X464" s="311">
        <v>0</v>
      </c>
      <c r="Y464" s="312">
        <v>47669.93</v>
      </c>
    </row>
    <row r="465" spans="2:25" s="81" customFormat="1" x14ac:dyDescent="0.25">
      <c r="B465" s="312" t="s">
        <v>304</v>
      </c>
      <c r="C465" s="587"/>
      <c r="D465" s="587"/>
      <c r="E465" s="312" t="s">
        <v>836</v>
      </c>
      <c r="F465" s="312" t="s">
        <v>306</v>
      </c>
      <c r="G465" s="358">
        <v>0</v>
      </c>
      <c r="H465" s="358">
        <v>0</v>
      </c>
      <c r="I465" s="358">
        <v>0</v>
      </c>
      <c r="J465" s="358">
        <v>0</v>
      </c>
      <c r="K465" s="358">
        <v>0</v>
      </c>
      <c r="L465" s="358">
        <v>0</v>
      </c>
      <c r="M465" s="358">
        <v>1</v>
      </c>
      <c r="N465" s="358">
        <v>24</v>
      </c>
      <c r="O465" s="358">
        <v>0</v>
      </c>
      <c r="P465" s="358">
        <v>0</v>
      </c>
      <c r="Q465" s="358">
        <v>0</v>
      </c>
      <c r="R465" s="358">
        <v>0</v>
      </c>
      <c r="S465" s="358">
        <v>0</v>
      </c>
      <c r="T465" s="358">
        <v>0</v>
      </c>
      <c r="U465" s="358">
        <v>0</v>
      </c>
      <c r="V465" s="311">
        <v>1</v>
      </c>
      <c r="W465" s="311">
        <v>24</v>
      </c>
      <c r="X465" s="311">
        <v>0</v>
      </c>
      <c r="Y465" s="312">
        <v>40624.83</v>
      </c>
    </row>
    <row r="466" spans="2:25" s="81" customFormat="1" x14ac:dyDescent="0.25">
      <c r="B466" s="312" t="s">
        <v>304</v>
      </c>
      <c r="C466" s="587"/>
      <c r="D466" s="587"/>
      <c r="E466" s="312" t="s">
        <v>837</v>
      </c>
      <c r="F466" s="312" t="s">
        <v>557</v>
      </c>
      <c r="G466" s="358">
        <v>0</v>
      </c>
      <c r="H466" s="358">
        <v>0</v>
      </c>
      <c r="I466" s="358">
        <v>0</v>
      </c>
      <c r="J466" s="358">
        <v>0</v>
      </c>
      <c r="K466" s="358">
        <v>0</v>
      </c>
      <c r="L466" s="358">
        <v>0</v>
      </c>
      <c r="M466" s="358">
        <v>1</v>
      </c>
      <c r="N466" s="358">
        <v>24</v>
      </c>
      <c r="O466" s="358">
        <v>0</v>
      </c>
      <c r="P466" s="358">
        <v>0</v>
      </c>
      <c r="Q466" s="358">
        <v>0</v>
      </c>
      <c r="R466" s="358">
        <v>0</v>
      </c>
      <c r="S466" s="358">
        <v>0</v>
      </c>
      <c r="T466" s="358">
        <v>0</v>
      </c>
      <c r="U466" s="358">
        <v>0</v>
      </c>
      <c r="V466" s="311">
        <v>1</v>
      </c>
      <c r="W466" s="311">
        <v>24</v>
      </c>
      <c r="X466" s="311">
        <v>0</v>
      </c>
      <c r="Y466" s="312">
        <v>53537.22</v>
      </c>
    </row>
    <row r="467" spans="2:25" s="81" customFormat="1" x14ac:dyDescent="0.25">
      <c r="B467" s="312" t="s">
        <v>304</v>
      </c>
      <c r="C467" s="587"/>
      <c r="D467" s="587"/>
      <c r="E467" s="312" t="s">
        <v>838</v>
      </c>
      <c r="F467" s="312" t="s">
        <v>306</v>
      </c>
      <c r="G467" s="358">
        <v>0</v>
      </c>
      <c r="H467" s="358">
        <v>0</v>
      </c>
      <c r="I467" s="358">
        <v>0</v>
      </c>
      <c r="J467" s="358">
        <v>0</v>
      </c>
      <c r="K467" s="358">
        <v>0</v>
      </c>
      <c r="L467" s="358">
        <v>0</v>
      </c>
      <c r="M467" s="358">
        <v>1</v>
      </c>
      <c r="N467" s="358">
        <v>15</v>
      </c>
      <c r="O467" s="358">
        <v>0</v>
      </c>
      <c r="P467" s="358">
        <v>0</v>
      </c>
      <c r="Q467" s="358">
        <v>0</v>
      </c>
      <c r="R467" s="358">
        <v>0</v>
      </c>
      <c r="S467" s="358">
        <v>0</v>
      </c>
      <c r="T467" s="358">
        <v>0</v>
      </c>
      <c r="U467" s="358">
        <v>0</v>
      </c>
      <c r="V467" s="311">
        <v>1</v>
      </c>
      <c r="W467" s="311">
        <v>15</v>
      </c>
      <c r="X467" s="311">
        <v>0</v>
      </c>
      <c r="Y467" s="312">
        <v>26432.17</v>
      </c>
    </row>
    <row r="468" spans="2:25" s="81" customFormat="1" x14ac:dyDescent="0.25">
      <c r="B468" s="312" t="s">
        <v>304</v>
      </c>
      <c r="C468" s="587"/>
      <c r="D468" s="587"/>
      <c r="E468" s="312" t="s">
        <v>839</v>
      </c>
      <c r="F468" s="312" t="s">
        <v>409</v>
      </c>
      <c r="G468" s="358">
        <v>0</v>
      </c>
      <c r="H468" s="358">
        <v>0</v>
      </c>
      <c r="I468" s="358">
        <v>0</v>
      </c>
      <c r="J468" s="358">
        <v>0</v>
      </c>
      <c r="K468" s="358">
        <v>0</v>
      </c>
      <c r="L468" s="358">
        <v>0</v>
      </c>
      <c r="M468" s="358">
        <v>1</v>
      </c>
      <c r="N468" s="358">
        <v>24</v>
      </c>
      <c r="O468" s="358">
        <v>0</v>
      </c>
      <c r="P468" s="358">
        <v>0</v>
      </c>
      <c r="Q468" s="358">
        <v>0</v>
      </c>
      <c r="R468" s="358">
        <v>0</v>
      </c>
      <c r="S468" s="358">
        <v>0</v>
      </c>
      <c r="T468" s="358">
        <v>0</v>
      </c>
      <c r="U468" s="358">
        <v>0</v>
      </c>
      <c r="V468" s="311">
        <v>1</v>
      </c>
      <c r="W468" s="311">
        <v>24</v>
      </c>
      <c r="X468" s="311">
        <v>0</v>
      </c>
      <c r="Y468" s="312">
        <v>62318.720000000001</v>
      </c>
    </row>
    <row r="469" spans="2:25" s="81" customFormat="1" x14ac:dyDescent="0.25">
      <c r="B469" s="312" t="s">
        <v>304</v>
      </c>
      <c r="C469" s="587"/>
      <c r="D469" s="587"/>
      <c r="E469" s="312" t="s">
        <v>840</v>
      </c>
      <c r="F469" s="312" t="s">
        <v>409</v>
      </c>
      <c r="G469" s="358">
        <v>0</v>
      </c>
      <c r="H469" s="358">
        <v>0</v>
      </c>
      <c r="I469" s="358">
        <v>0</v>
      </c>
      <c r="J469" s="358">
        <v>0</v>
      </c>
      <c r="K469" s="358">
        <v>0</v>
      </c>
      <c r="L469" s="358">
        <v>0</v>
      </c>
      <c r="M469" s="358">
        <v>1</v>
      </c>
      <c r="N469" s="358">
        <v>16</v>
      </c>
      <c r="O469" s="358">
        <v>0</v>
      </c>
      <c r="P469" s="358">
        <v>0</v>
      </c>
      <c r="Q469" s="358">
        <v>0</v>
      </c>
      <c r="R469" s="358">
        <v>0</v>
      </c>
      <c r="S469" s="358">
        <v>0</v>
      </c>
      <c r="T469" s="358">
        <v>0</v>
      </c>
      <c r="U469" s="358">
        <v>0</v>
      </c>
      <c r="V469" s="311">
        <v>1</v>
      </c>
      <c r="W469" s="311">
        <v>16</v>
      </c>
      <c r="X469" s="311">
        <v>0</v>
      </c>
      <c r="Y469" s="312">
        <v>15741.87</v>
      </c>
    </row>
    <row r="470" spans="2:25" s="81" customFormat="1" x14ac:dyDescent="0.25">
      <c r="B470" s="312" t="s">
        <v>304</v>
      </c>
      <c r="C470" s="587"/>
      <c r="D470" s="587"/>
      <c r="E470" s="312" t="s">
        <v>841</v>
      </c>
      <c r="F470" s="312" t="s">
        <v>306</v>
      </c>
      <c r="G470" s="358">
        <v>0</v>
      </c>
      <c r="H470" s="358">
        <v>0</v>
      </c>
      <c r="I470" s="358">
        <v>0</v>
      </c>
      <c r="J470" s="358">
        <v>0</v>
      </c>
      <c r="K470" s="358">
        <v>0</v>
      </c>
      <c r="L470" s="358">
        <v>0</v>
      </c>
      <c r="M470" s="358">
        <v>1</v>
      </c>
      <c r="N470" s="358">
        <v>34</v>
      </c>
      <c r="O470" s="358">
        <v>0</v>
      </c>
      <c r="P470" s="358">
        <v>0</v>
      </c>
      <c r="Q470" s="358">
        <v>0</v>
      </c>
      <c r="R470" s="358">
        <v>0</v>
      </c>
      <c r="S470" s="358">
        <v>0</v>
      </c>
      <c r="T470" s="358">
        <v>0</v>
      </c>
      <c r="U470" s="358">
        <v>0</v>
      </c>
      <c r="V470" s="311">
        <v>1</v>
      </c>
      <c r="W470" s="311">
        <v>34</v>
      </c>
      <c r="X470" s="311">
        <v>0</v>
      </c>
      <c r="Y470" s="312">
        <v>25619.239999999998</v>
      </c>
    </row>
    <row r="471" spans="2:25" s="81" customFormat="1" x14ac:dyDescent="0.25">
      <c r="B471" s="312" t="s">
        <v>304</v>
      </c>
      <c r="C471" s="587"/>
      <c r="D471" s="587"/>
      <c r="E471" s="312" t="s">
        <v>842</v>
      </c>
      <c r="F471" s="312" t="s">
        <v>462</v>
      </c>
      <c r="G471" s="358">
        <v>0</v>
      </c>
      <c r="H471" s="358">
        <v>0</v>
      </c>
      <c r="I471" s="358">
        <v>0</v>
      </c>
      <c r="J471" s="358">
        <v>0</v>
      </c>
      <c r="K471" s="358">
        <v>0</v>
      </c>
      <c r="L471" s="358">
        <v>0</v>
      </c>
      <c r="M471" s="358">
        <v>1</v>
      </c>
      <c r="N471" s="358">
        <v>12</v>
      </c>
      <c r="O471" s="358">
        <v>0</v>
      </c>
      <c r="P471" s="358">
        <v>0</v>
      </c>
      <c r="Q471" s="358">
        <v>0</v>
      </c>
      <c r="R471" s="358">
        <v>0</v>
      </c>
      <c r="S471" s="358">
        <v>0</v>
      </c>
      <c r="T471" s="358">
        <v>0</v>
      </c>
      <c r="U471" s="358">
        <v>0</v>
      </c>
      <c r="V471" s="311">
        <v>1</v>
      </c>
      <c r="W471" s="311">
        <v>12</v>
      </c>
      <c r="X471" s="311">
        <v>0</v>
      </c>
      <c r="Y471" s="312">
        <v>21648.68</v>
      </c>
    </row>
    <row r="472" spans="2:25" s="81" customFormat="1" x14ac:dyDescent="0.25">
      <c r="B472" s="312" t="s">
        <v>304</v>
      </c>
      <c r="C472" s="587"/>
      <c r="D472" s="587"/>
      <c r="E472" s="312" t="s">
        <v>843</v>
      </c>
      <c r="F472" s="312" t="s">
        <v>409</v>
      </c>
      <c r="G472" s="358">
        <v>0</v>
      </c>
      <c r="H472" s="358">
        <v>0</v>
      </c>
      <c r="I472" s="358">
        <v>0</v>
      </c>
      <c r="J472" s="358">
        <v>0</v>
      </c>
      <c r="K472" s="358">
        <v>0</v>
      </c>
      <c r="L472" s="358">
        <v>0</v>
      </c>
      <c r="M472" s="358">
        <v>1</v>
      </c>
      <c r="N472" s="358">
        <v>30</v>
      </c>
      <c r="O472" s="358">
        <v>0</v>
      </c>
      <c r="P472" s="358">
        <v>0</v>
      </c>
      <c r="Q472" s="358">
        <v>0</v>
      </c>
      <c r="R472" s="358">
        <v>0</v>
      </c>
      <c r="S472" s="358">
        <v>0</v>
      </c>
      <c r="T472" s="358">
        <v>0</v>
      </c>
      <c r="U472" s="358">
        <v>0</v>
      </c>
      <c r="V472" s="311">
        <v>1</v>
      </c>
      <c r="W472" s="311">
        <v>30</v>
      </c>
      <c r="X472" s="311">
        <v>0</v>
      </c>
      <c r="Y472" s="312">
        <v>53404.61</v>
      </c>
    </row>
    <row r="473" spans="2:25" s="81" customFormat="1" x14ac:dyDescent="0.25">
      <c r="B473" s="312" t="s">
        <v>304</v>
      </c>
      <c r="C473" s="587"/>
      <c r="D473" s="587"/>
      <c r="E473" s="312" t="s">
        <v>844</v>
      </c>
      <c r="F473" s="312" t="s">
        <v>571</v>
      </c>
      <c r="G473" s="358">
        <v>0</v>
      </c>
      <c r="H473" s="358">
        <v>0</v>
      </c>
      <c r="I473" s="358">
        <v>0</v>
      </c>
      <c r="J473" s="358">
        <v>0</v>
      </c>
      <c r="K473" s="358">
        <v>0</v>
      </c>
      <c r="L473" s="358">
        <v>0</v>
      </c>
      <c r="M473" s="358">
        <v>1</v>
      </c>
      <c r="N473" s="358">
        <v>27</v>
      </c>
      <c r="O473" s="358">
        <v>0</v>
      </c>
      <c r="P473" s="358">
        <v>0</v>
      </c>
      <c r="Q473" s="358">
        <v>0</v>
      </c>
      <c r="R473" s="358">
        <v>0</v>
      </c>
      <c r="S473" s="358">
        <v>0</v>
      </c>
      <c r="T473" s="358">
        <v>0</v>
      </c>
      <c r="U473" s="358">
        <v>0</v>
      </c>
      <c r="V473" s="311">
        <v>1</v>
      </c>
      <c r="W473" s="311">
        <v>27</v>
      </c>
      <c r="X473" s="311">
        <v>0</v>
      </c>
      <c r="Y473" s="312">
        <v>59463.69</v>
      </c>
    </row>
    <row r="474" spans="2:25" s="81" customFormat="1" x14ac:dyDescent="0.25">
      <c r="B474" s="312" t="s">
        <v>304</v>
      </c>
      <c r="C474" s="587"/>
      <c r="D474" s="587"/>
      <c r="E474" s="312" t="s">
        <v>845</v>
      </c>
      <c r="F474" s="312" t="s">
        <v>496</v>
      </c>
      <c r="G474" s="358">
        <v>0</v>
      </c>
      <c r="H474" s="358">
        <v>0</v>
      </c>
      <c r="I474" s="358">
        <v>0</v>
      </c>
      <c r="J474" s="358">
        <v>0</v>
      </c>
      <c r="K474" s="358">
        <v>0</v>
      </c>
      <c r="L474" s="358">
        <v>0</v>
      </c>
      <c r="M474" s="358">
        <v>1</v>
      </c>
      <c r="N474" s="358">
        <v>12</v>
      </c>
      <c r="O474" s="358">
        <v>0</v>
      </c>
      <c r="P474" s="358">
        <v>0</v>
      </c>
      <c r="Q474" s="358">
        <v>0</v>
      </c>
      <c r="R474" s="358">
        <v>0</v>
      </c>
      <c r="S474" s="358">
        <v>0</v>
      </c>
      <c r="T474" s="358">
        <v>0</v>
      </c>
      <c r="U474" s="358">
        <v>0</v>
      </c>
      <c r="V474" s="311">
        <v>1</v>
      </c>
      <c r="W474" s="311">
        <v>12</v>
      </c>
      <c r="X474" s="311">
        <v>0</v>
      </c>
      <c r="Y474" s="312">
        <v>24547.13</v>
      </c>
    </row>
    <row r="475" spans="2:25" s="81" customFormat="1" x14ac:dyDescent="0.25">
      <c r="B475" s="312" t="s">
        <v>304</v>
      </c>
      <c r="C475" s="587"/>
      <c r="D475" s="587"/>
      <c r="E475" s="312" t="s">
        <v>846</v>
      </c>
      <c r="F475" s="312" t="s">
        <v>306</v>
      </c>
      <c r="G475" s="358">
        <v>0</v>
      </c>
      <c r="H475" s="358">
        <v>0</v>
      </c>
      <c r="I475" s="358">
        <v>0</v>
      </c>
      <c r="J475" s="358">
        <v>0</v>
      </c>
      <c r="K475" s="358">
        <v>0</v>
      </c>
      <c r="L475" s="358">
        <v>0</v>
      </c>
      <c r="M475" s="358">
        <v>1</v>
      </c>
      <c r="N475" s="358">
        <v>18</v>
      </c>
      <c r="O475" s="358">
        <v>0</v>
      </c>
      <c r="P475" s="358">
        <v>0</v>
      </c>
      <c r="Q475" s="358">
        <v>0</v>
      </c>
      <c r="R475" s="358">
        <v>0</v>
      </c>
      <c r="S475" s="358">
        <v>0</v>
      </c>
      <c r="T475" s="358">
        <v>0</v>
      </c>
      <c r="U475" s="358">
        <v>0</v>
      </c>
      <c r="V475" s="311">
        <v>1</v>
      </c>
      <c r="W475" s="311">
        <v>18</v>
      </c>
      <c r="X475" s="311">
        <v>0</v>
      </c>
      <c r="Y475" s="312">
        <v>39384.1</v>
      </c>
    </row>
    <row r="476" spans="2:25" s="81" customFormat="1" x14ac:dyDescent="0.25">
      <c r="B476" s="312" t="s">
        <v>304</v>
      </c>
      <c r="C476" s="587"/>
      <c r="D476" s="587"/>
      <c r="E476" s="312" t="s">
        <v>847</v>
      </c>
      <c r="F476" s="312" t="s">
        <v>352</v>
      </c>
      <c r="G476" s="358">
        <v>0</v>
      </c>
      <c r="H476" s="358">
        <v>0</v>
      </c>
      <c r="I476" s="358">
        <v>0</v>
      </c>
      <c r="J476" s="358">
        <v>0</v>
      </c>
      <c r="K476" s="358">
        <v>0</v>
      </c>
      <c r="L476" s="358">
        <v>0</v>
      </c>
      <c r="M476" s="358">
        <v>1</v>
      </c>
      <c r="N476" s="358">
        <v>14</v>
      </c>
      <c r="O476" s="358">
        <v>0</v>
      </c>
      <c r="P476" s="358">
        <v>0</v>
      </c>
      <c r="Q476" s="358">
        <v>0</v>
      </c>
      <c r="R476" s="358">
        <v>0</v>
      </c>
      <c r="S476" s="358">
        <v>0</v>
      </c>
      <c r="T476" s="358">
        <v>0</v>
      </c>
      <c r="U476" s="358">
        <v>0</v>
      </c>
      <c r="V476" s="311">
        <v>1</v>
      </c>
      <c r="W476" s="311">
        <v>14</v>
      </c>
      <c r="X476" s="311">
        <v>0</v>
      </c>
      <c r="Y476" s="312">
        <v>26046.87</v>
      </c>
    </row>
    <row r="477" spans="2:25" s="81" customFormat="1" x14ac:dyDescent="0.25">
      <c r="B477" s="312" t="s">
        <v>304</v>
      </c>
      <c r="C477" s="587"/>
      <c r="D477" s="587"/>
      <c r="E477" s="312" t="s">
        <v>848</v>
      </c>
      <c r="F477" s="312" t="s">
        <v>537</v>
      </c>
      <c r="G477" s="358">
        <v>0</v>
      </c>
      <c r="H477" s="358">
        <v>0</v>
      </c>
      <c r="I477" s="358">
        <v>0</v>
      </c>
      <c r="J477" s="358">
        <v>0</v>
      </c>
      <c r="K477" s="358">
        <v>0</v>
      </c>
      <c r="L477" s="358">
        <v>0</v>
      </c>
      <c r="M477" s="358">
        <v>1</v>
      </c>
      <c r="N477" s="358">
        <v>0</v>
      </c>
      <c r="O477" s="358">
        <v>0</v>
      </c>
      <c r="P477" s="358">
        <v>0</v>
      </c>
      <c r="Q477" s="358">
        <v>0</v>
      </c>
      <c r="R477" s="358">
        <v>0</v>
      </c>
      <c r="S477" s="358">
        <v>0</v>
      </c>
      <c r="T477" s="358">
        <v>0</v>
      </c>
      <c r="U477" s="358">
        <v>0</v>
      </c>
      <c r="V477" s="311">
        <v>1</v>
      </c>
      <c r="W477" s="311">
        <v>0</v>
      </c>
      <c r="X477" s="311">
        <v>0</v>
      </c>
      <c r="Y477" s="312">
        <v>11350.64</v>
      </c>
    </row>
    <row r="478" spans="2:25" s="81" customFormat="1" x14ac:dyDescent="0.25">
      <c r="B478" s="312" t="s">
        <v>304</v>
      </c>
      <c r="C478" s="587"/>
      <c r="D478" s="587"/>
      <c r="E478" s="312" t="s">
        <v>849</v>
      </c>
      <c r="F478" s="312" t="s">
        <v>414</v>
      </c>
      <c r="G478" s="358">
        <v>0</v>
      </c>
      <c r="H478" s="358">
        <v>0</v>
      </c>
      <c r="I478" s="358">
        <v>0</v>
      </c>
      <c r="J478" s="358">
        <v>0</v>
      </c>
      <c r="K478" s="358">
        <v>0</v>
      </c>
      <c r="L478" s="358">
        <v>0</v>
      </c>
      <c r="M478" s="358">
        <v>1</v>
      </c>
      <c r="N478" s="358">
        <v>20</v>
      </c>
      <c r="O478" s="358">
        <v>0</v>
      </c>
      <c r="P478" s="358">
        <v>0</v>
      </c>
      <c r="Q478" s="358">
        <v>0</v>
      </c>
      <c r="R478" s="358">
        <v>0</v>
      </c>
      <c r="S478" s="358">
        <v>0</v>
      </c>
      <c r="T478" s="358">
        <v>0</v>
      </c>
      <c r="U478" s="358">
        <v>0</v>
      </c>
      <c r="V478" s="311">
        <v>1</v>
      </c>
      <c r="W478" s="311">
        <v>20</v>
      </c>
      <c r="X478" s="311">
        <v>0</v>
      </c>
      <c r="Y478" s="312">
        <v>23798.68</v>
      </c>
    </row>
    <row r="479" spans="2:25" s="81" customFormat="1" x14ac:dyDescent="0.25">
      <c r="B479" s="312" t="s">
        <v>304</v>
      </c>
      <c r="C479" s="587"/>
      <c r="D479" s="587"/>
      <c r="E479" s="312" t="s">
        <v>850</v>
      </c>
      <c r="F479" s="312" t="s">
        <v>409</v>
      </c>
      <c r="G479" s="358">
        <v>0</v>
      </c>
      <c r="H479" s="358">
        <v>0</v>
      </c>
      <c r="I479" s="358">
        <v>0</v>
      </c>
      <c r="J479" s="358">
        <v>0</v>
      </c>
      <c r="K479" s="358">
        <v>0</v>
      </c>
      <c r="L479" s="358">
        <v>0</v>
      </c>
      <c r="M479" s="358">
        <v>1</v>
      </c>
      <c r="N479" s="358">
        <v>18</v>
      </c>
      <c r="O479" s="358">
        <v>0</v>
      </c>
      <c r="P479" s="358">
        <v>0</v>
      </c>
      <c r="Q479" s="358">
        <v>0</v>
      </c>
      <c r="R479" s="358">
        <v>0</v>
      </c>
      <c r="S479" s="358">
        <v>0</v>
      </c>
      <c r="T479" s="358">
        <v>0</v>
      </c>
      <c r="U479" s="358">
        <v>0</v>
      </c>
      <c r="V479" s="311">
        <v>1</v>
      </c>
      <c r="W479" s="311">
        <v>18</v>
      </c>
      <c r="X479" s="311">
        <v>0</v>
      </c>
      <c r="Y479" s="312">
        <v>31026.42</v>
      </c>
    </row>
    <row r="480" spans="2:25" s="81" customFormat="1" x14ac:dyDescent="0.25">
      <c r="B480" s="312" t="s">
        <v>304</v>
      </c>
      <c r="C480" s="587"/>
      <c r="D480" s="587"/>
      <c r="E480" s="312" t="s">
        <v>851</v>
      </c>
      <c r="F480" s="312" t="s">
        <v>496</v>
      </c>
      <c r="G480" s="358">
        <v>0</v>
      </c>
      <c r="H480" s="358">
        <v>0</v>
      </c>
      <c r="I480" s="358">
        <v>0</v>
      </c>
      <c r="J480" s="358">
        <v>0</v>
      </c>
      <c r="K480" s="358">
        <v>0</v>
      </c>
      <c r="L480" s="358">
        <v>0</v>
      </c>
      <c r="M480" s="358">
        <v>1</v>
      </c>
      <c r="N480" s="358">
        <v>15</v>
      </c>
      <c r="O480" s="358">
        <v>0</v>
      </c>
      <c r="P480" s="358">
        <v>0</v>
      </c>
      <c r="Q480" s="358">
        <v>0</v>
      </c>
      <c r="R480" s="358">
        <v>0</v>
      </c>
      <c r="S480" s="358">
        <v>0</v>
      </c>
      <c r="T480" s="358">
        <v>0</v>
      </c>
      <c r="U480" s="358">
        <v>0</v>
      </c>
      <c r="V480" s="311">
        <v>1</v>
      </c>
      <c r="W480" s="311">
        <v>15</v>
      </c>
      <c r="X480" s="311">
        <v>0</v>
      </c>
      <c r="Y480" s="312">
        <v>45634.43</v>
      </c>
    </row>
    <row r="481" spans="2:25" s="81" customFormat="1" x14ac:dyDescent="0.25">
      <c r="B481" s="312" t="s">
        <v>304</v>
      </c>
      <c r="C481" s="587"/>
      <c r="D481" s="587"/>
      <c r="E481" s="312" t="s">
        <v>852</v>
      </c>
      <c r="F481" s="312" t="s">
        <v>445</v>
      </c>
      <c r="G481" s="358">
        <v>0</v>
      </c>
      <c r="H481" s="358">
        <v>0</v>
      </c>
      <c r="I481" s="358">
        <v>0</v>
      </c>
      <c r="J481" s="358">
        <v>0</v>
      </c>
      <c r="K481" s="358">
        <v>0</v>
      </c>
      <c r="L481" s="358">
        <v>0</v>
      </c>
      <c r="M481" s="358">
        <v>1</v>
      </c>
      <c r="N481" s="358">
        <v>12</v>
      </c>
      <c r="O481" s="358">
        <v>0</v>
      </c>
      <c r="P481" s="358">
        <v>0</v>
      </c>
      <c r="Q481" s="358">
        <v>0</v>
      </c>
      <c r="R481" s="358">
        <v>0</v>
      </c>
      <c r="S481" s="358">
        <v>0</v>
      </c>
      <c r="T481" s="358">
        <v>0</v>
      </c>
      <c r="U481" s="358">
        <v>0</v>
      </c>
      <c r="V481" s="311">
        <v>1</v>
      </c>
      <c r="W481" s="311">
        <v>12</v>
      </c>
      <c r="X481" s="311">
        <v>0</v>
      </c>
      <c r="Y481" s="312">
        <v>32153.47</v>
      </c>
    </row>
    <row r="482" spans="2:25" s="81" customFormat="1" x14ac:dyDescent="0.25">
      <c r="B482" s="312" t="s">
        <v>304</v>
      </c>
      <c r="C482" s="587"/>
      <c r="D482" s="587"/>
      <c r="E482" s="312" t="s">
        <v>853</v>
      </c>
      <c r="F482" s="312" t="s">
        <v>472</v>
      </c>
      <c r="G482" s="358">
        <v>0</v>
      </c>
      <c r="H482" s="358">
        <v>0</v>
      </c>
      <c r="I482" s="358">
        <v>0</v>
      </c>
      <c r="J482" s="358">
        <v>0</v>
      </c>
      <c r="K482" s="358">
        <v>0</v>
      </c>
      <c r="L482" s="358">
        <v>0</v>
      </c>
      <c r="M482" s="358">
        <v>1</v>
      </c>
      <c r="N482" s="358">
        <v>21</v>
      </c>
      <c r="O482" s="358">
        <v>0</v>
      </c>
      <c r="P482" s="358">
        <v>0</v>
      </c>
      <c r="Q482" s="358">
        <v>0</v>
      </c>
      <c r="R482" s="358">
        <v>0</v>
      </c>
      <c r="S482" s="358">
        <v>0</v>
      </c>
      <c r="T482" s="358">
        <v>0</v>
      </c>
      <c r="U482" s="358">
        <v>0</v>
      </c>
      <c r="V482" s="311">
        <v>1</v>
      </c>
      <c r="W482" s="311">
        <v>21</v>
      </c>
      <c r="X482" s="311">
        <v>0</v>
      </c>
      <c r="Y482" s="312">
        <v>35136.42</v>
      </c>
    </row>
    <row r="483" spans="2:25" s="81" customFormat="1" x14ac:dyDescent="0.25">
      <c r="B483" s="312" t="s">
        <v>304</v>
      </c>
      <c r="C483" s="587"/>
      <c r="D483" s="587"/>
      <c r="E483" s="312" t="s">
        <v>854</v>
      </c>
      <c r="F483" s="312" t="s">
        <v>352</v>
      </c>
      <c r="G483" s="358">
        <v>0</v>
      </c>
      <c r="H483" s="358">
        <v>0</v>
      </c>
      <c r="I483" s="358">
        <v>0</v>
      </c>
      <c r="J483" s="358">
        <v>0</v>
      </c>
      <c r="K483" s="358">
        <v>0</v>
      </c>
      <c r="L483" s="358">
        <v>0</v>
      </c>
      <c r="M483" s="358">
        <v>1</v>
      </c>
      <c r="N483" s="358">
        <v>13</v>
      </c>
      <c r="O483" s="358">
        <v>0</v>
      </c>
      <c r="P483" s="358">
        <v>0</v>
      </c>
      <c r="Q483" s="358">
        <v>0</v>
      </c>
      <c r="R483" s="358">
        <v>0</v>
      </c>
      <c r="S483" s="358">
        <v>0</v>
      </c>
      <c r="T483" s="358">
        <v>0</v>
      </c>
      <c r="U483" s="358">
        <v>0</v>
      </c>
      <c r="V483" s="311">
        <v>1</v>
      </c>
      <c r="W483" s="311">
        <v>13</v>
      </c>
      <c r="X483" s="311">
        <v>0</v>
      </c>
      <c r="Y483" s="312">
        <v>27472.39</v>
      </c>
    </row>
    <row r="484" spans="2:25" s="81" customFormat="1" x14ac:dyDescent="0.25">
      <c r="B484" s="312" t="s">
        <v>304</v>
      </c>
      <c r="C484" s="587"/>
      <c r="D484" s="587"/>
      <c r="E484" s="312" t="s">
        <v>855</v>
      </c>
      <c r="F484" s="312" t="s">
        <v>496</v>
      </c>
      <c r="G484" s="358">
        <v>0</v>
      </c>
      <c r="H484" s="358">
        <v>0</v>
      </c>
      <c r="I484" s="358">
        <v>0</v>
      </c>
      <c r="J484" s="358">
        <v>0</v>
      </c>
      <c r="K484" s="358">
        <v>0</v>
      </c>
      <c r="L484" s="358">
        <v>0</v>
      </c>
      <c r="M484" s="358">
        <v>1</v>
      </c>
      <c r="N484" s="358">
        <v>16</v>
      </c>
      <c r="O484" s="358">
        <v>0</v>
      </c>
      <c r="P484" s="358">
        <v>0</v>
      </c>
      <c r="Q484" s="358">
        <v>0</v>
      </c>
      <c r="R484" s="358">
        <v>0</v>
      </c>
      <c r="S484" s="358">
        <v>0</v>
      </c>
      <c r="T484" s="358">
        <v>0</v>
      </c>
      <c r="U484" s="358">
        <v>0</v>
      </c>
      <c r="V484" s="311">
        <v>1</v>
      </c>
      <c r="W484" s="311">
        <v>16</v>
      </c>
      <c r="X484" s="311">
        <v>0</v>
      </c>
      <c r="Y484" s="312">
        <v>41315.82</v>
      </c>
    </row>
    <row r="485" spans="2:25" s="81" customFormat="1" x14ac:dyDescent="0.25">
      <c r="B485" s="312" t="s">
        <v>304</v>
      </c>
      <c r="C485" s="587"/>
      <c r="D485" s="587"/>
      <c r="E485" s="312" t="s">
        <v>856</v>
      </c>
      <c r="F485" s="312" t="s">
        <v>381</v>
      </c>
      <c r="G485" s="358">
        <v>0</v>
      </c>
      <c r="H485" s="358">
        <v>0</v>
      </c>
      <c r="I485" s="358">
        <v>0</v>
      </c>
      <c r="J485" s="358">
        <v>0</v>
      </c>
      <c r="K485" s="358">
        <v>0</v>
      </c>
      <c r="L485" s="358">
        <v>0</v>
      </c>
      <c r="M485" s="358">
        <v>1</v>
      </c>
      <c r="N485" s="358">
        <v>15</v>
      </c>
      <c r="O485" s="358">
        <v>0</v>
      </c>
      <c r="P485" s="358">
        <v>0</v>
      </c>
      <c r="Q485" s="358">
        <v>0</v>
      </c>
      <c r="R485" s="358">
        <v>0</v>
      </c>
      <c r="S485" s="358">
        <v>0</v>
      </c>
      <c r="T485" s="358">
        <v>0</v>
      </c>
      <c r="U485" s="358">
        <v>0</v>
      </c>
      <c r="V485" s="311">
        <v>1</v>
      </c>
      <c r="W485" s="311">
        <v>15</v>
      </c>
      <c r="X485" s="311">
        <v>0</v>
      </c>
      <c r="Y485" s="312">
        <v>30629.32</v>
      </c>
    </row>
    <row r="486" spans="2:25" s="81" customFormat="1" x14ac:dyDescent="0.25">
      <c r="B486" s="312" t="s">
        <v>304</v>
      </c>
      <c r="C486" s="587"/>
      <c r="D486" s="587"/>
      <c r="E486" s="312" t="s">
        <v>857</v>
      </c>
      <c r="F486" s="312" t="s">
        <v>352</v>
      </c>
      <c r="G486" s="358">
        <v>0</v>
      </c>
      <c r="H486" s="358">
        <v>0</v>
      </c>
      <c r="I486" s="358">
        <v>0</v>
      </c>
      <c r="J486" s="358">
        <v>0</v>
      </c>
      <c r="K486" s="358">
        <v>0</v>
      </c>
      <c r="L486" s="358">
        <v>0</v>
      </c>
      <c r="M486" s="358">
        <v>1</v>
      </c>
      <c r="N486" s="358">
        <v>0</v>
      </c>
      <c r="O486" s="358">
        <v>0</v>
      </c>
      <c r="P486" s="358">
        <v>0</v>
      </c>
      <c r="Q486" s="358">
        <v>0</v>
      </c>
      <c r="R486" s="358">
        <v>0</v>
      </c>
      <c r="S486" s="358">
        <v>0</v>
      </c>
      <c r="T486" s="358">
        <v>0</v>
      </c>
      <c r="U486" s="358">
        <v>0</v>
      </c>
      <c r="V486" s="311">
        <v>1</v>
      </c>
      <c r="W486" s="311">
        <v>0</v>
      </c>
      <c r="X486" s="311">
        <v>0</v>
      </c>
      <c r="Y486" s="312">
        <v>21126.14</v>
      </c>
    </row>
    <row r="487" spans="2:25" s="81" customFormat="1" x14ac:dyDescent="0.25">
      <c r="B487" s="312" t="s">
        <v>304</v>
      </c>
      <c r="C487" s="587"/>
      <c r="D487" s="587"/>
      <c r="E487" s="312" t="s">
        <v>858</v>
      </c>
      <c r="F487" s="312" t="s">
        <v>557</v>
      </c>
      <c r="G487" s="358">
        <v>0</v>
      </c>
      <c r="H487" s="358">
        <v>0</v>
      </c>
      <c r="I487" s="358">
        <v>0</v>
      </c>
      <c r="J487" s="358">
        <v>0</v>
      </c>
      <c r="K487" s="358">
        <v>0</v>
      </c>
      <c r="L487" s="358">
        <v>0</v>
      </c>
      <c r="M487" s="358">
        <v>1</v>
      </c>
      <c r="N487" s="358">
        <v>26</v>
      </c>
      <c r="O487" s="358">
        <v>0</v>
      </c>
      <c r="P487" s="358">
        <v>0</v>
      </c>
      <c r="Q487" s="358">
        <v>0</v>
      </c>
      <c r="R487" s="358">
        <v>0</v>
      </c>
      <c r="S487" s="358">
        <v>0</v>
      </c>
      <c r="T487" s="358">
        <v>0</v>
      </c>
      <c r="U487" s="358">
        <v>0</v>
      </c>
      <c r="V487" s="311">
        <v>1</v>
      </c>
      <c r="W487" s="311">
        <v>26</v>
      </c>
      <c r="X487" s="311">
        <v>0</v>
      </c>
      <c r="Y487" s="312">
        <v>58717.17</v>
      </c>
    </row>
    <row r="488" spans="2:25" s="81" customFormat="1" x14ac:dyDescent="0.25">
      <c r="B488" s="312" t="s">
        <v>304</v>
      </c>
      <c r="C488" s="587"/>
      <c r="D488" s="587"/>
      <c r="E488" s="312" t="s">
        <v>859</v>
      </c>
      <c r="F488" s="312" t="s">
        <v>571</v>
      </c>
      <c r="G488" s="358">
        <v>0</v>
      </c>
      <c r="H488" s="358">
        <v>0</v>
      </c>
      <c r="I488" s="358">
        <v>0</v>
      </c>
      <c r="J488" s="358">
        <v>0</v>
      </c>
      <c r="K488" s="358">
        <v>0</v>
      </c>
      <c r="L488" s="358">
        <v>0</v>
      </c>
      <c r="M488" s="358">
        <v>1</v>
      </c>
      <c r="N488" s="358">
        <v>15</v>
      </c>
      <c r="O488" s="358">
        <v>0</v>
      </c>
      <c r="P488" s="358">
        <v>0</v>
      </c>
      <c r="Q488" s="358">
        <v>0</v>
      </c>
      <c r="R488" s="358">
        <v>0</v>
      </c>
      <c r="S488" s="358">
        <v>0</v>
      </c>
      <c r="T488" s="358">
        <v>0</v>
      </c>
      <c r="U488" s="358">
        <v>0</v>
      </c>
      <c r="V488" s="311">
        <v>1</v>
      </c>
      <c r="W488" s="311">
        <v>15</v>
      </c>
      <c r="X488" s="311">
        <v>0</v>
      </c>
      <c r="Y488" s="312">
        <v>39275.93</v>
      </c>
    </row>
    <row r="489" spans="2:25" s="81" customFormat="1" x14ac:dyDescent="0.25">
      <c r="B489" s="312" t="s">
        <v>304</v>
      </c>
      <c r="C489" s="587"/>
      <c r="D489" s="587"/>
      <c r="E489" s="312" t="s">
        <v>860</v>
      </c>
      <c r="F489" s="312" t="s">
        <v>661</v>
      </c>
      <c r="G489" s="358">
        <v>0</v>
      </c>
      <c r="H489" s="358">
        <v>0</v>
      </c>
      <c r="I489" s="358">
        <v>0</v>
      </c>
      <c r="J489" s="358">
        <v>0</v>
      </c>
      <c r="K489" s="358">
        <v>0</v>
      </c>
      <c r="L489" s="358">
        <v>0</v>
      </c>
      <c r="M489" s="358">
        <v>1</v>
      </c>
      <c r="N489" s="358">
        <v>0</v>
      </c>
      <c r="O489" s="358">
        <v>0</v>
      </c>
      <c r="P489" s="358">
        <v>0</v>
      </c>
      <c r="Q489" s="358">
        <v>0</v>
      </c>
      <c r="R489" s="358">
        <v>0</v>
      </c>
      <c r="S489" s="358">
        <v>0</v>
      </c>
      <c r="T489" s="358">
        <v>0</v>
      </c>
      <c r="U489" s="358">
        <v>0</v>
      </c>
      <c r="V489" s="311">
        <v>1</v>
      </c>
      <c r="W489" s="311">
        <v>0</v>
      </c>
      <c r="X489" s="311">
        <v>0</v>
      </c>
      <c r="Y489" s="312">
        <v>26753.030000000002</v>
      </c>
    </row>
    <row r="490" spans="2:25" s="81" customFormat="1" x14ac:dyDescent="0.25">
      <c r="B490" s="312" t="s">
        <v>304</v>
      </c>
      <c r="C490" s="587"/>
      <c r="D490" s="587"/>
      <c r="E490" s="312" t="s">
        <v>861</v>
      </c>
      <c r="F490" s="312" t="s">
        <v>306</v>
      </c>
      <c r="G490" s="358">
        <v>0</v>
      </c>
      <c r="H490" s="358">
        <v>0</v>
      </c>
      <c r="I490" s="358">
        <v>0</v>
      </c>
      <c r="J490" s="358">
        <v>0</v>
      </c>
      <c r="K490" s="358">
        <v>0</v>
      </c>
      <c r="L490" s="358">
        <v>0</v>
      </c>
      <c r="M490" s="358">
        <v>1</v>
      </c>
      <c r="N490" s="358">
        <v>15</v>
      </c>
      <c r="O490" s="358">
        <v>0</v>
      </c>
      <c r="P490" s="358">
        <v>0</v>
      </c>
      <c r="Q490" s="358">
        <v>0</v>
      </c>
      <c r="R490" s="358">
        <v>0</v>
      </c>
      <c r="S490" s="358">
        <v>0</v>
      </c>
      <c r="T490" s="358">
        <v>0</v>
      </c>
      <c r="U490" s="358">
        <v>0</v>
      </c>
      <c r="V490" s="311">
        <v>1</v>
      </c>
      <c r="W490" s="311">
        <v>15</v>
      </c>
      <c r="X490" s="311">
        <v>0</v>
      </c>
      <c r="Y490" s="312">
        <v>32681.27</v>
      </c>
    </row>
    <row r="491" spans="2:25" s="81" customFormat="1" x14ac:dyDescent="0.25">
      <c r="B491" s="312" t="s">
        <v>304</v>
      </c>
      <c r="C491" s="587"/>
      <c r="D491" s="587"/>
      <c r="E491" s="312" t="s">
        <v>862</v>
      </c>
      <c r="F491" s="312" t="s">
        <v>306</v>
      </c>
      <c r="G491" s="358">
        <v>0</v>
      </c>
      <c r="H491" s="358">
        <v>0</v>
      </c>
      <c r="I491" s="358">
        <v>0</v>
      </c>
      <c r="J491" s="358">
        <v>0</v>
      </c>
      <c r="K491" s="358">
        <v>0</v>
      </c>
      <c r="L491" s="358">
        <v>0</v>
      </c>
      <c r="M491" s="358">
        <v>1</v>
      </c>
      <c r="N491" s="358">
        <v>15</v>
      </c>
      <c r="O491" s="358">
        <v>0</v>
      </c>
      <c r="P491" s="358">
        <v>0</v>
      </c>
      <c r="Q491" s="358">
        <v>0</v>
      </c>
      <c r="R491" s="358">
        <v>0</v>
      </c>
      <c r="S491" s="358">
        <v>0</v>
      </c>
      <c r="T491" s="358">
        <v>0</v>
      </c>
      <c r="U491" s="358">
        <v>0</v>
      </c>
      <c r="V491" s="311">
        <v>1</v>
      </c>
      <c r="W491" s="311">
        <v>15</v>
      </c>
      <c r="X491" s="311">
        <v>0</v>
      </c>
      <c r="Y491" s="312">
        <v>31845.88</v>
      </c>
    </row>
    <row r="492" spans="2:25" s="81" customFormat="1" x14ac:dyDescent="0.25">
      <c r="B492" s="312" t="s">
        <v>304</v>
      </c>
      <c r="C492" s="587"/>
      <c r="D492" s="587"/>
      <c r="E492" s="312" t="s">
        <v>863</v>
      </c>
      <c r="F492" s="312" t="s">
        <v>537</v>
      </c>
      <c r="G492" s="358">
        <v>0</v>
      </c>
      <c r="H492" s="358">
        <v>0</v>
      </c>
      <c r="I492" s="358">
        <v>0</v>
      </c>
      <c r="J492" s="358">
        <v>0</v>
      </c>
      <c r="K492" s="358">
        <v>0</v>
      </c>
      <c r="L492" s="358">
        <v>0</v>
      </c>
      <c r="M492" s="358">
        <v>1</v>
      </c>
      <c r="N492" s="358">
        <v>21</v>
      </c>
      <c r="O492" s="358">
        <v>0</v>
      </c>
      <c r="P492" s="358">
        <v>0</v>
      </c>
      <c r="Q492" s="358">
        <v>0</v>
      </c>
      <c r="R492" s="358">
        <v>0</v>
      </c>
      <c r="S492" s="358">
        <v>0</v>
      </c>
      <c r="T492" s="358">
        <v>0</v>
      </c>
      <c r="U492" s="358">
        <v>0</v>
      </c>
      <c r="V492" s="311">
        <v>1</v>
      </c>
      <c r="W492" s="311">
        <v>21</v>
      </c>
      <c r="X492" s="311">
        <v>0</v>
      </c>
      <c r="Y492" s="312">
        <v>50602.7</v>
      </c>
    </row>
    <row r="493" spans="2:25" s="81" customFormat="1" x14ac:dyDescent="0.25">
      <c r="B493" s="312" t="s">
        <v>304</v>
      </c>
      <c r="C493" s="587"/>
      <c r="D493" s="587"/>
      <c r="E493" s="312" t="s">
        <v>864</v>
      </c>
      <c r="F493" s="312" t="s">
        <v>381</v>
      </c>
      <c r="G493" s="358">
        <v>0</v>
      </c>
      <c r="H493" s="358">
        <v>0</v>
      </c>
      <c r="I493" s="358">
        <v>0</v>
      </c>
      <c r="J493" s="358">
        <v>0</v>
      </c>
      <c r="K493" s="358">
        <v>0</v>
      </c>
      <c r="L493" s="358">
        <v>0</v>
      </c>
      <c r="M493" s="358">
        <v>1</v>
      </c>
      <c r="N493" s="358">
        <v>37</v>
      </c>
      <c r="O493" s="358">
        <v>0</v>
      </c>
      <c r="P493" s="358">
        <v>0</v>
      </c>
      <c r="Q493" s="358">
        <v>0</v>
      </c>
      <c r="R493" s="358">
        <v>0</v>
      </c>
      <c r="S493" s="358">
        <v>0</v>
      </c>
      <c r="T493" s="358">
        <v>0</v>
      </c>
      <c r="U493" s="358">
        <v>0</v>
      </c>
      <c r="V493" s="311">
        <v>1</v>
      </c>
      <c r="W493" s="311">
        <v>37</v>
      </c>
      <c r="X493" s="311">
        <v>0</v>
      </c>
      <c r="Y493" s="312">
        <v>31292.93</v>
      </c>
    </row>
    <row r="494" spans="2:25" s="81" customFormat="1" x14ac:dyDescent="0.25">
      <c r="B494" s="312" t="s">
        <v>304</v>
      </c>
      <c r="C494" s="587"/>
      <c r="D494" s="587"/>
      <c r="E494" s="312" t="s">
        <v>865</v>
      </c>
      <c r="F494" s="312" t="s">
        <v>306</v>
      </c>
      <c r="G494" s="358">
        <v>0</v>
      </c>
      <c r="H494" s="358">
        <v>0</v>
      </c>
      <c r="I494" s="358">
        <v>0</v>
      </c>
      <c r="J494" s="358">
        <v>0</v>
      </c>
      <c r="K494" s="358">
        <v>0</v>
      </c>
      <c r="L494" s="358">
        <v>0</v>
      </c>
      <c r="M494" s="358">
        <v>1</v>
      </c>
      <c r="N494" s="358">
        <v>29</v>
      </c>
      <c r="O494" s="358">
        <v>0</v>
      </c>
      <c r="P494" s="358">
        <v>0</v>
      </c>
      <c r="Q494" s="358">
        <v>0</v>
      </c>
      <c r="R494" s="358">
        <v>0</v>
      </c>
      <c r="S494" s="358">
        <v>0</v>
      </c>
      <c r="T494" s="358">
        <v>0</v>
      </c>
      <c r="U494" s="358">
        <v>0</v>
      </c>
      <c r="V494" s="311">
        <v>1</v>
      </c>
      <c r="W494" s="311">
        <v>29</v>
      </c>
      <c r="X494" s="311">
        <v>0</v>
      </c>
      <c r="Y494" s="312">
        <v>53601.13</v>
      </c>
    </row>
    <row r="495" spans="2:25" s="81" customFormat="1" x14ac:dyDescent="0.25">
      <c r="B495" s="312" t="s">
        <v>304</v>
      </c>
      <c r="C495" s="587"/>
      <c r="D495" s="587"/>
      <c r="E495" s="312" t="s">
        <v>866</v>
      </c>
      <c r="F495" s="312" t="s">
        <v>496</v>
      </c>
      <c r="G495" s="358">
        <v>0</v>
      </c>
      <c r="H495" s="358">
        <v>0</v>
      </c>
      <c r="I495" s="358">
        <v>0</v>
      </c>
      <c r="J495" s="358">
        <v>0</v>
      </c>
      <c r="K495" s="358">
        <v>0</v>
      </c>
      <c r="L495" s="358">
        <v>0</v>
      </c>
      <c r="M495" s="358">
        <v>1</v>
      </c>
      <c r="N495" s="358">
        <v>19</v>
      </c>
      <c r="O495" s="358">
        <v>0</v>
      </c>
      <c r="P495" s="358">
        <v>0</v>
      </c>
      <c r="Q495" s="358">
        <v>0</v>
      </c>
      <c r="R495" s="358">
        <v>0</v>
      </c>
      <c r="S495" s="358">
        <v>0</v>
      </c>
      <c r="T495" s="358">
        <v>0</v>
      </c>
      <c r="U495" s="358">
        <v>0</v>
      </c>
      <c r="V495" s="311">
        <v>1</v>
      </c>
      <c r="W495" s="311">
        <v>19</v>
      </c>
      <c r="X495" s="311">
        <v>0</v>
      </c>
      <c r="Y495" s="312">
        <v>40297.22</v>
      </c>
    </row>
    <row r="496" spans="2:25" s="81" customFormat="1" x14ac:dyDescent="0.25">
      <c r="B496" s="312" t="s">
        <v>304</v>
      </c>
      <c r="C496" s="587"/>
      <c r="D496" s="587"/>
      <c r="E496" s="312" t="s">
        <v>867</v>
      </c>
      <c r="F496" s="312" t="s">
        <v>352</v>
      </c>
      <c r="G496" s="358">
        <v>0</v>
      </c>
      <c r="H496" s="358">
        <v>0</v>
      </c>
      <c r="I496" s="358">
        <v>0</v>
      </c>
      <c r="J496" s="358">
        <v>0</v>
      </c>
      <c r="K496" s="358">
        <v>0</v>
      </c>
      <c r="L496" s="358">
        <v>0</v>
      </c>
      <c r="M496" s="358">
        <v>1</v>
      </c>
      <c r="N496" s="358">
        <v>15</v>
      </c>
      <c r="O496" s="358">
        <v>0</v>
      </c>
      <c r="P496" s="358">
        <v>0</v>
      </c>
      <c r="Q496" s="358">
        <v>0</v>
      </c>
      <c r="R496" s="358">
        <v>0</v>
      </c>
      <c r="S496" s="358">
        <v>0</v>
      </c>
      <c r="T496" s="358">
        <v>0</v>
      </c>
      <c r="U496" s="358">
        <v>0</v>
      </c>
      <c r="V496" s="311">
        <v>1</v>
      </c>
      <c r="W496" s="311">
        <v>15</v>
      </c>
      <c r="X496" s="311">
        <v>0</v>
      </c>
      <c r="Y496" s="312">
        <v>22595.33</v>
      </c>
    </row>
    <row r="497" spans="2:25" s="81" customFormat="1" x14ac:dyDescent="0.25">
      <c r="B497" s="312" t="s">
        <v>304</v>
      </c>
      <c r="C497" s="587"/>
      <c r="D497" s="587"/>
      <c r="E497" s="312" t="s">
        <v>868</v>
      </c>
      <c r="F497" s="312" t="s">
        <v>472</v>
      </c>
      <c r="G497" s="358">
        <v>0</v>
      </c>
      <c r="H497" s="358">
        <v>0</v>
      </c>
      <c r="I497" s="358">
        <v>0</v>
      </c>
      <c r="J497" s="358">
        <v>0</v>
      </c>
      <c r="K497" s="358">
        <v>0</v>
      </c>
      <c r="L497" s="358">
        <v>0</v>
      </c>
      <c r="M497" s="358">
        <v>1</v>
      </c>
      <c r="N497" s="358">
        <v>39</v>
      </c>
      <c r="O497" s="358">
        <v>0</v>
      </c>
      <c r="P497" s="358">
        <v>0</v>
      </c>
      <c r="Q497" s="358">
        <v>0</v>
      </c>
      <c r="R497" s="358">
        <v>0</v>
      </c>
      <c r="S497" s="358">
        <v>0</v>
      </c>
      <c r="T497" s="358">
        <v>0</v>
      </c>
      <c r="U497" s="358">
        <v>0</v>
      </c>
      <c r="V497" s="311">
        <v>1</v>
      </c>
      <c r="W497" s="311">
        <v>39</v>
      </c>
      <c r="X497" s="311">
        <v>0</v>
      </c>
      <c r="Y497" s="312">
        <v>84903.79</v>
      </c>
    </row>
    <row r="498" spans="2:25" s="81" customFormat="1" x14ac:dyDescent="0.25">
      <c r="B498" s="312" t="s">
        <v>304</v>
      </c>
      <c r="C498" s="587"/>
      <c r="D498" s="587"/>
      <c r="E498" s="312" t="s">
        <v>869</v>
      </c>
      <c r="F498" s="312" t="s">
        <v>445</v>
      </c>
      <c r="G498" s="358">
        <v>0</v>
      </c>
      <c r="H498" s="358">
        <v>0</v>
      </c>
      <c r="I498" s="358">
        <v>0</v>
      </c>
      <c r="J498" s="358">
        <v>0</v>
      </c>
      <c r="K498" s="358">
        <v>0</v>
      </c>
      <c r="L498" s="358">
        <v>0</v>
      </c>
      <c r="M498" s="358">
        <v>1</v>
      </c>
      <c r="N498" s="358">
        <v>16</v>
      </c>
      <c r="O498" s="358">
        <v>0</v>
      </c>
      <c r="P498" s="358">
        <v>0</v>
      </c>
      <c r="Q498" s="358">
        <v>0</v>
      </c>
      <c r="R498" s="358">
        <v>0</v>
      </c>
      <c r="S498" s="358">
        <v>0</v>
      </c>
      <c r="T498" s="358">
        <v>0</v>
      </c>
      <c r="U498" s="358">
        <v>0</v>
      </c>
      <c r="V498" s="311">
        <v>1</v>
      </c>
      <c r="W498" s="311">
        <v>16</v>
      </c>
      <c r="X498" s="311">
        <v>0</v>
      </c>
      <c r="Y498" s="312">
        <v>20637.740000000002</v>
      </c>
    </row>
    <row r="499" spans="2:25" s="81" customFormat="1" x14ac:dyDescent="0.25">
      <c r="B499" s="312" t="s">
        <v>304</v>
      </c>
      <c r="C499" s="587"/>
      <c r="D499" s="587"/>
      <c r="E499" s="312" t="s">
        <v>870</v>
      </c>
      <c r="F499" s="312" t="s">
        <v>462</v>
      </c>
      <c r="G499" s="358">
        <v>0</v>
      </c>
      <c r="H499" s="358">
        <v>0</v>
      </c>
      <c r="I499" s="358">
        <v>0</v>
      </c>
      <c r="J499" s="358">
        <v>0</v>
      </c>
      <c r="K499" s="358">
        <v>0</v>
      </c>
      <c r="L499" s="358">
        <v>0</v>
      </c>
      <c r="M499" s="358">
        <v>1</v>
      </c>
      <c r="N499" s="358">
        <v>20</v>
      </c>
      <c r="O499" s="358">
        <v>0</v>
      </c>
      <c r="P499" s="358">
        <v>0</v>
      </c>
      <c r="Q499" s="358">
        <v>0</v>
      </c>
      <c r="R499" s="358">
        <v>0</v>
      </c>
      <c r="S499" s="358">
        <v>0</v>
      </c>
      <c r="T499" s="358">
        <v>0</v>
      </c>
      <c r="U499" s="358">
        <v>0</v>
      </c>
      <c r="V499" s="311">
        <v>1</v>
      </c>
      <c r="W499" s="311">
        <v>20</v>
      </c>
      <c r="X499" s="311">
        <v>0</v>
      </c>
      <c r="Y499" s="312">
        <v>38480.660000000003</v>
      </c>
    </row>
    <row r="500" spans="2:25" s="81" customFormat="1" x14ac:dyDescent="0.25">
      <c r="B500" s="312" t="s">
        <v>304</v>
      </c>
      <c r="C500" s="587"/>
      <c r="D500" s="587"/>
      <c r="E500" s="312" t="s">
        <v>871</v>
      </c>
      <c r="F500" s="312" t="s">
        <v>381</v>
      </c>
      <c r="G500" s="358">
        <v>0</v>
      </c>
      <c r="H500" s="358">
        <v>0</v>
      </c>
      <c r="I500" s="358">
        <v>0</v>
      </c>
      <c r="J500" s="358">
        <v>0</v>
      </c>
      <c r="K500" s="358">
        <v>0</v>
      </c>
      <c r="L500" s="358">
        <v>0</v>
      </c>
      <c r="M500" s="358">
        <v>1</v>
      </c>
      <c r="N500" s="358">
        <v>12</v>
      </c>
      <c r="O500" s="358">
        <v>0</v>
      </c>
      <c r="P500" s="358">
        <v>0</v>
      </c>
      <c r="Q500" s="358">
        <v>0</v>
      </c>
      <c r="R500" s="358">
        <v>0</v>
      </c>
      <c r="S500" s="358">
        <v>0</v>
      </c>
      <c r="T500" s="358">
        <v>0</v>
      </c>
      <c r="U500" s="358">
        <v>0</v>
      </c>
      <c r="V500" s="311">
        <v>1</v>
      </c>
      <c r="W500" s="311">
        <v>12</v>
      </c>
      <c r="X500" s="311">
        <v>0</v>
      </c>
      <c r="Y500" s="312">
        <v>37789.519999999997</v>
      </c>
    </row>
    <row r="501" spans="2:25" s="81" customFormat="1" x14ac:dyDescent="0.25">
      <c r="B501" s="312" t="s">
        <v>304</v>
      </c>
      <c r="C501" s="587"/>
      <c r="D501" s="587"/>
      <c r="E501" s="312" t="s">
        <v>872</v>
      </c>
      <c r="F501" s="312" t="s">
        <v>352</v>
      </c>
      <c r="G501" s="358">
        <v>0</v>
      </c>
      <c r="H501" s="358">
        <v>0</v>
      </c>
      <c r="I501" s="358">
        <v>0</v>
      </c>
      <c r="J501" s="358">
        <v>0</v>
      </c>
      <c r="K501" s="358">
        <v>0</v>
      </c>
      <c r="L501" s="358">
        <v>0</v>
      </c>
      <c r="M501" s="358">
        <v>1</v>
      </c>
      <c r="N501" s="358">
        <v>17</v>
      </c>
      <c r="O501" s="358">
        <v>0</v>
      </c>
      <c r="P501" s="358">
        <v>0</v>
      </c>
      <c r="Q501" s="358">
        <v>0</v>
      </c>
      <c r="R501" s="358">
        <v>0</v>
      </c>
      <c r="S501" s="358">
        <v>0</v>
      </c>
      <c r="T501" s="358">
        <v>0</v>
      </c>
      <c r="U501" s="358">
        <v>0</v>
      </c>
      <c r="V501" s="311">
        <v>1</v>
      </c>
      <c r="W501" s="311">
        <v>17</v>
      </c>
      <c r="X501" s="311">
        <v>0</v>
      </c>
      <c r="Y501" s="312">
        <v>29252.57</v>
      </c>
    </row>
    <row r="502" spans="2:25" s="81" customFormat="1" x14ac:dyDescent="0.25">
      <c r="B502" s="312" t="s">
        <v>304</v>
      </c>
      <c r="C502" s="587"/>
      <c r="D502" s="587"/>
      <c r="E502" s="312" t="s">
        <v>873</v>
      </c>
      <c r="F502" s="312" t="s">
        <v>472</v>
      </c>
      <c r="G502" s="358">
        <v>0</v>
      </c>
      <c r="H502" s="358">
        <v>0</v>
      </c>
      <c r="I502" s="358">
        <v>0</v>
      </c>
      <c r="J502" s="358">
        <v>0</v>
      </c>
      <c r="K502" s="358">
        <v>0</v>
      </c>
      <c r="L502" s="358">
        <v>0</v>
      </c>
      <c r="M502" s="358">
        <v>1</v>
      </c>
      <c r="N502" s="358">
        <v>0</v>
      </c>
      <c r="O502" s="358">
        <v>0</v>
      </c>
      <c r="P502" s="358">
        <v>0</v>
      </c>
      <c r="Q502" s="358">
        <v>0</v>
      </c>
      <c r="R502" s="358">
        <v>0</v>
      </c>
      <c r="S502" s="358">
        <v>0</v>
      </c>
      <c r="T502" s="358">
        <v>0</v>
      </c>
      <c r="U502" s="358">
        <v>0</v>
      </c>
      <c r="V502" s="311">
        <v>1</v>
      </c>
      <c r="W502" s="311">
        <v>0</v>
      </c>
      <c r="X502" s="311">
        <v>0</v>
      </c>
      <c r="Y502" s="312">
        <v>13580.23</v>
      </c>
    </row>
    <row r="503" spans="2:25" s="81" customFormat="1" x14ac:dyDescent="0.25">
      <c r="B503" s="312" t="s">
        <v>304</v>
      </c>
      <c r="C503" s="587"/>
      <c r="D503" s="587"/>
      <c r="E503" s="312" t="s">
        <v>874</v>
      </c>
      <c r="F503" s="312" t="s">
        <v>381</v>
      </c>
      <c r="G503" s="358">
        <v>0</v>
      </c>
      <c r="H503" s="358">
        <v>0</v>
      </c>
      <c r="I503" s="358">
        <v>0</v>
      </c>
      <c r="J503" s="358">
        <v>0</v>
      </c>
      <c r="K503" s="358">
        <v>0</v>
      </c>
      <c r="L503" s="358">
        <v>0</v>
      </c>
      <c r="M503" s="358">
        <v>1</v>
      </c>
      <c r="N503" s="358">
        <v>20</v>
      </c>
      <c r="O503" s="358">
        <v>0</v>
      </c>
      <c r="P503" s="358">
        <v>0</v>
      </c>
      <c r="Q503" s="358">
        <v>0</v>
      </c>
      <c r="R503" s="358">
        <v>0</v>
      </c>
      <c r="S503" s="358">
        <v>0</v>
      </c>
      <c r="T503" s="358">
        <v>0</v>
      </c>
      <c r="U503" s="358">
        <v>0</v>
      </c>
      <c r="V503" s="311">
        <v>1</v>
      </c>
      <c r="W503" s="311">
        <v>20</v>
      </c>
      <c r="X503" s="311">
        <v>0</v>
      </c>
      <c r="Y503" s="312">
        <v>35105.360000000001</v>
      </c>
    </row>
    <row r="504" spans="2:25" s="81" customFormat="1" x14ac:dyDescent="0.25">
      <c r="B504" s="312" t="s">
        <v>304</v>
      </c>
      <c r="C504" s="587"/>
      <c r="D504" s="587"/>
      <c r="E504" s="312" t="s">
        <v>875</v>
      </c>
      <c r="F504" s="312" t="s">
        <v>306</v>
      </c>
      <c r="G504" s="358">
        <v>0</v>
      </c>
      <c r="H504" s="358">
        <v>0</v>
      </c>
      <c r="I504" s="358">
        <v>0</v>
      </c>
      <c r="J504" s="358">
        <v>0</v>
      </c>
      <c r="K504" s="358">
        <v>0</v>
      </c>
      <c r="L504" s="358">
        <v>0</v>
      </c>
      <c r="M504" s="358">
        <v>1</v>
      </c>
      <c r="N504" s="358">
        <v>16</v>
      </c>
      <c r="O504" s="358">
        <v>0</v>
      </c>
      <c r="P504" s="358">
        <v>0</v>
      </c>
      <c r="Q504" s="358">
        <v>0</v>
      </c>
      <c r="R504" s="358">
        <v>0</v>
      </c>
      <c r="S504" s="358">
        <v>0</v>
      </c>
      <c r="T504" s="358">
        <v>0</v>
      </c>
      <c r="U504" s="358">
        <v>0</v>
      </c>
      <c r="V504" s="311">
        <v>1</v>
      </c>
      <c r="W504" s="311">
        <v>16</v>
      </c>
      <c r="X504" s="311">
        <v>0</v>
      </c>
      <c r="Y504" s="312">
        <v>42395.48</v>
      </c>
    </row>
    <row r="505" spans="2:25" s="81" customFormat="1" x14ac:dyDescent="0.25">
      <c r="B505" s="312" t="s">
        <v>304</v>
      </c>
      <c r="C505" s="587"/>
      <c r="D505" s="587"/>
      <c r="E505" s="312" t="s">
        <v>876</v>
      </c>
      <c r="F505" s="312" t="s">
        <v>414</v>
      </c>
      <c r="G505" s="358">
        <v>0</v>
      </c>
      <c r="H505" s="358">
        <v>0</v>
      </c>
      <c r="I505" s="358">
        <v>0</v>
      </c>
      <c r="J505" s="358">
        <v>0</v>
      </c>
      <c r="K505" s="358">
        <v>0</v>
      </c>
      <c r="L505" s="358">
        <v>0</v>
      </c>
      <c r="M505" s="358">
        <v>1</v>
      </c>
      <c r="N505" s="358">
        <v>15</v>
      </c>
      <c r="O505" s="358">
        <v>0</v>
      </c>
      <c r="P505" s="358">
        <v>0</v>
      </c>
      <c r="Q505" s="358">
        <v>0</v>
      </c>
      <c r="R505" s="358">
        <v>0</v>
      </c>
      <c r="S505" s="358">
        <v>0</v>
      </c>
      <c r="T505" s="358">
        <v>0</v>
      </c>
      <c r="U505" s="358">
        <v>0</v>
      </c>
      <c r="V505" s="311">
        <v>1</v>
      </c>
      <c r="W505" s="311">
        <v>15</v>
      </c>
      <c r="X505" s="311">
        <v>0</v>
      </c>
      <c r="Y505" s="312">
        <v>35488.5</v>
      </c>
    </row>
    <row r="506" spans="2:25" s="81" customFormat="1" x14ac:dyDescent="0.25">
      <c r="B506" s="312" t="s">
        <v>304</v>
      </c>
      <c r="C506" s="587"/>
      <c r="D506" s="587"/>
      <c r="E506" s="312" t="s">
        <v>877</v>
      </c>
      <c r="F506" s="312" t="s">
        <v>479</v>
      </c>
      <c r="G506" s="358">
        <v>0</v>
      </c>
      <c r="H506" s="358">
        <v>0</v>
      </c>
      <c r="I506" s="358">
        <v>0</v>
      </c>
      <c r="J506" s="358">
        <v>0</v>
      </c>
      <c r="K506" s="358">
        <v>0</v>
      </c>
      <c r="L506" s="358">
        <v>0</v>
      </c>
      <c r="M506" s="358">
        <v>1</v>
      </c>
      <c r="N506" s="358">
        <v>30</v>
      </c>
      <c r="O506" s="358">
        <v>0</v>
      </c>
      <c r="P506" s="358">
        <v>0</v>
      </c>
      <c r="Q506" s="358">
        <v>0</v>
      </c>
      <c r="R506" s="358">
        <v>0</v>
      </c>
      <c r="S506" s="358">
        <v>0</v>
      </c>
      <c r="T506" s="358">
        <v>0</v>
      </c>
      <c r="U506" s="358">
        <v>0</v>
      </c>
      <c r="V506" s="311">
        <v>1</v>
      </c>
      <c r="W506" s="311">
        <v>30</v>
      </c>
      <c r="X506" s="311">
        <v>0</v>
      </c>
      <c r="Y506" s="312">
        <v>56611.67</v>
      </c>
    </row>
    <row r="507" spans="2:25" s="81" customFormat="1" x14ac:dyDescent="0.25">
      <c r="B507" s="312" t="s">
        <v>304</v>
      </c>
      <c r="C507" s="587"/>
      <c r="D507" s="587"/>
      <c r="E507" s="312" t="s">
        <v>878</v>
      </c>
      <c r="F507" s="312" t="s">
        <v>352</v>
      </c>
      <c r="G507" s="358">
        <v>0</v>
      </c>
      <c r="H507" s="358">
        <v>0</v>
      </c>
      <c r="I507" s="358">
        <v>0</v>
      </c>
      <c r="J507" s="358">
        <v>0</v>
      </c>
      <c r="K507" s="358">
        <v>0</v>
      </c>
      <c r="L507" s="358">
        <v>0</v>
      </c>
      <c r="M507" s="358">
        <v>1</v>
      </c>
      <c r="N507" s="358">
        <v>29</v>
      </c>
      <c r="O507" s="358">
        <v>0</v>
      </c>
      <c r="P507" s="358">
        <v>0</v>
      </c>
      <c r="Q507" s="358">
        <v>0</v>
      </c>
      <c r="R507" s="358">
        <v>0</v>
      </c>
      <c r="S507" s="358">
        <v>0</v>
      </c>
      <c r="T507" s="358">
        <v>0</v>
      </c>
      <c r="U507" s="358">
        <v>0</v>
      </c>
      <c r="V507" s="311">
        <v>1</v>
      </c>
      <c r="W507" s="311">
        <v>29</v>
      </c>
      <c r="X507" s="311">
        <v>0</v>
      </c>
      <c r="Y507" s="312">
        <v>63460.22</v>
      </c>
    </row>
    <row r="508" spans="2:25" s="81" customFormat="1" x14ac:dyDescent="0.25">
      <c r="B508" s="312" t="s">
        <v>304</v>
      </c>
      <c r="C508" s="587"/>
      <c r="D508" s="587"/>
      <c r="E508" s="312" t="s">
        <v>879</v>
      </c>
      <c r="F508" s="312" t="s">
        <v>430</v>
      </c>
      <c r="G508" s="358">
        <v>0</v>
      </c>
      <c r="H508" s="358">
        <v>0</v>
      </c>
      <c r="I508" s="358">
        <v>0</v>
      </c>
      <c r="J508" s="358">
        <v>0</v>
      </c>
      <c r="K508" s="358">
        <v>0</v>
      </c>
      <c r="L508" s="358">
        <v>0</v>
      </c>
      <c r="M508" s="358">
        <v>1</v>
      </c>
      <c r="N508" s="358">
        <v>15</v>
      </c>
      <c r="O508" s="358">
        <v>0</v>
      </c>
      <c r="P508" s="358">
        <v>0</v>
      </c>
      <c r="Q508" s="358">
        <v>0</v>
      </c>
      <c r="R508" s="358">
        <v>0</v>
      </c>
      <c r="S508" s="358">
        <v>0</v>
      </c>
      <c r="T508" s="358">
        <v>0</v>
      </c>
      <c r="U508" s="358">
        <v>0</v>
      </c>
      <c r="V508" s="311">
        <v>1</v>
      </c>
      <c r="W508" s="311">
        <v>15</v>
      </c>
      <c r="X508" s="311">
        <v>0</v>
      </c>
      <c r="Y508" s="312">
        <v>30533.94</v>
      </c>
    </row>
    <row r="509" spans="2:25" s="81" customFormat="1" x14ac:dyDescent="0.25">
      <c r="B509" s="312" t="s">
        <v>304</v>
      </c>
      <c r="C509" s="587"/>
      <c r="D509" s="587"/>
      <c r="E509" s="312" t="s">
        <v>880</v>
      </c>
      <c r="F509" s="312" t="s">
        <v>472</v>
      </c>
      <c r="G509" s="358">
        <v>0</v>
      </c>
      <c r="H509" s="358">
        <v>0</v>
      </c>
      <c r="I509" s="358">
        <v>0</v>
      </c>
      <c r="J509" s="358">
        <v>0</v>
      </c>
      <c r="K509" s="358">
        <v>0</v>
      </c>
      <c r="L509" s="358">
        <v>0</v>
      </c>
      <c r="M509" s="358">
        <v>1</v>
      </c>
      <c r="N509" s="358">
        <v>21</v>
      </c>
      <c r="O509" s="358">
        <v>0</v>
      </c>
      <c r="P509" s="358">
        <v>0</v>
      </c>
      <c r="Q509" s="358">
        <v>0</v>
      </c>
      <c r="R509" s="358">
        <v>0</v>
      </c>
      <c r="S509" s="358">
        <v>0</v>
      </c>
      <c r="T509" s="358">
        <v>0</v>
      </c>
      <c r="U509" s="358">
        <v>0</v>
      </c>
      <c r="V509" s="311">
        <v>1</v>
      </c>
      <c r="W509" s="311">
        <v>21</v>
      </c>
      <c r="X509" s="311">
        <v>0</v>
      </c>
      <c r="Y509" s="312">
        <v>59867.31</v>
      </c>
    </row>
    <row r="510" spans="2:25" s="81" customFormat="1" x14ac:dyDescent="0.25">
      <c r="B510" s="312" t="s">
        <v>304</v>
      </c>
      <c r="C510" s="587"/>
      <c r="D510" s="587"/>
      <c r="E510" s="312" t="s">
        <v>881</v>
      </c>
      <c r="F510" s="312" t="s">
        <v>472</v>
      </c>
      <c r="G510" s="358">
        <v>0</v>
      </c>
      <c r="H510" s="358">
        <v>0</v>
      </c>
      <c r="I510" s="358">
        <v>0</v>
      </c>
      <c r="J510" s="358">
        <v>0</v>
      </c>
      <c r="K510" s="358">
        <v>0</v>
      </c>
      <c r="L510" s="358">
        <v>0</v>
      </c>
      <c r="M510" s="358">
        <v>1</v>
      </c>
      <c r="N510" s="358">
        <v>33</v>
      </c>
      <c r="O510" s="358">
        <v>0</v>
      </c>
      <c r="P510" s="358">
        <v>0</v>
      </c>
      <c r="Q510" s="358">
        <v>0</v>
      </c>
      <c r="R510" s="358">
        <v>0</v>
      </c>
      <c r="S510" s="358">
        <v>0</v>
      </c>
      <c r="T510" s="358">
        <v>0</v>
      </c>
      <c r="U510" s="358">
        <v>0</v>
      </c>
      <c r="V510" s="311">
        <v>1</v>
      </c>
      <c r="W510" s="311">
        <v>33</v>
      </c>
      <c r="X510" s="311">
        <v>0</v>
      </c>
      <c r="Y510" s="312">
        <v>69098.58</v>
      </c>
    </row>
    <row r="511" spans="2:25" s="81" customFormat="1" x14ac:dyDescent="0.25">
      <c r="B511" s="312" t="s">
        <v>304</v>
      </c>
      <c r="C511" s="587"/>
      <c r="D511" s="587"/>
      <c r="E511" s="312" t="s">
        <v>882</v>
      </c>
      <c r="F511" s="312" t="s">
        <v>352</v>
      </c>
      <c r="G511" s="358">
        <v>0</v>
      </c>
      <c r="H511" s="358">
        <v>0</v>
      </c>
      <c r="I511" s="358">
        <v>0</v>
      </c>
      <c r="J511" s="358">
        <v>0</v>
      </c>
      <c r="K511" s="358">
        <v>0</v>
      </c>
      <c r="L511" s="358">
        <v>0</v>
      </c>
      <c r="M511" s="358">
        <v>1</v>
      </c>
      <c r="N511" s="358">
        <v>17</v>
      </c>
      <c r="O511" s="358">
        <v>0</v>
      </c>
      <c r="P511" s="358">
        <v>0</v>
      </c>
      <c r="Q511" s="358">
        <v>0</v>
      </c>
      <c r="R511" s="358">
        <v>0</v>
      </c>
      <c r="S511" s="358">
        <v>0</v>
      </c>
      <c r="T511" s="358">
        <v>0</v>
      </c>
      <c r="U511" s="358">
        <v>0</v>
      </c>
      <c r="V511" s="311">
        <v>1</v>
      </c>
      <c r="W511" s="311">
        <v>17</v>
      </c>
      <c r="X511" s="311">
        <v>0</v>
      </c>
      <c r="Y511" s="312">
        <v>44221.35</v>
      </c>
    </row>
    <row r="512" spans="2:25" s="81" customFormat="1" x14ac:dyDescent="0.25">
      <c r="B512" s="312" t="s">
        <v>304</v>
      </c>
      <c r="C512" s="587"/>
      <c r="D512" s="587"/>
      <c r="E512" s="312" t="s">
        <v>883</v>
      </c>
      <c r="F512" s="312" t="s">
        <v>352</v>
      </c>
      <c r="G512" s="358">
        <v>0</v>
      </c>
      <c r="H512" s="358">
        <v>0</v>
      </c>
      <c r="I512" s="358">
        <v>0</v>
      </c>
      <c r="J512" s="358">
        <v>0</v>
      </c>
      <c r="K512" s="358">
        <v>0</v>
      </c>
      <c r="L512" s="358">
        <v>0</v>
      </c>
      <c r="M512" s="358">
        <v>1</v>
      </c>
      <c r="N512" s="358">
        <v>20</v>
      </c>
      <c r="O512" s="358">
        <v>0</v>
      </c>
      <c r="P512" s="358">
        <v>0</v>
      </c>
      <c r="Q512" s="358">
        <v>0</v>
      </c>
      <c r="R512" s="358">
        <v>0</v>
      </c>
      <c r="S512" s="358">
        <v>0</v>
      </c>
      <c r="T512" s="358">
        <v>0</v>
      </c>
      <c r="U512" s="358">
        <v>0</v>
      </c>
      <c r="V512" s="311">
        <v>1</v>
      </c>
      <c r="W512" s="311">
        <v>20</v>
      </c>
      <c r="X512" s="311">
        <v>0</v>
      </c>
      <c r="Y512" s="312">
        <v>50919.19</v>
      </c>
    </row>
    <row r="513" spans="2:25" s="81" customFormat="1" x14ac:dyDescent="0.25">
      <c r="B513" s="312" t="s">
        <v>304</v>
      </c>
      <c r="C513" s="587"/>
      <c r="D513" s="587"/>
      <c r="E513" s="312" t="s">
        <v>884</v>
      </c>
      <c r="F513" s="312" t="s">
        <v>414</v>
      </c>
      <c r="G513" s="358">
        <v>0</v>
      </c>
      <c r="H513" s="358">
        <v>0</v>
      </c>
      <c r="I513" s="358">
        <v>0</v>
      </c>
      <c r="J513" s="358">
        <v>0</v>
      </c>
      <c r="K513" s="358">
        <v>0</v>
      </c>
      <c r="L513" s="358">
        <v>0</v>
      </c>
      <c r="M513" s="358">
        <v>1</v>
      </c>
      <c r="N513" s="358">
        <v>16</v>
      </c>
      <c r="O513" s="358">
        <v>0</v>
      </c>
      <c r="P513" s="358">
        <v>0</v>
      </c>
      <c r="Q513" s="358">
        <v>0</v>
      </c>
      <c r="R513" s="358">
        <v>0</v>
      </c>
      <c r="S513" s="358">
        <v>0</v>
      </c>
      <c r="T513" s="358">
        <v>0</v>
      </c>
      <c r="U513" s="358">
        <v>0</v>
      </c>
      <c r="V513" s="311">
        <v>1</v>
      </c>
      <c r="W513" s="311">
        <v>16</v>
      </c>
      <c r="X513" s="311">
        <v>0</v>
      </c>
      <c r="Y513" s="312">
        <v>23722.32</v>
      </c>
    </row>
    <row r="514" spans="2:25" s="81" customFormat="1" x14ac:dyDescent="0.25">
      <c r="B514" s="312" t="s">
        <v>304</v>
      </c>
      <c r="C514" s="587"/>
      <c r="D514" s="587"/>
      <c r="E514" s="312" t="s">
        <v>885</v>
      </c>
      <c r="F514" s="312" t="s">
        <v>381</v>
      </c>
      <c r="G514" s="358">
        <v>0</v>
      </c>
      <c r="H514" s="358">
        <v>0</v>
      </c>
      <c r="I514" s="358">
        <v>0</v>
      </c>
      <c r="J514" s="358">
        <v>0</v>
      </c>
      <c r="K514" s="358">
        <v>0</v>
      </c>
      <c r="L514" s="358">
        <v>0</v>
      </c>
      <c r="M514" s="358">
        <v>1</v>
      </c>
      <c r="N514" s="358">
        <v>15</v>
      </c>
      <c r="O514" s="358">
        <v>0</v>
      </c>
      <c r="P514" s="358">
        <v>0</v>
      </c>
      <c r="Q514" s="358">
        <v>0</v>
      </c>
      <c r="R514" s="358">
        <v>0</v>
      </c>
      <c r="S514" s="358">
        <v>0</v>
      </c>
      <c r="T514" s="358">
        <v>0</v>
      </c>
      <c r="U514" s="358">
        <v>0</v>
      </c>
      <c r="V514" s="311">
        <v>1</v>
      </c>
      <c r="W514" s="311">
        <v>15</v>
      </c>
      <c r="X514" s="311">
        <v>0</v>
      </c>
      <c r="Y514" s="312">
        <v>32293.75</v>
      </c>
    </row>
    <row r="515" spans="2:25" s="81" customFormat="1" x14ac:dyDescent="0.25">
      <c r="B515" s="312" t="s">
        <v>304</v>
      </c>
      <c r="C515" s="587"/>
      <c r="D515" s="587"/>
      <c r="E515" s="312" t="s">
        <v>886</v>
      </c>
      <c r="F515" s="312" t="s">
        <v>472</v>
      </c>
      <c r="G515" s="358">
        <v>0</v>
      </c>
      <c r="H515" s="358">
        <v>0</v>
      </c>
      <c r="I515" s="358">
        <v>0</v>
      </c>
      <c r="J515" s="358">
        <v>0</v>
      </c>
      <c r="K515" s="358">
        <v>0</v>
      </c>
      <c r="L515" s="358">
        <v>0</v>
      </c>
      <c r="M515" s="358">
        <v>1</v>
      </c>
      <c r="N515" s="358">
        <v>24</v>
      </c>
      <c r="O515" s="358">
        <v>0</v>
      </c>
      <c r="P515" s="358">
        <v>0</v>
      </c>
      <c r="Q515" s="358">
        <v>0</v>
      </c>
      <c r="R515" s="358">
        <v>0</v>
      </c>
      <c r="S515" s="358">
        <v>0</v>
      </c>
      <c r="T515" s="358">
        <v>0</v>
      </c>
      <c r="U515" s="358">
        <v>0</v>
      </c>
      <c r="V515" s="311">
        <v>1</v>
      </c>
      <c r="W515" s="311">
        <v>24</v>
      </c>
      <c r="X515" s="311">
        <v>0</v>
      </c>
      <c r="Y515" s="312">
        <v>50354.15</v>
      </c>
    </row>
    <row r="516" spans="2:25" s="81" customFormat="1" x14ac:dyDescent="0.25">
      <c r="B516" s="312" t="s">
        <v>304</v>
      </c>
      <c r="C516" s="587"/>
      <c r="D516" s="587"/>
      <c r="E516" s="312" t="s">
        <v>887</v>
      </c>
      <c r="F516" s="312" t="s">
        <v>462</v>
      </c>
      <c r="G516" s="358">
        <v>0</v>
      </c>
      <c r="H516" s="358">
        <v>0</v>
      </c>
      <c r="I516" s="358">
        <v>0</v>
      </c>
      <c r="J516" s="358">
        <v>0</v>
      </c>
      <c r="K516" s="358">
        <v>0</v>
      </c>
      <c r="L516" s="358">
        <v>0</v>
      </c>
      <c r="M516" s="358">
        <v>1</v>
      </c>
      <c r="N516" s="358">
        <v>0</v>
      </c>
      <c r="O516" s="358">
        <v>0</v>
      </c>
      <c r="P516" s="358">
        <v>0</v>
      </c>
      <c r="Q516" s="358">
        <v>0</v>
      </c>
      <c r="R516" s="358">
        <v>0</v>
      </c>
      <c r="S516" s="358">
        <v>0</v>
      </c>
      <c r="T516" s="358">
        <v>0</v>
      </c>
      <c r="U516" s="358">
        <v>0</v>
      </c>
      <c r="V516" s="311">
        <v>1</v>
      </c>
      <c r="W516" s="311">
        <v>0</v>
      </c>
      <c r="X516" s="311">
        <v>0</v>
      </c>
      <c r="Y516" s="312">
        <v>16632.32</v>
      </c>
    </row>
    <row r="517" spans="2:25" s="81" customFormat="1" x14ac:dyDescent="0.25">
      <c r="B517" s="312" t="s">
        <v>304</v>
      </c>
      <c r="C517" s="587"/>
      <c r="D517" s="587"/>
      <c r="E517" s="312" t="s">
        <v>888</v>
      </c>
      <c r="F517" s="312" t="s">
        <v>381</v>
      </c>
      <c r="G517" s="358">
        <v>0</v>
      </c>
      <c r="H517" s="358">
        <v>0</v>
      </c>
      <c r="I517" s="358">
        <v>0</v>
      </c>
      <c r="J517" s="358">
        <v>0</v>
      </c>
      <c r="K517" s="358">
        <v>0</v>
      </c>
      <c r="L517" s="358">
        <v>0</v>
      </c>
      <c r="M517" s="358">
        <v>1</v>
      </c>
      <c r="N517" s="358">
        <v>30</v>
      </c>
      <c r="O517" s="358">
        <v>0</v>
      </c>
      <c r="P517" s="358">
        <v>0</v>
      </c>
      <c r="Q517" s="358">
        <v>0</v>
      </c>
      <c r="R517" s="358">
        <v>0</v>
      </c>
      <c r="S517" s="358">
        <v>0</v>
      </c>
      <c r="T517" s="358">
        <v>0</v>
      </c>
      <c r="U517" s="358">
        <v>0</v>
      </c>
      <c r="V517" s="311">
        <v>1</v>
      </c>
      <c r="W517" s="311">
        <v>30</v>
      </c>
      <c r="X517" s="311">
        <v>0</v>
      </c>
      <c r="Y517" s="312">
        <v>59052.76</v>
      </c>
    </row>
    <row r="518" spans="2:25" s="81" customFormat="1" x14ac:dyDescent="0.25">
      <c r="B518" s="312" t="s">
        <v>304</v>
      </c>
      <c r="C518" s="587"/>
      <c r="D518" s="587"/>
      <c r="E518" s="312" t="s">
        <v>889</v>
      </c>
      <c r="F518" s="312" t="s">
        <v>430</v>
      </c>
      <c r="G518" s="358">
        <v>0</v>
      </c>
      <c r="H518" s="358">
        <v>0</v>
      </c>
      <c r="I518" s="358">
        <v>0</v>
      </c>
      <c r="J518" s="358">
        <v>0</v>
      </c>
      <c r="K518" s="358">
        <v>0</v>
      </c>
      <c r="L518" s="358">
        <v>0</v>
      </c>
      <c r="M518" s="358">
        <v>1</v>
      </c>
      <c r="N518" s="358">
        <v>13</v>
      </c>
      <c r="O518" s="358">
        <v>0</v>
      </c>
      <c r="P518" s="358">
        <v>0</v>
      </c>
      <c r="Q518" s="358">
        <v>0</v>
      </c>
      <c r="R518" s="358">
        <v>0</v>
      </c>
      <c r="S518" s="358">
        <v>0</v>
      </c>
      <c r="T518" s="358">
        <v>0</v>
      </c>
      <c r="U518" s="358">
        <v>0</v>
      </c>
      <c r="V518" s="311">
        <v>1</v>
      </c>
      <c r="W518" s="311">
        <v>13</v>
      </c>
      <c r="X518" s="311">
        <v>0</v>
      </c>
      <c r="Y518" s="312">
        <v>28492.720000000001</v>
      </c>
    </row>
    <row r="519" spans="2:25" s="81" customFormat="1" x14ac:dyDescent="0.25">
      <c r="B519" s="312" t="s">
        <v>304</v>
      </c>
      <c r="C519" s="587"/>
      <c r="D519" s="587"/>
      <c r="E519" s="312" t="s">
        <v>890</v>
      </c>
      <c r="F519" s="312" t="s">
        <v>306</v>
      </c>
      <c r="G519" s="358">
        <v>0</v>
      </c>
      <c r="H519" s="358">
        <v>0</v>
      </c>
      <c r="I519" s="358">
        <v>0</v>
      </c>
      <c r="J519" s="358">
        <v>0</v>
      </c>
      <c r="K519" s="358">
        <v>0</v>
      </c>
      <c r="L519" s="358">
        <v>0</v>
      </c>
      <c r="M519" s="358">
        <v>1</v>
      </c>
      <c r="N519" s="358">
        <v>16</v>
      </c>
      <c r="O519" s="358">
        <v>0</v>
      </c>
      <c r="P519" s="358">
        <v>0</v>
      </c>
      <c r="Q519" s="358">
        <v>0</v>
      </c>
      <c r="R519" s="358">
        <v>0</v>
      </c>
      <c r="S519" s="358">
        <v>0</v>
      </c>
      <c r="T519" s="358">
        <v>0</v>
      </c>
      <c r="U519" s="358">
        <v>0</v>
      </c>
      <c r="V519" s="311">
        <v>1</v>
      </c>
      <c r="W519" s="311">
        <v>16</v>
      </c>
      <c r="X519" s="311">
        <v>0</v>
      </c>
      <c r="Y519" s="312">
        <v>37778.629999999997</v>
      </c>
    </row>
    <row r="520" spans="2:25" s="81" customFormat="1" x14ac:dyDescent="0.25">
      <c r="B520" s="312" t="s">
        <v>304</v>
      </c>
      <c r="C520" s="587"/>
      <c r="D520" s="587"/>
      <c r="E520" s="312" t="s">
        <v>891</v>
      </c>
      <c r="F520" s="312" t="s">
        <v>352</v>
      </c>
      <c r="G520" s="358">
        <v>0</v>
      </c>
      <c r="H520" s="358">
        <v>0</v>
      </c>
      <c r="I520" s="358">
        <v>0</v>
      </c>
      <c r="J520" s="358">
        <v>0</v>
      </c>
      <c r="K520" s="358">
        <v>0</v>
      </c>
      <c r="L520" s="358">
        <v>0</v>
      </c>
      <c r="M520" s="358">
        <v>1</v>
      </c>
      <c r="N520" s="358">
        <v>21</v>
      </c>
      <c r="O520" s="358">
        <v>0</v>
      </c>
      <c r="P520" s="358">
        <v>0</v>
      </c>
      <c r="Q520" s="358">
        <v>0</v>
      </c>
      <c r="R520" s="358">
        <v>0</v>
      </c>
      <c r="S520" s="358">
        <v>0</v>
      </c>
      <c r="T520" s="358">
        <v>0</v>
      </c>
      <c r="U520" s="358">
        <v>0</v>
      </c>
      <c r="V520" s="311">
        <v>1</v>
      </c>
      <c r="W520" s="311">
        <v>21</v>
      </c>
      <c r="X520" s="311">
        <v>0</v>
      </c>
      <c r="Y520" s="312">
        <v>57306.48</v>
      </c>
    </row>
    <row r="521" spans="2:25" s="81" customFormat="1" x14ac:dyDescent="0.25">
      <c r="B521" s="312" t="s">
        <v>304</v>
      </c>
      <c r="C521" s="587"/>
      <c r="D521" s="587"/>
      <c r="E521" s="312" t="s">
        <v>892</v>
      </c>
      <c r="F521" s="312" t="s">
        <v>430</v>
      </c>
      <c r="G521" s="358">
        <v>0</v>
      </c>
      <c r="H521" s="358">
        <v>0</v>
      </c>
      <c r="I521" s="358">
        <v>0</v>
      </c>
      <c r="J521" s="358">
        <v>0</v>
      </c>
      <c r="K521" s="358">
        <v>0</v>
      </c>
      <c r="L521" s="358">
        <v>0</v>
      </c>
      <c r="M521" s="358">
        <v>1</v>
      </c>
      <c r="N521" s="358">
        <v>14</v>
      </c>
      <c r="O521" s="358">
        <v>0</v>
      </c>
      <c r="P521" s="358">
        <v>0</v>
      </c>
      <c r="Q521" s="358">
        <v>0</v>
      </c>
      <c r="R521" s="358">
        <v>0</v>
      </c>
      <c r="S521" s="358">
        <v>0</v>
      </c>
      <c r="T521" s="358">
        <v>0</v>
      </c>
      <c r="U521" s="358">
        <v>0</v>
      </c>
      <c r="V521" s="311">
        <v>1</v>
      </c>
      <c r="W521" s="311">
        <v>14</v>
      </c>
      <c r="X521" s="311">
        <v>0</v>
      </c>
      <c r="Y521" s="312">
        <v>28832.57</v>
      </c>
    </row>
    <row r="522" spans="2:25" s="81" customFormat="1" x14ac:dyDescent="0.25">
      <c r="B522" s="312" t="s">
        <v>304</v>
      </c>
      <c r="C522" s="587"/>
      <c r="D522" s="587"/>
      <c r="E522" s="312" t="s">
        <v>893</v>
      </c>
      <c r="F522" s="312" t="s">
        <v>445</v>
      </c>
      <c r="G522" s="358">
        <v>0</v>
      </c>
      <c r="H522" s="358">
        <v>0</v>
      </c>
      <c r="I522" s="358">
        <v>0</v>
      </c>
      <c r="J522" s="358">
        <v>0</v>
      </c>
      <c r="K522" s="358">
        <v>0</v>
      </c>
      <c r="L522" s="358">
        <v>0</v>
      </c>
      <c r="M522" s="358">
        <v>1</v>
      </c>
      <c r="N522" s="358">
        <v>12</v>
      </c>
      <c r="O522" s="358">
        <v>0</v>
      </c>
      <c r="P522" s="358">
        <v>0</v>
      </c>
      <c r="Q522" s="358">
        <v>0</v>
      </c>
      <c r="R522" s="358">
        <v>0</v>
      </c>
      <c r="S522" s="358">
        <v>0</v>
      </c>
      <c r="T522" s="358">
        <v>0</v>
      </c>
      <c r="U522" s="358">
        <v>0</v>
      </c>
      <c r="V522" s="311">
        <v>1</v>
      </c>
      <c r="W522" s="311">
        <v>12</v>
      </c>
      <c r="X522" s="311">
        <v>0</v>
      </c>
      <c r="Y522" s="312">
        <v>28929.37</v>
      </c>
    </row>
    <row r="523" spans="2:25" s="81" customFormat="1" x14ac:dyDescent="0.25">
      <c r="B523" s="312" t="s">
        <v>304</v>
      </c>
      <c r="C523" s="587"/>
      <c r="D523" s="587"/>
      <c r="E523" s="312" t="s">
        <v>894</v>
      </c>
      <c r="F523" s="312" t="s">
        <v>676</v>
      </c>
      <c r="G523" s="358">
        <v>0</v>
      </c>
      <c r="H523" s="358">
        <v>0</v>
      </c>
      <c r="I523" s="358">
        <v>0</v>
      </c>
      <c r="J523" s="358">
        <v>0</v>
      </c>
      <c r="K523" s="358">
        <v>0</v>
      </c>
      <c r="L523" s="358">
        <v>0</v>
      </c>
      <c r="M523" s="358">
        <v>1</v>
      </c>
      <c r="N523" s="358">
        <v>0</v>
      </c>
      <c r="O523" s="358">
        <v>0</v>
      </c>
      <c r="P523" s="358">
        <v>0</v>
      </c>
      <c r="Q523" s="358">
        <v>0</v>
      </c>
      <c r="R523" s="358">
        <v>0</v>
      </c>
      <c r="S523" s="358">
        <v>0</v>
      </c>
      <c r="T523" s="358">
        <v>0</v>
      </c>
      <c r="U523" s="358">
        <v>0</v>
      </c>
      <c r="V523" s="311">
        <v>1</v>
      </c>
      <c r="W523" s="311">
        <v>0</v>
      </c>
      <c r="X523" s="311">
        <v>0</v>
      </c>
      <c r="Y523" s="312">
        <v>51899.59</v>
      </c>
    </row>
    <row r="524" spans="2:25" s="81" customFormat="1" x14ac:dyDescent="0.25">
      <c r="B524" s="312" t="s">
        <v>304</v>
      </c>
      <c r="C524" s="587"/>
      <c r="D524" s="587"/>
      <c r="E524" s="312" t="s">
        <v>895</v>
      </c>
      <c r="F524" s="312" t="s">
        <v>445</v>
      </c>
      <c r="G524" s="358">
        <v>0</v>
      </c>
      <c r="H524" s="358">
        <v>0</v>
      </c>
      <c r="I524" s="358">
        <v>0</v>
      </c>
      <c r="J524" s="358">
        <v>0</v>
      </c>
      <c r="K524" s="358">
        <v>0</v>
      </c>
      <c r="L524" s="358">
        <v>0</v>
      </c>
      <c r="M524" s="358">
        <v>1</v>
      </c>
      <c r="N524" s="358">
        <v>0</v>
      </c>
      <c r="O524" s="358">
        <v>0</v>
      </c>
      <c r="P524" s="358">
        <v>0</v>
      </c>
      <c r="Q524" s="358">
        <v>0</v>
      </c>
      <c r="R524" s="358">
        <v>0</v>
      </c>
      <c r="S524" s="358">
        <v>0</v>
      </c>
      <c r="T524" s="358">
        <v>0</v>
      </c>
      <c r="U524" s="358">
        <v>0</v>
      </c>
      <c r="V524" s="311">
        <v>1</v>
      </c>
      <c r="W524" s="311">
        <v>0</v>
      </c>
      <c r="X524" s="311">
        <v>0</v>
      </c>
      <c r="Y524" s="312">
        <v>7371</v>
      </c>
    </row>
    <row r="525" spans="2:25" s="81" customFormat="1" x14ac:dyDescent="0.25">
      <c r="B525" s="312" t="s">
        <v>304</v>
      </c>
      <c r="C525" s="587"/>
      <c r="D525" s="587"/>
      <c r="E525" s="312" t="s">
        <v>896</v>
      </c>
      <c r="F525" s="312" t="s">
        <v>306</v>
      </c>
      <c r="G525" s="358">
        <v>0</v>
      </c>
      <c r="H525" s="358">
        <v>0</v>
      </c>
      <c r="I525" s="358">
        <v>0</v>
      </c>
      <c r="J525" s="358">
        <v>0</v>
      </c>
      <c r="K525" s="358">
        <v>0</v>
      </c>
      <c r="L525" s="358">
        <v>0</v>
      </c>
      <c r="M525" s="358">
        <v>1</v>
      </c>
      <c r="N525" s="358">
        <v>18</v>
      </c>
      <c r="O525" s="358">
        <v>0</v>
      </c>
      <c r="P525" s="358">
        <v>0</v>
      </c>
      <c r="Q525" s="358">
        <v>0</v>
      </c>
      <c r="R525" s="358">
        <v>0</v>
      </c>
      <c r="S525" s="358">
        <v>0</v>
      </c>
      <c r="T525" s="358">
        <v>0</v>
      </c>
      <c r="U525" s="358">
        <v>0</v>
      </c>
      <c r="V525" s="311">
        <v>1</v>
      </c>
      <c r="W525" s="311">
        <v>18</v>
      </c>
      <c r="X525" s="311">
        <v>0</v>
      </c>
      <c r="Y525" s="312">
        <v>16182.529999999999</v>
      </c>
    </row>
    <row r="526" spans="2:25" s="81" customFormat="1" x14ac:dyDescent="0.25">
      <c r="B526" s="312" t="s">
        <v>304</v>
      </c>
      <c r="C526" s="587"/>
      <c r="D526" s="587"/>
      <c r="E526" s="312" t="s">
        <v>897</v>
      </c>
      <c r="F526" s="312" t="s">
        <v>430</v>
      </c>
      <c r="G526" s="358">
        <v>0</v>
      </c>
      <c r="H526" s="358">
        <v>0</v>
      </c>
      <c r="I526" s="358">
        <v>0</v>
      </c>
      <c r="J526" s="358">
        <v>0</v>
      </c>
      <c r="K526" s="358">
        <v>0</v>
      </c>
      <c r="L526" s="358">
        <v>0</v>
      </c>
      <c r="M526" s="358">
        <v>1</v>
      </c>
      <c r="N526" s="358">
        <v>0</v>
      </c>
      <c r="O526" s="358">
        <v>0</v>
      </c>
      <c r="P526" s="358">
        <v>0</v>
      </c>
      <c r="Q526" s="358">
        <v>0</v>
      </c>
      <c r="R526" s="358">
        <v>0</v>
      </c>
      <c r="S526" s="358">
        <v>0</v>
      </c>
      <c r="T526" s="358">
        <v>0</v>
      </c>
      <c r="U526" s="358">
        <v>0</v>
      </c>
      <c r="V526" s="311">
        <v>1</v>
      </c>
      <c r="W526" s="311">
        <v>0</v>
      </c>
      <c r="X526" s="311">
        <v>0</v>
      </c>
      <c r="Y526" s="312">
        <v>33387.200000000004</v>
      </c>
    </row>
    <row r="527" spans="2:25" s="81" customFormat="1" x14ac:dyDescent="0.25">
      <c r="B527" s="312" t="s">
        <v>304</v>
      </c>
      <c r="C527" s="587"/>
      <c r="D527" s="587"/>
      <c r="E527" s="312" t="s">
        <v>898</v>
      </c>
      <c r="F527" s="312" t="s">
        <v>409</v>
      </c>
      <c r="G527" s="358">
        <v>0</v>
      </c>
      <c r="H527" s="358">
        <v>0</v>
      </c>
      <c r="I527" s="358">
        <v>0</v>
      </c>
      <c r="J527" s="358">
        <v>0</v>
      </c>
      <c r="K527" s="358">
        <v>0</v>
      </c>
      <c r="L527" s="358">
        <v>0</v>
      </c>
      <c r="M527" s="358">
        <v>1</v>
      </c>
      <c r="N527" s="358">
        <v>30</v>
      </c>
      <c r="O527" s="358">
        <v>0</v>
      </c>
      <c r="P527" s="358">
        <v>0</v>
      </c>
      <c r="Q527" s="358">
        <v>0</v>
      </c>
      <c r="R527" s="358">
        <v>0</v>
      </c>
      <c r="S527" s="358">
        <v>0</v>
      </c>
      <c r="T527" s="358">
        <v>0</v>
      </c>
      <c r="U527" s="358">
        <v>0</v>
      </c>
      <c r="V527" s="311">
        <v>1</v>
      </c>
      <c r="W527" s="311">
        <v>30</v>
      </c>
      <c r="X527" s="311">
        <v>0</v>
      </c>
      <c r="Y527" s="312">
        <v>51302.99</v>
      </c>
    </row>
    <row r="528" spans="2:25" s="81" customFormat="1" x14ac:dyDescent="0.25">
      <c r="B528" s="312" t="s">
        <v>304</v>
      </c>
      <c r="C528" s="587"/>
      <c r="D528" s="587"/>
      <c r="E528" s="312" t="s">
        <v>899</v>
      </c>
      <c r="F528" s="312" t="s">
        <v>414</v>
      </c>
      <c r="G528" s="358">
        <v>0</v>
      </c>
      <c r="H528" s="358">
        <v>0</v>
      </c>
      <c r="I528" s="358">
        <v>0</v>
      </c>
      <c r="J528" s="358">
        <v>0</v>
      </c>
      <c r="K528" s="358">
        <v>0</v>
      </c>
      <c r="L528" s="358">
        <v>0</v>
      </c>
      <c r="M528" s="358">
        <v>1</v>
      </c>
      <c r="N528" s="358">
        <v>23</v>
      </c>
      <c r="O528" s="358">
        <v>0</v>
      </c>
      <c r="P528" s="358">
        <v>0</v>
      </c>
      <c r="Q528" s="358">
        <v>0</v>
      </c>
      <c r="R528" s="358">
        <v>0</v>
      </c>
      <c r="S528" s="358">
        <v>0</v>
      </c>
      <c r="T528" s="358">
        <v>0</v>
      </c>
      <c r="U528" s="358">
        <v>0</v>
      </c>
      <c r="V528" s="311">
        <v>1</v>
      </c>
      <c r="W528" s="311">
        <v>23</v>
      </c>
      <c r="X528" s="311">
        <v>0</v>
      </c>
      <c r="Y528" s="312">
        <v>46424.83</v>
      </c>
    </row>
    <row r="529" spans="2:25" s="81" customFormat="1" x14ac:dyDescent="0.25">
      <c r="B529" s="312" t="s">
        <v>304</v>
      </c>
      <c r="C529" s="587"/>
      <c r="D529" s="587"/>
      <c r="E529" s="312" t="s">
        <v>900</v>
      </c>
      <c r="F529" s="312" t="s">
        <v>381</v>
      </c>
      <c r="G529" s="358">
        <v>0</v>
      </c>
      <c r="H529" s="358">
        <v>0</v>
      </c>
      <c r="I529" s="358">
        <v>0</v>
      </c>
      <c r="J529" s="358">
        <v>0</v>
      </c>
      <c r="K529" s="358">
        <v>0</v>
      </c>
      <c r="L529" s="358">
        <v>0</v>
      </c>
      <c r="M529" s="358">
        <v>1</v>
      </c>
      <c r="N529" s="358">
        <v>0</v>
      </c>
      <c r="O529" s="358">
        <v>0</v>
      </c>
      <c r="P529" s="358">
        <v>0</v>
      </c>
      <c r="Q529" s="358">
        <v>0</v>
      </c>
      <c r="R529" s="358">
        <v>0</v>
      </c>
      <c r="S529" s="358">
        <v>0</v>
      </c>
      <c r="T529" s="358">
        <v>0</v>
      </c>
      <c r="U529" s="358">
        <v>0</v>
      </c>
      <c r="V529" s="311">
        <v>1</v>
      </c>
      <c r="W529" s="311">
        <v>0</v>
      </c>
      <c r="X529" s="311">
        <v>0</v>
      </c>
      <c r="Y529" s="312">
        <v>9158.48</v>
      </c>
    </row>
    <row r="530" spans="2:25" s="81" customFormat="1" x14ac:dyDescent="0.25">
      <c r="B530" s="312" t="s">
        <v>304</v>
      </c>
      <c r="C530" s="587"/>
      <c r="D530" s="587"/>
      <c r="E530" s="312" t="s">
        <v>901</v>
      </c>
      <c r="F530" s="312" t="s">
        <v>430</v>
      </c>
      <c r="G530" s="358">
        <v>0</v>
      </c>
      <c r="H530" s="358">
        <v>0</v>
      </c>
      <c r="I530" s="358">
        <v>0</v>
      </c>
      <c r="J530" s="358">
        <v>0</v>
      </c>
      <c r="K530" s="358">
        <v>0</v>
      </c>
      <c r="L530" s="358">
        <v>0</v>
      </c>
      <c r="M530" s="358">
        <v>1</v>
      </c>
      <c r="N530" s="358">
        <v>12</v>
      </c>
      <c r="O530" s="358">
        <v>0</v>
      </c>
      <c r="P530" s="358">
        <v>0</v>
      </c>
      <c r="Q530" s="358">
        <v>0</v>
      </c>
      <c r="R530" s="358">
        <v>0</v>
      </c>
      <c r="S530" s="358">
        <v>0</v>
      </c>
      <c r="T530" s="358">
        <v>0</v>
      </c>
      <c r="U530" s="358">
        <v>0</v>
      </c>
      <c r="V530" s="311">
        <v>1</v>
      </c>
      <c r="W530" s="311">
        <v>12</v>
      </c>
      <c r="X530" s="311">
        <v>0</v>
      </c>
      <c r="Y530" s="312">
        <v>33502.83</v>
      </c>
    </row>
    <row r="531" spans="2:25" s="81" customFormat="1" x14ac:dyDescent="0.25">
      <c r="B531" s="312" t="s">
        <v>304</v>
      </c>
      <c r="C531" s="587"/>
      <c r="D531" s="587"/>
      <c r="E531" s="312" t="s">
        <v>902</v>
      </c>
      <c r="F531" s="312" t="s">
        <v>409</v>
      </c>
      <c r="G531" s="358">
        <v>0</v>
      </c>
      <c r="H531" s="358">
        <v>0</v>
      </c>
      <c r="I531" s="358">
        <v>0</v>
      </c>
      <c r="J531" s="358">
        <v>0</v>
      </c>
      <c r="K531" s="358">
        <v>0</v>
      </c>
      <c r="L531" s="358">
        <v>0</v>
      </c>
      <c r="M531" s="358">
        <v>1</v>
      </c>
      <c r="N531" s="358">
        <v>12</v>
      </c>
      <c r="O531" s="358">
        <v>0</v>
      </c>
      <c r="P531" s="358">
        <v>0</v>
      </c>
      <c r="Q531" s="358">
        <v>0</v>
      </c>
      <c r="R531" s="358">
        <v>0</v>
      </c>
      <c r="S531" s="358">
        <v>0</v>
      </c>
      <c r="T531" s="358">
        <v>0</v>
      </c>
      <c r="U531" s="358">
        <v>0</v>
      </c>
      <c r="V531" s="311">
        <v>1</v>
      </c>
      <c r="W531" s="311">
        <v>12</v>
      </c>
      <c r="X531" s="311">
        <v>0</v>
      </c>
      <c r="Y531" s="312">
        <v>32146.600000000002</v>
      </c>
    </row>
    <row r="532" spans="2:25" s="81" customFormat="1" x14ac:dyDescent="0.25">
      <c r="B532" s="312" t="s">
        <v>304</v>
      </c>
      <c r="C532" s="587"/>
      <c r="D532" s="587"/>
      <c r="E532" s="312" t="s">
        <v>903</v>
      </c>
      <c r="F532" s="312" t="s">
        <v>352</v>
      </c>
      <c r="G532" s="358">
        <v>0</v>
      </c>
      <c r="H532" s="358">
        <v>0</v>
      </c>
      <c r="I532" s="358">
        <v>0</v>
      </c>
      <c r="J532" s="358">
        <v>0</v>
      </c>
      <c r="K532" s="358">
        <v>0</v>
      </c>
      <c r="L532" s="358">
        <v>0</v>
      </c>
      <c r="M532" s="358">
        <v>1</v>
      </c>
      <c r="N532" s="358">
        <v>18</v>
      </c>
      <c r="O532" s="358">
        <v>0</v>
      </c>
      <c r="P532" s="358">
        <v>0</v>
      </c>
      <c r="Q532" s="358">
        <v>0</v>
      </c>
      <c r="R532" s="358">
        <v>0</v>
      </c>
      <c r="S532" s="358">
        <v>0</v>
      </c>
      <c r="T532" s="358">
        <v>0</v>
      </c>
      <c r="U532" s="358">
        <v>0</v>
      </c>
      <c r="V532" s="311">
        <v>1</v>
      </c>
      <c r="W532" s="311">
        <v>18</v>
      </c>
      <c r="X532" s="311">
        <v>0</v>
      </c>
      <c r="Y532" s="312">
        <v>46105.15</v>
      </c>
    </row>
    <row r="533" spans="2:25" s="81" customFormat="1" x14ac:dyDescent="0.25">
      <c r="B533" s="312" t="s">
        <v>304</v>
      </c>
      <c r="C533" s="587"/>
      <c r="D533" s="587"/>
      <c r="E533" s="312" t="s">
        <v>904</v>
      </c>
      <c r="F533" s="312" t="s">
        <v>381</v>
      </c>
      <c r="G533" s="358">
        <v>0</v>
      </c>
      <c r="H533" s="358">
        <v>0</v>
      </c>
      <c r="I533" s="358">
        <v>0</v>
      </c>
      <c r="J533" s="358">
        <v>0</v>
      </c>
      <c r="K533" s="358">
        <v>0</v>
      </c>
      <c r="L533" s="358">
        <v>0</v>
      </c>
      <c r="M533" s="358">
        <v>1</v>
      </c>
      <c r="N533" s="358">
        <v>15</v>
      </c>
      <c r="O533" s="358">
        <v>0</v>
      </c>
      <c r="P533" s="358">
        <v>0</v>
      </c>
      <c r="Q533" s="358">
        <v>0</v>
      </c>
      <c r="R533" s="358">
        <v>0</v>
      </c>
      <c r="S533" s="358">
        <v>0</v>
      </c>
      <c r="T533" s="358">
        <v>0</v>
      </c>
      <c r="U533" s="358">
        <v>0</v>
      </c>
      <c r="V533" s="311">
        <v>1</v>
      </c>
      <c r="W533" s="311">
        <v>15</v>
      </c>
      <c r="X533" s="311">
        <v>0</v>
      </c>
      <c r="Y533" s="312">
        <v>29034.02</v>
      </c>
    </row>
    <row r="534" spans="2:25" s="81" customFormat="1" x14ac:dyDescent="0.25">
      <c r="B534" s="312" t="s">
        <v>304</v>
      </c>
      <c r="C534" s="587"/>
      <c r="D534" s="587"/>
      <c r="E534" s="312" t="s">
        <v>905</v>
      </c>
      <c r="F534" s="312" t="s">
        <v>352</v>
      </c>
      <c r="G534" s="358">
        <v>0</v>
      </c>
      <c r="H534" s="358">
        <v>0</v>
      </c>
      <c r="I534" s="358">
        <v>0</v>
      </c>
      <c r="J534" s="358">
        <v>0</v>
      </c>
      <c r="K534" s="358">
        <v>0</v>
      </c>
      <c r="L534" s="358">
        <v>0</v>
      </c>
      <c r="M534" s="358">
        <v>1</v>
      </c>
      <c r="N534" s="358">
        <v>25</v>
      </c>
      <c r="O534" s="358">
        <v>0</v>
      </c>
      <c r="P534" s="358">
        <v>0</v>
      </c>
      <c r="Q534" s="358">
        <v>0</v>
      </c>
      <c r="R534" s="358">
        <v>0</v>
      </c>
      <c r="S534" s="358">
        <v>0</v>
      </c>
      <c r="T534" s="358">
        <v>0</v>
      </c>
      <c r="U534" s="358">
        <v>0</v>
      </c>
      <c r="V534" s="311">
        <v>1</v>
      </c>
      <c r="W534" s="311">
        <v>25</v>
      </c>
      <c r="X534" s="311">
        <v>0</v>
      </c>
      <c r="Y534" s="312">
        <v>44068.37</v>
      </c>
    </row>
    <row r="535" spans="2:25" s="81" customFormat="1" x14ac:dyDescent="0.25">
      <c r="B535" s="312" t="s">
        <v>304</v>
      </c>
      <c r="C535" s="587"/>
      <c r="D535" s="587"/>
      <c r="E535" s="312" t="s">
        <v>906</v>
      </c>
      <c r="F535" s="312" t="s">
        <v>306</v>
      </c>
      <c r="G535" s="358">
        <v>0</v>
      </c>
      <c r="H535" s="358">
        <v>0</v>
      </c>
      <c r="I535" s="358">
        <v>0</v>
      </c>
      <c r="J535" s="358">
        <v>0</v>
      </c>
      <c r="K535" s="358">
        <v>0</v>
      </c>
      <c r="L535" s="358">
        <v>0</v>
      </c>
      <c r="M535" s="358">
        <v>1</v>
      </c>
      <c r="N535" s="358">
        <v>15</v>
      </c>
      <c r="O535" s="358">
        <v>0</v>
      </c>
      <c r="P535" s="358">
        <v>0</v>
      </c>
      <c r="Q535" s="358">
        <v>0</v>
      </c>
      <c r="R535" s="358">
        <v>0</v>
      </c>
      <c r="S535" s="358">
        <v>0</v>
      </c>
      <c r="T535" s="358">
        <v>0</v>
      </c>
      <c r="U535" s="358">
        <v>0</v>
      </c>
      <c r="V535" s="311">
        <v>1</v>
      </c>
      <c r="W535" s="311">
        <v>15</v>
      </c>
      <c r="X535" s="311">
        <v>0</v>
      </c>
      <c r="Y535" s="312">
        <v>43932.93</v>
      </c>
    </row>
    <row r="536" spans="2:25" s="81" customFormat="1" x14ac:dyDescent="0.25">
      <c r="B536" s="312" t="s">
        <v>304</v>
      </c>
      <c r="C536" s="587"/>
      <c r="D536" s="587"/>
      <c r="E536" s="312" t="s">
        <v>907</v>
      </c>
      <c r="F536" s="312" t="s">
        <v>352</v>
      </c>
      <c r="G536" s="358">
        <v>0</v>
      </c>
      <c r="H536" s="358">
        <v>0</v>
      </c>
      <c r="I536" s="358">
        <v>0</v>
      </c>
      <c r="J536" s="358">
        <v>0</v>
      </c>
      <c r="K536" s="358">
        <v>0</v>
      </c>
      <c r="L536" s="358">
        <v>0</v>
      </c>
      <c r="M536" s="358">
        <v>1</v>
      </c>
      <c r="N536" s="358">
        <v>20</v>
      </c>
      <c r="O536" s="358">
        <v>0</v>
      </c>
      <c r="P536" s="358">
        <v>0</v>
      </c>
      <c r="Q536" s="358">
        <v>0</v>
      </c>
      <c r="R536" s="358">
        <v>0</v>
      </c>
      <c r="S536" s="358">
        <v>0</v>
      </c>
      <c r="T536" s="358">
        <v>0</v>
      </c>
      <c r="U536" s="358">
        <v>0</v>
      </c>
      <c r="V536" s="311">
        <v>1</v>
      </c>
      <c r="W536" s="311">
        <v>20</v>
      </c>
      <c r="X536" s="311">
        <v>0</v>
      </c>
      <c r="Y536" s="312">
        <v>54729.14</v>
      </c>
    </row>
    <row r="537" spans="2:25" s="81" customFormat="1" x14ac:dyDescent="0.25">
      <c r="B537" s="312" t="s">
        <v>304</v>
      </c>
      <c r="C537" s="587"/>
      <c r="D537" s="587"/>
      <c r="E537" s="312" t="s">
        <v>908</v>
      </c>
      <c r="F537" s="312" t="s">
        <v>430</v>
      </c>
      <c r="G537" s="358">
        <v>0</v>
      </c>
      <c r="H537" s="358">
        <v>0</v>
      </c>
      <c r="I537" s="358">
        <v>0</v>
      </c>
      <c r="J537" s="358">
        <v>0</v>
      </c>
      <c r="K537" s="358">
        <v>0</v>
      </c>
      <c r="L537" s="358">
        <v>0</v>
      </c>
      <c r="M537" s="358">
        <v>1</v>
      </c>
      <c r="N537" s="358">
        <v>0</v>
      </c>
      <c r="O537" s="358">
        <v>0</v>
      </c>
      <c r="P537" s="358">
        <v>0</v>
      </c>
      <c r="Q537" s="358">
        <v>0</v>
      </c>
      <c r="R537" s="358">
        <v>0</v>
      </c>
      <c r="S537" s="358">
        <v>0</v>
      </c>
      <c r="T537" s="358">
        <v>0</v>
      </c>
      <c r="U537" s="358">
        <v>0</v>
      </c>
      <c r="V537" s="311">
        <v>1</v>
      </c>
      <c r="W537" s="311">
        <v>0</v>
      </c>
      <c r="X537" s="311">
        <v>0</v>
      </c>
      <c r="Y537" s="312">
        <v>7393.26</v>
      </c>
    </row>
    <row r="538" spans="2:25" s="81" customFormat="1" x14ac:dyDescent="0.25">
      <c r="B538" s="312" t="s">
        <v>304</v>
      </c>
      <c r="C538" s="587"/>
      <c r="D538" s="587"/>
      <c r="E538" s="312" t="s">
        <v>909</v>
      </c>
      <c r="F538" s="312" t="s">
        <v>409</v>
      </c>
      <c r="G538" s="358">
        <v>0</v>
      </c>
      <c r="H538" s="358">
        <v>0</v>
      </c>
      <c r="I538" s="358">
        <v>0</v>
      </c>
      <c r="J538" s="358">
        <v>0</v>
      </c>
      <c r="K538" s="358">
        <v>0</v>
      </c>
      <c r="L538" s="358">
        <v>0</v>
      </c>
      <c r="M538" s="358">
        <v>1</v>
      </c>
      <c r="N538" s="358">
        <v>0</v>
      </c>
      <c r="O538" s="358">
        <v>0</v>
      </c>
      <c r="P538" s="358">
        <v>0</v>
      </c>
      <c r="Q538" s="358">
        <v>0</v>
      </c>
      <c r="R538" s="358">
        <v>0</v>
      </c>
      <c r="S538" s="358">
        <v>0</v>
      </c>
      <c r="T538" s="358">
        <v>0</v>
      </c>
      <c r="U538" s="358">
        <v>0</v>
      </c>
      <c r="V538" s="311">
        <v>1</v>
      </c>
      <c r="W538" s="311">
        <v>0</v>
      </c>
      <c r="X538" s="311">
        <v>0</v>
      </c>
      <c r="Y538" s="312">
        <v>12543.84</v>
      </c>
    </row>
    <row r="539" spans="2:25" s="81" customFormat="1" x14ac:dyDescent="0.25">
      <c r="B539" s="312" t="s">
        <v>304</v>
      </c>
      <c r="C539" s="587"/>
      <c r="D539" s="587"/>
      <c r="E539" s="312" t="s">
        <v>910</v>
      </c>
      <c r="F539" s="312" t="s">
        <v>352</v>
      </c>
      <c r="G539" s="358">
        <v>0</v>
      </c>
      <c r="H539" s="358">
        <v>0</v>
      </c>
      <c r="I539" s="358">
        <v>0</v>
      </c>
      <c r="J539" s="358">
        <v>0</v>
      </c>
      <c r="K539" s="358">
        <v>0</v>
      </c>
      <c r="L539" s="358">
        <v>0</v>
      </c>
      <c r="M539" s="358">
        <v>1</v>
      </c>
      <c r="N539" s="358">
        <v>20</v>
      </c>
      <c r="O539" s="358">
        <v>0</v>
      </c>
      <c r="P539" s="358">
        <v>0</v>
      </c>
      <c r="Q539" s="358">
        <v>0</v>
      </c>
      <c r="R539" s="358">
        <v>0</v>
      </c>
      <c r="S539" s="358">
        <v>0</v>
      </c>
      <c r="T539" s="358">
        <v>0</v>
      </c>
      <c r="U539" s="358">
        <v>0</v>
      </c>
      <c r="V539" s="311">
        <v>1</v>
      </c>
      <c r="W539" s="311">
        <v>20</v>
      </c>
      <c r="X539" s="311">
        <v>0</v>
      </c>
      <c r="Y539" s="312">
        <v>56497.04</v>
      </c>
    </row>
    <row r="540" spans="2:25" s="81" customFormat="1" x14ac:dyDescent="0.25">
      <c r="B540" s="312" t="s">
        <v>304</v>
      </c>
      <c r="C540" s="587"/>
      <c r="D540" s="587"/>
      <c r="E540" s="312" t="s">
        <v>911</v>
      </c>
      <c r="F540" s="312" t="s">
        <v>496</v>
      </c>
      <c r="G540" s="358">
        <v>0</v>
      </c>
      <c r="H540" s="358">
        <v>0</v>
      </c>
      <c r="I540" s="358">
        <v>0</v>
      </c>
      <c r="J540" s="358">
        <v>0</v>
      </c>
      <c r="K540" s="358">
        <v>0</v>
      </c>
      <c r="L540" s="358">
        <v>0</v>
      </c>
      <c r="M540" s="358">
        <v>1</v>
      </c>
      <c r="N540" s="358">
        <v>29</v>
      </c>
      <c r="O540" s="358">
        <v>0</v>
      </c>
      <c r="P540" s="358">
        <v>0</v>
      </c>
      <c r="Q540" s="358">
        <v>0</v>
      </c>
      <c r="R540" s="358">
        <v>0</v>
      </c>
      <c r="S540" s="358">
        <v>0</v>
      </c>
      <c r="T540" s="358">
        <v>0</v>
      </c>
      <c r="U540" s="358">
        <v>0</v>
      </c>
      <c r="V540" s="311">
        <v>1</v>
      </c>
      <c r="W540" s="311">
        <v>29</v>
      </c>
      <c r="X540" s="311">
        <v>0</v>
      </c>
      <c r="Y540" s="312">
        <v>62376.27</v>
      </c>
    </row>
    <row r="541" spans="2:25" s="81" customFormat="1" x14ac:dyDescent="0.25">
      <c r="B541" s="312" t="s">
        <v>304</v>
      </c>
      <c r="C541" s="587"/>
      <c r="D541" s="587"/>
      <c r="E541" s="312" t="s">
        <v>912</v>
      </c>
      <c r="F541" s="312" t="s">
        <v>381</v>
      </c>
      <c r="G541" s="358">
        <v>0</v>
      </c>
      <c r="H541" s="358">
        <v>0</v>
      </c>
      <c r="I541" s="358">
        <v>0</v>
      </c>
      <c r="J541" s="358">
        <v>0</v>
      </c>
      <c r="K541" s="358">
        <v>0</v>
      </c>
      <c r="L541" s="358">
        <v>0</v>
      </c>
      <c r="M541" s="358">
        <v>1</v>
      </c>
      <c r="N541" s="358">
        <v>13</v>
      </c>
      <c r="O541" s="358">
        <v>0</v>
      </c>
      <c r="P541" s="358">
        <v>0</v>
      </c>
      <c r="Q541" s="358">
        <v>0</v>
      </c>
      <c r="R541" s="358">
        <v>0</v>
      </c>
      <c r="S541" s="358">
        <v>0</v>
      </c>
      <c r="T541" s="358">
        <v>0</v>
      </c>
      <c r="U541" s="358">
        <v>0</v>
      </c>
      <c r="V541" s="311">
        <v>1</v>
      </c>
      <c r="W541" s="311">
        <v>13</v>
      </c>
      <c r="X541" s="311">
        <v>0</v>
      </c>
      <c r="Y541" s="312">
        <v>31481.93</v>
      </c>
    </row>
    <row r="542" spans="2:25" s="81" customFormat="1" x14ac:dyDescent="0.25">
      <c r="B542" s="312" t="s">
        <v>304</v>
      </c>
      <c r="C542" s="587"/>
      <c r="D542" s="587"/>
      <c r="E542" s="312" t="s">
        <v>913</v>
      </c>
      <c r="F542" s="312" t="s">
        <v>557</v>
      </c>
      <c r="G542" s="358">
        <v>0</v>
      </c>
      <c r="H542" s="358">
        <v>0</v>
      </c>
      <c r="I542" s="358">
        <v>0</v>
      </c>
      <c r="J542" s="358">
        <v>0</v>
      </c>
      <c r="K542" s="358">
        <v>0</v>
      </c>
      <c r="L542" s="358">
        <v>0</v>
      </c>
      <c r="M542" s="358">
        <v>1</v>
      </c>
      <c r="N542" s="358">
        <v>15</v>
      </c>
      <c r="O542" s="358">
        <v>0</v>
      </c>
      <c r="P542" s="358">
        <v>0</v>
      </c>
      <c r="Q542" s="358">
        <v>0</v>
      </c>
      <c r="R542" s="358">
        <v>0</v>
      </c>
      <c r="S542" s="358">
        <v>0</v>
      </c>
      <c r="T542" s="358">
        <v>0</v>
      </c>
      <c r="U542" s="358">
        <v>0</v>
      </c>
      <c r="V542" s="311">
        <v>1</v>
      </c>
      <c r="W542" s="311">
        <v>15</v>
      </c>
      <c r="X542" s="311">
        <v>0</v>
      </c>
      <c r="Y542" s="312">
        <v>29424.23</v>
      </c>
    </row>
    <row r="543" spans="2:25" s="81" customFormat="1" x14ac:dyDescent="0.25">
      <c r="B543" s="312" t="s">
        <v>304</v>
      </c>
      <c r="C543" s="587"/>
      <c r="D543" s="587"/>
      <c r="E543" s="312" t="s">
        <v>914</v>
      </c>
      <c r="F543" s="312" t="s">
        <v>352</v>
      </c>
      <c r="G543" s="358">
        <v>0</v>
      </c>
      <c r="H543" s="358">
        <v>0</v>
      </c>
      <c r="I543" s="358">
        <v>0</v>
      </c>
      <c r="J543" s="358">
        <v>0</v>
      </c>
      <c r="K543" s="358">
        <v>0</v>
      </c>
      <c r="L543" s="358">
        <v>0</v>
      </c>
      <c r="M543" s="358">
        <v>1</v>
      </c>
      <c r="N543" s="358">
        <v>20</v>
      </c>
      <c r="O543" s="358">
        <v>0</v>
      </c>
      <c r="P543" s="358">
        <v>0</v>
      </c>
      <c r="Q543" s="358">
        <v>0</v>
      </c>
      <c r="R543" s="358">
        <v>0</v>
      </c>
      <c r="S543" s="358">
        <v>0</v>
      </c>
      <c r="T543" s="358">
        <v>0</v>
      </c>
      <c r="U543" s="358">
        <v>0</v>
      </c>
      <c r="V543" s="311">
        <v>1</v>
      </c>
      <c r="W543" s="311">
        <v>20</v>
      </c>
      <c r="X543" s="311">
        <v>0</v>
      </c>
      <c r="Y543" s="312">
        <v>53116.45</v>
      </c>
    </row>
    <row r="544" spans="2:25" s="81" customFormat="1" x14ac:dyDescent="0.25">
      <c r="B544" s="312" t="s">
        <v>304</v>
      </c>
      <c r="C544" s="587"/>
      <c r="D544" s="587"/>
      <c r="E544" s="312" t="s">
        <v>915</v>
      </c>
      <c r="F544" s="312" t="s">
        <v>381</v>
      </c>
      <c r="G544" s="358">
        <v>0</v>
      </c>
      <c r="H544" s="358">
        <v>0</v>
      </c>
      <c r="I544" s="358">
        <v>0</v>
      </c>
      <c r="J544" s="358">
        <v>0</v>
      </c>
      <c r="K544" s="358">
        <v>0</v>
      </c>
      <c r="L544" s="358">
        <v>0</v>
      </c>
      <c r="M544" s="358">
        <v>1</v>
      </c>
      <c r="N544" s="358">
        <v>19</v>
      </c>
      <c r="O544" s="358">
        <v>0</v>
      </c>
      <c r="P544" s="358">
        <v>0</v>
      </c>
      <c r="Q544" s="358">
        <v>0</v>
      </c>
      <c r="R544" s="358">
        <v>0</v>
      </c>
      <c r="S544" s="358">
        <v>0</v>
      </c>
      <c r="T544" s="358">
        <v>0</v>
      </c>
      <c r="U544" s="358">
        <v>0</v>
      </c>
      <c r="V544" s="311">
        <v>1</v>
      </c>
      <c r="W544" s="311">
        <v>19</v>
      </c>
      <c r="X544" s="311">
        <v>0</v>
      </c>
      <c r="Y544" s="312">
        <v>22707.309999999998</v>
      </c>
    </row>
    <row r="545" spans="2:25" s="81" customFormat="1" x14ac:dyDescent="0.25">
      <c r="B545" s="312" t="s">
        <v>304</v>
      </c>
      <c r="C545" s="587"/>
      <c r="D545" s="587"/>
      <c r="E545" s="312" t="s">
        <v>916</v>
      </c>
      <c r="F545" s="312" t="s">
        <v>661</v>
      </c>
      <c r="G545" s="358">
        <v>0</v>
      </c>
      <c r="H545" s="358">
        <v>0</v>
      </c>
      <c r="I545" s="358">
        <v>0</v>
      </c>
      <c r="J545" s="358">
        <v>0</v>
      </c>
      <c r="K545" s="358">
        <v>0</v>
      </c>
      <c r="L545" s="358">
        <v>0</v>
      </c>
      <c r="M545" s="358">
        <v>1</v>
      </c>
      <c r="N545" s="358">
        <v>16</v>
      </c>
      <c r="O545" s="358">
        <v>0</v>
      </c>
      <c r="P545" s="358">
        <v>0</v>
      </c>
      <c r="Q545" s="358">
        <v>0</v>
      </c>
      <c r="R545" s="358">
        <v>0</v>
      </c>
      <c r="S545" s="358">
        <v>0</v>
      </c>
      <c r="T545" s="358">
        <v>0</v>
      </c>
      <c r="U545" s="358">
        <v>0</v>
      </c>
      <c r="V545" s="311">
        <v>1</v>
      </c>
      <c r="W545" s="311">
        <v>16</v>
      </c>
      <c r="X545" s="311">
        <v>0</v>
      </c>
      <c r="Y545" s="312">
        <v>28568.17</v>
      </c>
    </row>
    <row r="546" spans="2:25" s="81" customFormat="1" x14ac:dyDescent="0.25">
      <c r="B546" s="312" t="s">
        <v>304</v>
      </c>
      <c r="C546" s="587"/>
      <c r="D546" s="587"/>
      <c r="E546" s="312" t="s">
        <v>917</v>
      </c>
      <c r="F546" s="312" t="s">
        <v>352</v>
      </c>
      <c r="G546" s="358">
        <v>0</v>
      </c>
      <c r="H546" s="358">
        <v>0</v>
      </c>
      <c r="I546" s="358">
        <v>0</v>
      </c>
      <c r="J546" s="358">
        <v>0</v>
      </c>
      <c r="K546" s="358">
        <v>0</v>
      </c>
      <c r="L546" s="358">
        <v>0</v>
      </c>
      <c r="M546" s="358">
        <v>1</v>
      </c>
      <c r="N546" s="358">
        <v>21</v>
      </c>
      <c r="O546" s="358">
        <v>0</v>
      </c>
      <c r="P546" s="358">
        <v>0</v>
      </c>
      <c r="Q546" s="358">
        <v>0</v>
      </c>
      <c r="R546" s="358">
        <v>0</v>
      </c>
      <c r="S546" s="358">
        <v>0</v>
      </c>
      <c r="T546" s="358">
        <v>0</v>
      </c>
      <c r="U546" s="358">
        <v>0</v>
      </c>
      <c r="V546" s="311">
        <v>1</v>
      </c>
      <c r="W546" s="311">
        <v>21</v>
      </c>
      <c r="X546" s="311">
        <v>0</v>
      </c>
      <c r="Y546" s="312">
        <v>39721.949999999997</v>
      </c>
    </row>
    <row r="547" spans="2:25" s="81" customFormat="1" x14ac:dyDescent="0.25">
      <c r="B547" s="312" t="s">
        <v>304</v>
      </c>
      <c r="C547" s="587"/>
      <c r="D547" s="587"/>
      <c r="E547" s="312" t="s">
        <v>918</v>
      </c>
      <c r="F547" s="312" t="s">
        <v>479</v>
      </c>
      <c r="G547" s="358">
        <v>0</v>
      </c>
      <c r="H547" s="358">
        <v>0</v>
      </c>
      <c r="I547" s="358">
        <v>0</v>
      </c>
      <c r="J547" s="358">
        <v>0</v>
      </c>
      <c r="K547" s="358">
        <v>0</v>
      </c>
      <c r="L547" s="358">
        <v>0</v>
      </c>
      <c r="M547" s="358">
        <v>1</v>
      </c>
      <c r="N547" s="358">
        <v>24</v>
      </c>
      <c r="O547" s="358">
        <v>0</v>
      </c>
      <c r="P547" s="358">
        <v>0</v>
      </c>
      <c r="Q547" s="358">
        <v>0</v>
      </c>
      <c r="R547" s="358">
        <v>0</v>
      </c>
      <c r="S547" s="358">
        <v>0</v>
      </c>
      <c r="T547" s="358">
        <v>0</v>
      </c>
      <c r="U547" s="358">
        <v>0</v>
      </c>
      <c r="V547" s="311">
        <v>1</v>
      </c>
      <c r="W547" s="311">
        <v>24</v>
      </c>
      <c r="X547" s="311">
        <v>0</v>
      </c>
      <c r="Y547" s="312">
        <v>23877.75</v>
      </c>
    </row>
    <row r="548" spans="2:25" s="81" customFormat="1" x14ac:dyDescent="0.25">
      <c r="B548" s="312" t="s">
        <v>304</v>
      </c>
      <c r="C548" s="587"/>
      <c r="D548" s="587"/>
      <c r="E548" s="312" t="s">
        <v>919</v>
      </c>
      <c r="F548" s="312" t="s">
        <v>479</v>
      </c>
      <c r="G548" s="358">
        <v>0</v>
      </c>
      <c r="H548" s="358">
        <v>0</v>
      </c>
      <c r="I548" s="358">
        <v>0</v>
      </c>
      <c r="J548" s="358">
        <v>0</v>
      </c>
      <c r="K548" s="358">
        <v>0</v>
      </c>
      <c r="L548" s="358">
        <v>0</v>
      </c>
      <c r="M548" s="358">
        <v>1</v>
      </c>
      <c r="N548" s="358">
        <v>30</v>
      </c>
      <c r="O548" s="358">
        <v>0</v>
      </c>
      <c r="P548" s="358">
        <v>0</v>
      </c>
      <c r="Q548" s="358">
        <v>0</v>
      </c>
      <c r="R548" s="358">
        <v>0</v>
      </c>
      <c r="S548" s="358">
        <v>0</v>
      </c>
      <c r="T548" s="358">
        <v>0</v>
      </c>
      <c r="U548" s="358">
        <v>0</v>
      </c>
      <c r="V548" s="311">
        <v>1</v>
      </c>
      <c r="W548" s="311">
        <v>30</v>
      </c>
      <c r="X548" s="311">
        <v>0</v>
      </c>
      <c r="Y548" s="312">
        <v>56733.65</v>
      </c>
    </row>
    <row r="549" spans="2:25" s="81" customFormat="1" x14ac:dyDescent="0.25">
      <c r="B549" s="312" t="s">
        <v>304</v>
      </c>
      <c r="C549" s="587"/>
      <c r="D549" s="587"/>
      <c r="E549" s="312" t="s">
        <v>920</v>
      </c>
      <c r="F549" s="312" t="s">
        <v>537</v>
      </c>
      <c r="G549" s="358">
        <v>0</v>
      </c>
      <c r="H549" s="358">
        <v>0</v>
      </c>
      <c r="I549" s="358">
        <v>0</v>
      </c>
      <c r="J549" s="358">
        <v>0</v>
      </c>
      <c r="K549" s="358">
        <v>0</v>
      </c>
      <c r="L549" s="358">
        <v>0</v>
      </c>
      <c r="M549" s="358">
        <v>1</v>
      </c>
      <c r="N549" s="358">
        <v>0</v>
      </c>
      <c r="O549" s="358">
        <v>0</v>
      </c>
      <c r="P549" s="358">
        <v>0</v>
      </c>
      <c r="Q549" s="358">
        <v>0</v>
      </c>
      <c r="R549" s="358">
        <v>0</v>
      </c>
      <c r="S549" s="358">
        <v>0</v>
      </c>
      <c r="T549" s="358">
        <v>0</v>
      </c>
      <c r="U549" s="358">
        <v>0</v>
      </c>
      <c r="V549" s="311">
        <v>1</v>
      </c>
      <c r="W549" s="311">
        <v>0</v>
      </c>
      <c r="X549" s="311">
        <v>0</v>
      </c>
      <c r="Y549" s="312">
        <v>6213.1</v>
      </c>
    </row>
    <row r="550" spans="2:25" s="81" customFormat="1" x14ac:dyDescent="0.25">
      <c r="B550" s="312" t="s">
        <v>304</v>
      </c>
      <c r="C550" s="587"/>
      <c r="D550" s="587"/>
      <c r="E550" s="312" t="s">
        <v>921</v>
      </c>
      <c r="F550" s="312" t="s">
        <v>409</v>
      </c>
      <c r="G550" s="358">
        <v>0</v>
      </c>
      <c r="H550" s="358">
        <v>0</v>
      </c>
      <c r="I550" s="358">
        <v>0</v>
      </c>
      <c r="J550" s="358">
        <v>0</v>
      </c>
      <c r="K550" s="358">
        <v>0</v>
      </c>
      <c r="L550" s="358">
        <v>0</v>
      </c>
      <c r="M550" s="358">
        <v>1</v>
      </c>
      <c r="N550" s="358">
        <v>20</v>
      </c>
      <c r="O550" s="358">
        <v>0</v>
      </c>
      <c r="P550" s="358">
        <v>0</v>
      </c>
      <c r="Q550" s="358">
        <v>0</v>
      </c>
      <c r="R550" s="358">
        <v>0</v>
      </c>
      <c r="S550" s="358">
        <v>0</v>
      </c>
      <c r="T550" s="358">
        <v>0</v>
      </c>
      <c r="U550" s="358">
        <v>0</v>
      </c>
      <c r="V550" s="311">
        <v>1</v>
      </c>
      <c r="W550" s="311">
        <v>20</v>
      </c>
      <c r="X550" s="311">
        <v>0</v>
      </c>
      <c r="Y550" s="312">
        <v>43589.41</v>
      </c>
    </row>
    <row r="551" spans="2:25" s="81" customFormat="1" x14ac:dyDescent="0.25">
      <c r="B551" s="312" t="s">
        <v>304</v>
      </c>
      <c r="C551" s="587"/>
      <c r="D551" s="587"/>
      <c r="E551" s="312" t="s">
        <v>922</v>
      </c>
      <c r="F551" s="312" t="s">
        <v>306</v>
      </c>
      <c r="G551" s="358">
        <v>0</v>
      </c>
      <c r="H551" s="358">
        <v>0</v>
      </c>
      <c r="I551" s="358">
        <v>0</v>
      </c>
      <c r="J551" s="358">
        <v>0</v>
      </c>
      <c r="K551" s="358">
        <v>0</v>
      </c>
      <c r="L551" s="358">
        <v>0</v>
      </c>
      <c r="M551" s="358">
        <v>1</v>
      </c>
      <c r="N551" s="358">
        <v>35</v>
      </c>
      <c r="O551" s="358">
        <v>0</v>
      </c>
      <c r="P551" s="358">
        <v>0</v>
      </c>
      <c r="Q551" s="358">
        <v>0</v>
      </c>
      <c r="R551" s="358">
        <v>0</v>
      </c>
      <c r="S551" s="358">
        <v>0</v>
      </c>
      <c r="T551" s="358">
        <v>0</v>
      </c>
      <c r="U551" s="358">
        <v>0</v>
      </c>
      <c r="V551" s="311">
        <v>1</v>
      </c>
      <c r="W551" s="311">
        <v>35</v>
      </c>
      <c r="X551" s="311">
        <v>0</v>
      </c>
      <c r="Y551" s="312">
        <v>57301.65</v>
      </c>
    </row>
    <row r="552" spans="2:25" s="81" customFormat="1" x14ac:dyDescent="0.25">
      <c r="B552" s="312" t="s">
        <v>304</v>
      </c>
      <c r="C552" s="587"/>
      <c r="D552" s="587"/>
      <c r="E552" s="312" t="s">
        <v>923</v>
      </c>
      <c r="F552" s="312" t="s">
        <v>306</v>
      </c>
      <c r="G552" s="358">
        <v>0</v>
      </c>
      <c r="H552" s="358">
        <v>0</v>
      </c>
      <c r="I552" s="358">
        <v>0</v>
      </c>
      <c r="J552" s="358">
        <v>0</v>
      </c>
      <c r="K552" s="358">
        <v>0</v>
      </c>
      <c r="L552" s="358">
        <v>0</v>
      </c>
      <c r="M552" s="358">
        <v>1</v>
      </c>
      <c r="N552" s="358">
        <v>20</v>
      </c>
      <c r="O552" s="358">
        <v>0</v>
      </c>
      <c r="P552" s="358">
        <v>0</v>
      </c>
      <c r="Q552" s="358">
        <v>0</v>
      </c>
      <c r="R552" s="358">
        <v>0</v>
      </c>
      <c r="S552" s="358">
        <v>0</v>
      </c>
      <c r="T552" s="358">
        <v>0</v>
      </c>
      <c r="U552" s="358">
        <v>0</v>
      </c>
      <c r="V552" s="311">
        <v>1</v>
      </c>
      <c r="W552" s="311">
        <v>20</v>
      </c>
      <c r="X552" s="311">
        <v>0</v>
      </c>
      <c r="Y552" s="312">
        <v>48611.81</v>
      </c>
    </row>
    <row r="553" spans="2:25" s="81" customFormat="1" x14ac:dyDescent="0.25">
      <c r="B553" s="312" t="s">
        <v>304</v>
      </c>
      <c r="C553" s="587"/>
      <c r="D553" s="587"/>
      <c r="E553" s="312" t="s">
        <v>924</v>
      </c>
      <c r="F553" s="312" t="s">
        <v>409</v>
      </c>
      <c r="G553" s="358">
        <v>0</v>
      </c>
      <c r="H553" s="358">
        <v>0</v>
      </c>
      <c r="I553" s="358">
        <v>0</v>
      </c>
      <c r="J553" s="358">
        <v>0</v>
      </c>
      <c r="K553" s="358">
        <v>0</v>
      </c>
      <c r="L553" s="358">
        <v>0</v>
      </c>
      <c r="M553" s="358">
        <v>1</v>
      </c>
      <c r="N553" s="358">
        <v>18</v>
      </c>
      <c r="O553" s="358">
        <v>0</v>
      </c>
      <c r="P553" s="358">
        <v>0</v>
      </c>
      <c r="Q553" s="358">
        <v>0</v>
      </c>
      <c r="R553" s="358">
        <v>0</v>
      </c>
      <c r="S553" s="358">
        <v>0</v>
      </c>
      <c r="T553" s="358">
        <v>0</v>
      </c>
      <c r="U553" s="358">
        <v>0</v>
      </c>
      <c r="V553" s="311">
        <v>1</v>
      </c>
      <c r="W553" s="311">
        <v>18</v>
      </c>
      <c r="X553" s="311">
        <v>0</v>
      </c>
      <c r="Y553" s="312">
        <v>29057.170000000002</v>
      </c>
    </row>
    <row r="554" spans="2:25" s="81" customFormat="1" x14ac:dyDescent="0.25">
      <c r="B554" s="312" t="s">
        <v>304</v>
      </c>
      <c r="C554" s="587"/>
      <c r="D554" s="587"/>
      <c r="E554" s="312" t="s">
        <v>925</v>
      </c>
      <c r="F554" s="312" t="s">
        <v>414</v>
      </c>
      <c r="G554" s="358">
        <v>0</v>
      </c>
      <c r="H554" s="358">
        <v>0</v>
      </c>
      <c r="I554" s="358">
        <v>0</v>
      </c>
      <c r="J554" s="358">
        <v>0</v>
      </c>
      <c r="K554" s="358">
        <v>0</v>
      </c>
      <c r="L554" s="358">
        <v>0</v>
      </c>
      <c r="M554" s="358">
        <v>1</v>
      </c>
      <c r="N554" s="358">
        <v>24</v>
      </c>
      <c r="O554" s="358">
        <v>0</v>
      </c>
      <c r="P554" s="358">
        <v>0</v>
      </c>
      <c r="Q554" s="358">
        <v>0</v>
      </c>
      <c r="R554" s="358">
        <v>0</v>
      </c>
      <c r="S554" s="358">
        <v>0</v>
      </c>
      <c r="T554" s="358">
        <v>0</v>
      </c>
      <c r="U554" s="358">
        <v>0</v>
      </c>
      <c r="V554" s="311">
        <v>1</v>
      </c>
      <c r="W554" s="311">
        <v>24</v>
      </c>
      <c r="X554" s="311">
        <v>0</v>
      </c>
      <c r="Y554" s="312">
        <v>54113.7</v>
      </c>
    </row>
    <row r="555" spans="2:25" s="81" customFormat="1" x14ac:dyDescent="0.25">
      <c r="B555" s="312" t="s">
        <v>304</v>
      </c>
      <c r="C555" s="587"/>
      <c r="D555" s="587"/>
      <c r="E555" s="312" t="s">
        <v>926</v>
      </c>
      <c r="F555" s="312" t="s">
        <v>414</v>
      </c>
      <c r="G555" s="358">
        <v>0</v>
      </c>
      <c r="H555" s="358">
        <v>0</v>
      </c>
      <c r="I555" s="358">
        <v>0</v>
      </c>
      <c r="J555" s="358">
        <v>0</v>
      </c>
      <c r="K555" s="358">
        <v>0</v>
      </c>
      <c r="L555" s="358">
        <v>0</v>
      </c>
      <c r="M555" s="358">
        <v>1</v>
      </c>
      <c r="N555" s="358">
        <v>20</v>
      </c>
      <c r="O555" s="358">
        <v>0</v>
      </c>
      <c r="P555" s="358">
        <v>0</v>
      </c>
      <c r="Q555" s="358">
        <v>0</v>
      </c>
      <c r="R555" s="358">
        <v>0</v>
      </c>
      <c r="S555" s="358">
        <v>0</v>
      </c>
      <c r="T555" s="358">
        <v>0</v>
      </c>
      <c r="U555" s="358">
        <v>0</v>
      </c>
      <c r="V555" s="311">
        <v>1</v>
      </c>
      <c r="W555" s="311">
        <v>20</v>
      </c>
      <c r="X555" s="311">
        <v>0</v>
      </c>
      <c r="Y555" s="312">
        <v>39357.230000000003</v>
      </c>
    </row>
    <row r="556" spans="2:25" s="81" customFormat="1" x14ac:dyDescent="0.25">
      <c r="B556" s="312" t="s">
        <v>304</v>
      </c>
      <c r="C556" s="587"/>
      <c r="D556" s="587"/>
      <c r="E556" s="312" t="s">
        <v>927</v>
      </c>
      <c r="F556" s="312" t="s">
        <v>571</v>
      </c>
      <c r="G556" s="358">
        <v>0</v>
      </c>
      <c r="H556" s="358">
        <v>0</v>
      </c>
      <c r="I556" s="358">
        <v>0</v>
      </c>
      <c r="J556" s="358">
        <v>0</v>
      </c>
      <c r="K556" s="358">
        <v>0</v>
      </c>
      <c r="L556" s="358">
        <v>0</v>
      </c>
      <c r="M556" s="358">
        <v>1</v>
      </c>
      <c r="N556" s="358">
        <v>24</v>
      </c>
      <c r="O556" s="358">
        <v>0</v>
      </c>
      <c r="P556" s="358">
        <v>0</v>
      </c>
      <c r="Q556" s="358">
        <v>0</v>
      </c>
      <c r="R556" s="358">
        <v>0</v>
      </c>
      <c r="S556" s="358">
        <v>0</v>
      </c>
      <c r="T556" s="358">
        <v>0</v>
      </c>
      <c r="U556" s="358">
        <v>0</v>
      </c>
      <c r="V556" s="311">
        <v>1</v>
      </c>
      <c r="W556" s="311">
        <v>24</v>
      </c>
      <c r="X556" s="311">
        <v>0</v>
      </c>
      <c r="Y556" s="312">
        <v>28363.57</v>
      </c>
    </row>
    <row r="557" spans="2:25" s="81" customFormat="1" x14ac:dyDescent="0.25">
      <c r="B557" s="312" t="s">
        <v>304</v>
      </c>
      <c r="C557" s="587"/>
      <c r="D557" s="587"/>
      <c r="E557" s="312" t="s">
        <v>928</v>
      </c>
      <c r="F557" s="312" t="s">
        <v>557</v>
      </c>
      <c r="G557" s="358">
        <v>0</v>
      </c>
      <c r="H557" s="358">
        <v>0</v>
      </c>
      <c r="I557" s="358">
        <v>0</v>
      </c>
      <c r="J557" s="358">
        <v>0</v>
      </c>
      <c r="K557" s="358">
        <v>0</v>
      </c>
      <c r="L557" s="358">
        <v>0</v>
      </c>
      <c r="M557" s="358">
        <v>1</v>
      </c>
      <c r="N557" s="358">
        <v>18</v>
      </c>
      <c r="O557" s="358">
        <v>0</v>
      </c>
      <c r="P557" s="358">
        <v>0</v>
      </c>
      <c r="Q557" s="358">
        <v>0</v>
      </c>
      <c r="R557" s="358">
        <v>0</v>
      </c>
      <c r="S557" s="358">
        <v>0</v>
      </c>
      <c r="T557" s="358">
        <v>0</v>
      </c>
      <c r="U557" s="358">
        <v>0</v>
      </c>
      <c r="V557" s="311">
        <v>1</v>
      </c>
      <c r="W557" s="311">
        <v>18</v>
      </c>
      <c r="X557" s="311">
        <v>0</v>
      </c>
      <c r="Y557" s="312">
        <v>40349.72</v>
      </c>
    </row>
    <row r="558" spans="2:25" s="81" customFormat="1" x14ac:dyDescent="0.25">
      <c r="B558" s="312" t="s">
        <v>304</v>
      </c>
      <c r="C558" s="587"/>
      <c r="D558" s="587"/>
      <c r="E558" s="312" t="s">
        <v>929</v>
      </c>
      <c r="F558" s="312" t="s">
        <v>445</v>
      </c>
      <c r="G558" s="358">
        <v>0</v>
      </c>
      <c r="H558" s="358">
        <v>0</v>
      </c>
      <c r="I558" s="358">
        <v>0</v>
      </c>
      <c r="J558" s="358">
        <v>0</v>
      </c>
      <c r="K558" s="358">
        <v>0</v>
      </c>
      <c r="L558" s="358">
        <v>0</v>
      </c>
      <c r="M558" s="358">
        <v>1</v>
      </c>
      <c r="N558" s="358">
        <v>19</v>
      </c>
      <c r="O558" s="358">
        <v>0</v>
      </c>
      <c r="P558" s="358">
        <v>0</v>
      </c>
      <c r="Q558" s="358">
        <v>0</v>
      </c>
      <c r="R558" s="358">
        <v>0</v>
      </c>
      <c r="S558" s="358">
        <v>0</v>
      </c>
      <c r="T558" s="358">
        <v>0</v>
      </c>
      <c r="U558" s="358">
        <v>0</v>
      </c>
      <c r="V558" s="311">
        <v>1</v>
      </c>
      <c r="W558" s="311">
        <v>19</v>
      </c>
      <c r="X558" s="311">
        <v>0</v>
      </c>
      <c r="Y558" s="312">
        <v>45488.18</v>
      </c>
    </row>
    <row r="559" spans="2:25" s="81" customFormat="1" x14ac:dyDescent="0.25">
      <c r="B559" s="312" t="s">
        <v>304</v>
      </c>
      <c r="C559" s="587"/>
      <c r="D559" s="587"/>
      <c r="E559" s="312" t="s">
        <v>930</v>
      </c>
      <c r="F559" s="312" t="s">
        <v>445</v>
      </c>
      <c r="G559" s="358">
        <v>0</v>
      </c>
      <c r="H559" s="358">
        <v>0</v>
      </c>
      <c r="I559" s="358">
        <v>0</v>
      </c>
      <c r="J559" s="358">
        <v>0</v>
      </c>
      <c r="K559" s="358">
        <v>0</v>
      </c>
      <c r="L559" s="358">
        <v>0</v>
      </c>
      <c r="M559" s="358">
        <v>1</v>
      </c>
      <c r="N559" s="358">
        <v>14</v>
      </c>
      <c r="O559" s="358">
        <v>0</v>
      </c>
      <c r="P559" s="358">
        <v>0</v>
      </c>
      <c r="Q559" s="358">
        <v>0</v>
      </c>
      <c r="R559" s="358">
        <v>0</v>
      </c>
      <c r="S559" s="358">
        <v>0</v>
      </c>
      <c r="T559" s="358">
        <v>0</v>
      </c>
      <c r="U559" s="358">
        <v>0</v>
      </c>
      <c r="V559" s="311">
        <v>1</v>
      </c>
      <c r="W559" s="311">
        <v>14</v>
      </c>
      <c r="X559" s="311">
        <v>0</v>
      </c>
      <c r="Y559" s="312">
        <v>33734.409999999996</v>
      </c>
    </row>
    <row r="560" spans="2:25" s="81" customFormat="1" x14ac:dyDescent="0.25">
      <c r="B560" s="312" t="s">
        <v>304</v>
      </c>
      <c r="C560" s="587"/>
      <c r="D560" s="587"/>
      <c r="E560" s="312" t="s">
        <v>931</v>
      </c>
      <c r="F560" s="312" t="s">
        <v>352</v>
      </c>
      <c r="G560" s="358">
        <v>0</v>
      </c>
      <c r="H560" s="358">
        <v>0</v>
      </c>
      <c r="I560" s="358">
        <v>0</v>
      </c>
      <c r="J560" s="358">
        <v>0</v>
      </c>
      <c r="K560" s="358">
        <v>0</v>
      </c>
      <c r="L560" s="358">
        <v>0</v>
      </c>
      <c r="M560" s="358">
        <v>1</v>
      </c>
      <c r="N560" s="358">
        <v>23</v>
      </c>
      <c r="O560" s="358">
        <v>0</v>
      </c>
      <c r="P560" s="358">
        <v>0</v>
      </c>
      <c r="Q560" s="358">
        <v>0</v>
      </c>
      <c r="R560" s="358">
        <v>0</v>
      </c>
      <c r="S560" s="358">
        <v>0</v>
      </c>
      <c r="T560" s="358">
        <v>0</v>
      </c>
      <c r="U560" s="358">
        <v>0</v>
      </c>
      <c r="V560" s="311">
        <v>1</v>
      </c>
      <c r="W560" s="311">
        <v>23</v>
      </c>
      <c r="X560" s="311">
        <v>0</v>
      </c>
      <c r="Y560" s="312">
        <v>63728.62</v>
      </c>
    </row>
    <row r="561" spans="2:25" s="81" customFormat="1" x14ac:dyDescent="0.25">
      <c r="B561" s="312" t="s">
        <v>304</v>
      </c>
      <c r="C561" s="587"/>
      <c r="D561" s="587"/>
      <c r="E561" s="312" t="s">
        <v>932</v>
      </c>
      <c r="F561" s="312" t="s">
        <v>352</v>
      </c>
      <c r="G561" s="358">
        <v>0</v>
      </c>
      <c r="H561" s="358">
        <v>0</v>
      </c>
      <c r="I561" s="358">
        <v>0</v>
      </c>
      <c r="J561" s="358">
        <v>0</v>
      </c>
      <c r="K561" s="358">
        <v>0</v>
      </c>
      <c r="L561" s="358">
        <v>0</v>
      </c>
      <c r="M561" s="358">
        <v>1</v>
      </c>
      <c r="N561" s="358">
        <v>22</v>
      </c>
      <c r="O561" s="358">
        <v>0</v>
      </c>
      <c r="P561" s="358">
        <v>0</v>
      </c>
      <c r="Q561" s="358">
        <v>0</v>
      </c>
      <c r="R561" s="358">
        <v>0</v>
      </c>
      <c r="S561" s="358">
        <v>0</v>
      </c>
      <c r="T561" s="358">
        <v>0</v>
      </c>
      <c r="U561" s="358">
        <v>0</v>
      </c>
      <c r="V561" s="311">
        <v>1</v>
      </c>
      <c r="W561" s="311">
        <v>22</v>
      </c>
      <c r="X561" s="311">
        <v>0</v>
      </c>
      <c r="Y561" s="312">
        <v>37042.050000000003</v>
      </c>
    </row>
    <row r="562" spans="2:25" s="81" customFormat="1" x14ac:dyDescent="0.25">
      <c r="B562" s="312" t="s">
        <v>304</v>
      </c>
      <c r="C562" s="587"/>
      <c r="D562" s="587"/>
      <c r="E562" s="312" t="s">
        <v>933</v>
      </c>
      <c r="F562" s="312" t="s">
        <v>352</v>
      </c>
      <c r="G562" s="358">
        <v>0</v>
      </c>
      <c r="H562" s="358">
        <v>0</v>
      </c>
      <c r="I562" s="358">
        <v>0</v>
      </c>
      <c r="J562" s="358">
        <v>0</v>
      </c>
      <c r="K562" s="358">
        <v>0</v>
      </c>
      <c r="L562" s="358">
        <v>0</v>
      </c>
      <c r="M562" s="358">
        <v>1</v>
      </c>
      <c r="N562" s="358">
        <v>22</v>
      </c>
      <c r="O562" s="358">
        <v>0</v>
      </c>
      <c r="P562" s="358">
        <v>0</v>
      </c>
      <c r="Q562" s="358">
        <v>0</v>
      </c>
      <c r="R562" s="358">
        <v>0</v>
      </c>
      <c r="S562" s="358">
        <v>0</v>
      </c>
      <c r="T562" s="358">
        <v>0</v>
      </c>
      <c r="U562" s="358">
        <v>0</v>
      </c>
      <c r="V562" s="311">
        <v>1</v>
      </c>
      <c r="W562" s="311">
        <v>22</v>
      </c>
      <c r="X562" s="311">
        <v>0</v>
      </c>
      <c r="Y562" s="312">
        <v>38248.800000000003</v>
      </c>
    </row>
    <row r="563" spans="2:25" s="81" customFormat="1" x14ac:dyDescent="0.25">
      <c r="B563" s="312" t="s">
        <v>304</v>
      </c>
      <c r="C563" s="587"/>
      <c r="D563" s="587"/>
      <c r="E563" s="312" t="s">
        <v>934</v>
      </c>
      <c r="F563" s="312" t="s">
        <v>381</v>
      </c>
      <c r="G563" s="358">
        <v>0</v>
      </c>
      <c r="H563" s="358">
        <v>0</v>
      </c>
      <c r="I563" s="358">
        <v>0</v>
      </c>
      <c r="J563" s="358">
        <v>0</v>
      </c>
      <c r="K563" s="358">
        <v>0</v>
      </c>
      <c r="L563" s="358">
        <v>0</v>
      </c>
      <c r="M563" s="358">
        <v>1</v>
      </c>
      <c r="N563" s="358">
        <v>15</v>
      </c>
      <c r="O563" s="358">
        <v>0</v>
      </c>
      <c r="P563" s="358">
        <v>0</v>
      </c>
      <c r="Q563" s="358">
        <v>0</v>
      </c>
      <c r="R563" s="358">
        <v>0</v>
      </c>
      <c r="S563" s="358">
        <v>0</v>
      </c>
      <c r="T563" s="358">
        <v>0</v>
      </c>
      <c r="U563" s="358">
        <v>0</v>
      </c>
      <c r="V563" s="311">
        <v>1</v>
      </c>
      <c r="W563" s="311">
        <v>15</v>
      </c>
      <c r="X563" s="311">
        <v>0</v>
      </c>
      <c r="Y563" s="312">
        <v>31856.32</v>
      </c>
    </row>
    <row r="564" spans="2:25" s="81" customFormat="1" x14ac:dyDescent="0.25">
      <c r="B564" s="312" t="s">
        <v>304</v>
      </c>
      <c r="C564" s="587"/>
      <c r="D564" s="587"/>
      <c r="E564" s="312" t="s">
        <v>935</v>
      </c>
      <c r="F564" s="312" t="s">
        <v>352</v>
      </c>
      <c r="G564" s="358">
        <v>0</v>
      </c>
      <c r="H564" s="358">
        <v>0</v>
      </c>
      <c r="I564" s="358">
        <v>0</v>
      </c>
      <c r="J564" s="358">
        <v>0</v>
      </c>
      <c r="K564" s="358">
        <v>0</v>
      </c>
      <c r="L564" s="358">
        <v>0</v>
      </c>
      <c r="M564" s="358">
        <v>1</v>
      </c>
      <c r="N564" s="358">
        <v>25</v>
      </c>
      <c r="O564" s="358">
        <v>0</v>
      </c>
      <c r="P564" s="358">
        <v>0</v>
      </c>
      <c r="Q564" s="358">
        <v>0</v>
      </c>
      <c r="R564" s="358">
        <v>0</v>
      </c>
      <c r="S564" s="358">
        <v>0</v>
      </c>
      <c r="T564" s="358">
        <v>0</v>
      </c>
      <c r="U564" s="358">
        <v>0</v>
      </c>
      <c r="V564" s="311">
        <v>1</v>
      </c>
      <c r="W564" s="311">
        <v>25</v>
      </c>
      <c r="X564" s="311">
        <v>0</v>
      </c>
      <c r="Y564" s="312">
        <v>73129.67</v>
      </c>
    </row>
    <row r="565" spans="2:25" s="81" customFormat="1" x14ac:dyDescent="0.25">
      <c r="B565" s="312" t="s">
        <v>304</v>
      </c>
      <c r="C565" s="587"/>
      <c r="D565" s="587"/>
      <c r="E565" s="312" t="s">
        <v>936</v>
      </c>
      <c r="F565" s="312" t="s">
        <v>381</v>
      </c>
      <c r="G565" s="358">
        <v>0</v>
      </c>
      <c r="H565" s="358">
        <v>0</v>
      </c>
      <c r="I565" s="358">
        <v>0</v>
      </c>
      <c r="J565" s="358">
        <v>0</v>
      </c>
      <c r="K565" s="358">
        <v>0</v>
      </c>
      <c r="L565" s="358">
        <v>0</v>
      </c>
      <c r="M565" s="358">
        <v>1</v>
      </c>
      <c r="N565" s="358">
        <v>12</v>
      </c>
      <c r="O565" s="358">
        <v>0</v>
      </c>
      <c r="P565" s="358">
        <v>0</v>
      </c>
      <c r="Q565" s="358">
        <v>0</v>
      </c>
      <c r="R565" s="358">
        <v>0</v>
      </c>
      <c r="S565" s="358">
        <v>0</v>
      </c>
      <c r="T565" s="358">
        <v>0</v>
      </c>
      <c r="U565" s="358">
        <v>0</v>
      </c>
      <c r="V565" s="311">
        <v>1</v>
      </c>
      <c r="W565" s="311">
        <v>12</v>
      </c>
      <c r="X565" s="311">
        <v>0</v>
      </c>
      <c r="Y565" s="312">
        <v>16542.25</v>
      </c>
    </row>
    <row r="566" spans="2:25" s="81" customFormat="1" x14ac:dyDescent="0.25">
      <c r="B566" s="312" t="s">
        <v>304</v>
      </c>
      <c r="C566" s="587"/>
      <c r="D566" s="587"/>
      <c r="E566" s="312" t="s">
        <v>937</v>
      </c>
      <c r="F566" s="312" t="s">
        <v>409</v>
      </c>
      <c r="G566" s="358">
        <v>0</v>
      </c>
      <c r="H566" s="358">
        <v>0</v>
      </c>
      <c r="I566" s="358">
        <v>0</v>
      </c>
      <c r="J566" s="358">
        <v>0</v>
      </c>
      <c r="K566" s="358">
        <v>0</v>
      </c>
      <c r="L566" s="358">
        <v>0</v>
      </c>
      <c r="M566" s="358">
        <v>1</v>
      </c>
      <c r="N566" s="358">
        <v>11</v>
      </c>
      <c r="O566" s="358">
        <v>0</v>
      </c>
      <c r="P566" s="358">
        <v>0</v>
      </c>
      <c r="Q566" s="358">
        <v>0</v>
      </c>
      <c r="R566" s="358">
        <v>0</v>
      </c>
      <c r="S566" s="358">
        <v>0</v>
      </c>
      <c r="T566" s="358">
        <v>0</v>
      </c>
      <c r="U566" s="358">
        <v>0</v>
      </c>
      <c r="V566" s="311">
        <v>1</v>
      </c>
      <c r="W566" s="311">
        <v>11</v>
      </c>
      <c r="X566" s="311">
        <v>0</v>
      </c>
      <c r="Y566" s="312">
        <v>20816.900000000001</v>
      </c>
    </row>
    <row r="567" spans="2:25" s="81" customFormat="1" x14ac:dyDescent="0.25">
      <c r="B567" s="312" t="s">
        <v>304</v>
      </c>
      <c r="C567" s="587"/>
      <c r="D567" s="587"/>
      <c r="E567" s="312" t="s">
        <v>938</v>
      </c>
      <c r="F567" s="312" t="s">
        <v>306</v>
      </c>
      <c r="G567" s="358">
        <v>0</v>
      </c>
      <c r="H567" s="358">
        <v>0</v>
      </c>
      <c r="I567" s="358">
        <v>0</v>
      </c>
      <c r="J567" s="358">
        <v>0</v>
      </c>
      <c r="K567" s="358">
        <v>0</v>
      </c>
      <c r="L567" s="358">
        <v>0</v>
      </c>
      <c r="M567" s="358">
        <v>1</v>
      </c>
      <c r="N567" s="358">
        <v>15</v>
      </c>
      <c r="O567" s="358">
        <v>0</v>
      </c>
      <c r="P567" s="358">
        <v>0</v>
      </c>
      <c r="Q567" s="358">
        <v>0</v>
      </c>
      <c r="R567" s="358">
        <v>0</v>
      </c>
      <c r="S567" s="358">
        <v>0</v>
      </c>
      <c r="T567" s="358">
        <v>0</v>
      </c>
      <c r="U567" s="358">
        <v>0</v>
      </c>
      <c r="V567" s="311">
        <v>1</v>
      </c>
      <c r="W567" s="311">
        <v>15</v>
      </c>
      <c r="X567" s="311">
        <v>0</v>
      </c>
      <c r="Y567" s="312">
        <v>30166.129999999997</v>
      </c>
    </row>
    <row r="568" spans="2:25" s="81" customFormat="1" x14ac:dyDescent="0.25">
      <c r="B568" s="312" t="s">
        <v>304</v>
      </c>
      <c r="C568" s="587"/>
      <c r="D568" s="587"/>
      <c r="E568" s="312" t="s">
        <v>939</v>
      </c>
      <c r="F568" s="312" t="s">
        <v>462</v>
      </c>
      <c r="G568" s="358">
        <v>0</v>
      </c>
      <c r="H568" s="358">
        <v>0</v>
      </c>
      <c r="I568" s="358">
        <v>0</v>
      </c>
      <c r="J568" s="358">
        <v>0</v>
      </c>
      <c r="K568" s="358">
        <v>0</v>
      </c>
      <c r="L568" s="358">
        <v>0</v>
      </c>
      <c r="M568" s="358">
        <v>1</v>
      </c>
      <c r="N568" s="358">
        <v>14</v>
      </c>
      <c r="O568" s="358">
        <v>0</v>
      </c>
      <c r="P568" s="358">
        <v>0</v>
      </c>
      <c r="Q568" s="358">
        <v>0</v>
      </c>
      <c r="R568" s="358">
        <v>0</v>
      </c>
      <c r="S568" s="358">
        <v>0</v>
      </c>
      <c r="T568" s="358">
        <v>0</v>
      </c>
      <c r="U568" s="358">
        <v>0</v>
      </c>
      <c r="V568" s="311">
        <v>1</v>
      </c>
      <c r="W568" s="311">
        <v>14</v>
      </c>
      <c r="X568" s="311">
        <v>0</v>
      </c>
      <c r="Y568" s="312">
        <v>23711.63</v>
      </c>
    </row>
    <row r="569" spans="2:25" s="81" customFormat="1" x14ac:dyDescent="0.25">
      <c r="B569" s="312" t="s">
        <v>304</v>
      </c>
      <c r="C569" s="587"/>
      <c r="D569" s="587"/>
      <c r="E569" s="312" t="s">
        <v>940</v>
      </c>
      <c r="F569" s="312" t="s">
        <v>676</v>
      </c>
      <c r="G569" s="358">
        <v>0</v>
      </c>
      <c r="H569" s="358">
        <v>0</v>
      </c>
      <c r="I569" s="358">
        <v>0</v>
      </c>
      <c r="J569" s="358">
        <v>0</v>
      </c>
      <c r="K569" s="358">
        <v>0</v>
      </c>
      <c r="L569" s="358">
        <v>0</v>
      </c>
      <c r="M569" s="358">
        <v>1</v>
      </c>
      <c r="N569" s="358">
        <v>34</v>
      </c>
      <c r="O569" s="358">
        <v>0</v>
      </c>
      <c r="P569" s="358">
        <v>0</v>
      </c>
      <c r="Q569" s="358">
        <v>0</v>
      </c>
      <c r="R569" s="358">
        <v>0</v>
      </c>
      <c r="S569" s="358">
        <v>0</v>
      </c>
      <c r="T569" s="358">
        <v>0</v>
      </c>
      <c r="U569" s="358">
        <v>0</v>
      </c>
      <c r="V569" s="311">
        <v>1</v>
      </c>
      <c r="W569" s="311">
        <v>34</v>
      </c>
      <c r="X569" s="311">
        <v>0</v>
      </c>
      <c r="Y569" s="312">
        <v>67793.03</v>
      </c>
    </row>
    <row r="570" spans="2:25" s="81" customFormat="1" x14ac:dyDescent="0.25">
      <c r="B570" s="312" t="s">
        <v>304</v>
      </c>
      <c r="C570" s="587"/>
      <c r="D570" s="587"/>
      <c r="E570" s="312" t="s">
        <v>941</v>
      </c>
      <c r="F570" s="312" t="s">
        <v>496</v>
      </c>
      <c r="G570" s="358">
        <v>0</v>
      </c>
      <c r="H570" s="358">
        <v>0</v>
      </c>
      <c r="I570" s="358">
        <v>0</v>
      </c>
      <c r="J570" s="358">
        <v>0</v>
      </c>
      <c r="K570" s="358">
        <v>0</v>
      </c>
      <c r="L570" s="358">
        <v>0</v>
      </c>
      <c r="M570" s="358">
        <v>1</v>
      </c>
      <c r="N570" s="358">
        <v>25</v>
      </c>
      <c r="O570" s="358">
        <v>0</v>
      </c>
      <c r="P570" s="358">
        <v>0</v>
      </c>
      <c r="Q570" s="358">
        <v>0</v>
      </c>
      <c r="R570" s="358">
        <v>0</v>
      </c>
      <c r="S570" s="358">
        <v>0</v>
      </c>
      <c r="T570" s="358">
        <v>0</v>
      </c>
      <c r="U570" s="358">
        <v>0</v>
      </c>
      <c r="V570" s="311">
        <v>1</v>
      </c>
      <c r="W570" s="311">
        <v>25</v>
      </c>
      <c r="X570" s="311">
        <v>0</v>
      </c>
      <c r="Y570" s="312">
        <v>47076.31</v>
      </c>
    </row>
    <row r="571" spans="2:25" s="81" customFormat="1" x14ac:dyDescent="0.25">
      <c r="B571" s="312" t="s">
        <v>304</v>
      </c>
      <c r="C571" s="587"/>
      <c r="D571" s="587"/>
      <c r="E571" s="312" t="s">
        <v>942</v>
      </c>
      <c r="F571" s="312" t="s">
        <v>661</v>
      </c>
      <c r="G571" s="358">
        <v>0</v>
      </c>
      <c r="H571" s="358">
        <v>0</v>
      </c>
      <c r="I571" s="358">
        <v>0</v>
      </c>
      <c r="J571" s="358">
        <v>0</v>
      </c>
      <c r="K571" s="358">
        <v>0</v>
      </c>
      <c r="L571" s="358">
        <v>0</v>
      </c>
      <c r="M571" s="358">
        <v>1</v>
      </c>
      <c r="N571" s="358">
        <v>12</v>
      </c>
      <c r="O571" s="358">
        <v>0</v>
      </c>
      <c r="P571" s="358">
        <v>0</v>
      </c>
      <c r="Q571" s="358">
        <v>0</v>
      </c>
      <c r="R571" s="358">
        <v>0</v>
      </c>
      <c r="S571" s="358">
        <v>0</v>
      </c>
      <c r="T571" s="358">
        <v>0</v>
      </c>
      <c r="U571" s="358">
        <v>0</v>
      </c>
      <c r="V571" s="311">
        <v>1</v>
      </c>
      <c r="W571" s="311">
        <v>12</v>
      </c>
      <c r="X571" s="311">
        <v>0</v>
      </c>
      <c r="Y571" s="312">
        <v>45806.29</v>
      </c>
    </row>
    <row r="572" spans="2:25" s="81" customFormat="1" x14ac:dyDescent="0.25">
      <c r="B572" s="312" t="s">
        <v>304</v>
      </c>
      <c r="C572" s="587"/>
      <c r="D572" s="587"/>
      <c r="E572" s="312" t="s">
        <v>943</v>
      </c>
      <c r="F572" s="312" t="s">
        <v>430</v>
      </c>
      <c r="G572" s="358">
        <v>0</v>
      </c>
      <c r="H572" s="358">
        <v>0</v>
      </c>
      <c r="I572" s="358">
        <v>0</v>
      </c>
      <c r="J572" s="358">
        <v>0</v>
      </c>
      <c r="K572" s="358">
        <v>0</v>
      </c>
      <c r="L572" s="358">
        <v>0</v>
      </c>
      <c r="M572" s="358">
        <v>1</v>
      </c>
      <c r="N572" s="358">
        <v>13</v>
      </c>
      <c r="O572" s="358">
        <v>0</v>
      </c>
      <c r="P572" s="358">
        <v>0</v>
      </c>
      <c r="Q572" s="358">
        <v>0</v>
      </c>
      <c r="R572" s="358">
        <v>0</v>
      </c>
      <c r="S572" s="358">
        <v>0</v>
      </c>
      <c r="T572" s="358">
        <v>0</v>
      </c>
      <c r="U572" s="358">
        <v>0</v>
      </c>
      <c r="V572" s="311">
        <v>1</v>
      </c>
      <c r="W572" s="311">
        <v>13</v>
      </c>
      <c r="X572" s="311">
        <v>0</v>
      </c>
      <c r="Y572" s="312">
        <v>26494.059999999998</v>
      </c>
    </row>
    <row r="573" spans="2:25" s="81" customFormat="1" x14ac:dyDescent="0.25">
      <c r="B573" s="312" t="s">
        <v>304</v>
      </c>
      <c r="C573" s="587"/>
      <c r="D573" s="587"/>
      <c r="E573" s="312" t="s">
        <v>944</v>
      </c>
      <c r="F573" s="312" t="s">
        <v>381</v>
      </c>
      <c r="G573" s="358">
        <v>0</v>
      </c>
      <c r="H573" s="358">
        <v>0</v>
      </c>
      <c r="I573" s="358">
        <v>0</v>
      </c>
      <c r="J573" s="358">
        <v>0</v>
      </c>
      <c r="K573" s="358">
        <v>0</v>
      </c>
      <c r="L573" s="358">
        <v>0</v>
      </c>
      <c r="M573" s="358">
        <v>1</v>
      </c>
      <c r="N573" s="358">
        <v>15</v>
      </c>
      <c r="O573" s="358">
        <v>0</v>
      </c>
      <c r="P573" s="358">
        <v>0</v>
      </c>
      <c r="Q573" s="358">
        <v>0</v>
      </c>
      <c r="R573" s="358">
        <v>0</v>
      </c>
      <c r="S573" s="358">
        <v>0</v>
      </c>
      <c r="T573" s="358">
        <v>0</v>
      </c>
      <c r="U573" s="358">
        <v>0</v>
      </c>
      <c r="V573" s="311">
        <v>1</v>
      </c>
      <c r="W573" s="311">
        <v>15</v>
      </c>
      <c r="X573" s="311">
        <v>0</v>
      </c>
      <c r="Y573" s="312">
        <v>50660.54</v>
      </c>
    </row>
    <row r="574" spans="2:25" s="81" customFormat="1" x14ac:dyDescent="0.25">
      <c r="B574" s="312" t="s">
        <v>304</v>
      </c>
      <c r="C574" s="587"/>
      <c r="D574" s="587"/>
      <c r="E574" s="312" t="s">
        <v>945</v>
      </c>
      <c r="F574" s="312" t="s">
        <v>479</v>
      </c>
      <c r="G574" s="358">
        <v>0</v>
      </c>
      <c r="H574" s="358">
        <v>0</v>
      </c>
      <c r="I574" s="358">
        <v>0</v>
      </c>
      <c r="J574" s="358">
        <v>0</v>
      </c>
      <c r="K574" s="358">
        <v>0</v>
      </c>
      <c r="L574" s="358">
        <v>0</v>
      </c>
      <c r="M574" s="358">
        <v>1</v>
      </c>
      <c r="N574" s="358">
        <v>28</v>
      </c>
      <c r="O574" s="358">
        <v>0</v>
      </c>
      <c r="P574" s="358">
        <v>0</v>
      </c>
      <c r="Q574" s="358">
        <v>0</v>
      </c>
      <c r="R574" s="358">
        <v>0</v>
      </c>
      <c r="S574" s="358">
        <v>0</v>
      </c>
      <c r="T574" s="358">
        <v>0</v>
      </c>
      <c r="U574" s="358">
        <v>0</v>
      </c>
      <c r="V574" s="311">
        <v>1</v>
      </c>
      <c r="W574" s="311">
        <v>28</v>
      </c>
      <c r="X574" s="311">
        <v>0</v>
      </c>
      <c r="Y574" s="312">
        <v>56187.1</v>
      </c>
    </row>
    <row r="575" spans="2:25" s="81" customFormat="1" x14ac:dyDescent="0.25">
      <c r="B575" s="312" t="s">
        <v>304</v>
      </c>
      <c r="C575" s="587"/>
      <c r="D575" s="587"/>
      <c r="E575" s="312" t="s">
        <v>946</v>
      </c>
      <c r="F575" s="312" t="s">
        <v>409</v>
      </c>
      <c r="G575" s="358">
        <v>0</v>
      </c>
      <c r="H575" s="358">
        <v>0</v>
      </c>
      <c r="I575" s="358">
        <v>0</v>
      </c>
      <c r="J575" s="358">
        <v>0</v>
      </c>
      <c r="K575" s="358">
        <v>0</v>
      </c>
      <c r="L575" s="358">
        <v>0</v>
      </c>
      <c r="M575" s="358">
        <v>1</v>
      </c>
      <c r="N575" s="358">
        <v>20</v>
      </c>
      <c r="O575" s="358">
        <v>0</v>
      </c>
      <c r="P575" s="358">
        <v>0</v>
      </c>
      <c r="Q575" s="358">
        <v>0</v>
      </c>
      <c r="R575" s="358">
        <v>0</v>
      </c>
      <c r="S575" s="358">
        <v>0</v>
      </c>
      <c r="T575" s="358">
        <v>0</v>
      </c>
      <c r="U575" s="358">
        <v>0</v>
      </c>
      <c r="V575" s="311">
        <v>1</v>
      </c>
      <c r="W575" s="311">
        <v>20</v>
      </c>
      <c r="X575" s="311">
        <v>0</v>
      </c>
      <c r="Y575" s="312">
        <v>34899.57</v>
      </c>
    </row>
    <row r="576" spans="2:25" s="81" customFormat="1" x14ac:dyDescent="0.25">
      <c r="B576" s="312" t="s">
        <v>304</v>
      </c>
      <c r="C576" s="587"/>
      <c r="D576" s="587"/>
      <c r="E576" s="312" t="s">
        <v>947</v>
      </c>
      <c r="F576" s="312" t="s">
        <v>409</v>
      </c>
      <c r="G576" s="358">
        <v>0</v>
      </c>
      <c r="H576" s="358">
        <v>0</v>
      </c>
      <c r="I576" s="358">
        <v>0</v>
      </c>
      <c r="J576" s="358">
        <v>0</v>
      </c>
      <c r="K576" s="358">
        <v>0</v>
      </c>
      <c r="L576" s="358">
        <v>0</v>
      </c>
      <c r="M576" s="358">
        <v>1</v>
      </c>
      <c r="N576" s="358">
        <v>15</v>
      </c>
      <c r="O576" s="358">
        <v>0</v>
      </c>
      <c r="P576" s="358">
        <v>0</v>
      </c>
      <c r="Q576" s="358">
        <v>0</v>
      </c>
      <c r="R576" s="358">
        <v>0</v>
      </c>
      <c r="S576" s="358">
        <v>0</v>
      </c>
      <c r="T576" s="358">
        <v>0</v>
      </c>
      <c r="U576" s="358">
        <v>0</v>
      </c>
      <c r="V576" s="311">
        <v>1</v>
      </c>
      <c r="W576" s="311">
        <v>15</v>
      </c>
      <c r="X576" s="311">
        <v>0</v>
      </c>
      <c r="Y576" s="312">
        <v>29904.760000000002</v>
      </c>
    </row>
    <row r="577" spans="2:25" s="81" customFormat="1" x14ac:dyDescent="0.25">
      <c r="B577" s="312" t="s">
        <v>304</v>
      </c>
      <c r="C577" s="587"/>
      <c r="D577" s="587"/>
      <c r="E577" s="312" t="s">
        <v>948</v>
      </c>
      <c r="F577" s="312" t="s">
        <v>537</v>
      </c>
      <c r="G577" s="358">
        <v>0</v>
      </c>
      <c r="H577" s="358">
        <v>0</v>
      </c>
      <c r="I577" s="358">
        <v>0</v>
      </c>
      <c r="J577" s="358">
        <v>0</v>
      </c>
      <c r="K577" s="358">
        <v>0</v>
      </c>
      <c r="L577" s="358">
        <v>0</v>
      </c>
      <c r="M577" s="358">
        <v>1</v>
      </c>
      <c r="N577" s="358">
        <v>18</v>
      </c>
      <c r="O577" s="358">
        <v>0</v>
      </c>
      <c r="P577" s="358">
        <v>0</v>
      </c>
      <c r="Q577" s="358">
        <v>0</v>
      </c>
      <c r="R577" s="358">
        <v>0</v>
      </c>
      <c r="S577" s="358">
        <v>0</v>
      </c>
      <c r="T577" s="358">
        <v>0</v>
      </c>
      <c r="U577" s="358">
        <v>0</v>
      </c>
      <c r="V577" s="311">
        <v>1</v>
      </c>
      <c r="W577" s="311">
        <v>18</v>
      </c>
      <c r="X577" s="311">
        <v>0</v>
      </c>
      <c r="Y577" s="312">
        <v>37246.300000000003</v>
      </c>
    </row>
    <row r="578" spans="2:25" s="81" customFormat="1" x14ac:dyDescent="0.25">
      <c r="B578" s="312" t="s">
        <v>304</v>
      </c>
      <c r="C578" s="587"/>
      <c r="D578" s="587"/>
      <c r="E578" s="312" t="s">
        <v>949</v>
      </c>
      <c r="F578" s="312" t="s">
        <v>472</v>
      </c>
      <c r="G578" s="358">
        <v>0</v>
      </c>
      <c r="H578" s="358">
        <v>0</v>
      </c>
      <c r="I578" s="358">
        <v>0</v>
      </c>
      <c r="J578" s="358">
        <v>0</v>
      </c>
      <c r="K578" s="358">
        <v>0</v>
      </c>
      <c r="L578" s="358">
        <v>0</v>
      </c>
      <c r="M578" s="358">
        <v>1</v>
      </c>
      <c r="N578" s="358">
        <v>31</v>
      </c>
      <c r="O578" s="358">
        <v>0</v>
      </c>
      <c r="P578" s="358">
        <v>0</v>
      </c>
      <c r="Q578" s="358">
        <v>0</v>
      </c>
      <c r="R578" s="358">
        <v>0</v>
      </c>
      <c r="S578" s="358">
        <v>0</v>
      </c>
      <c r="T578" s="358">
        <v>0</v>
      </c>
      <c r="U578" s="358">
        <v>0</v>
      </c>
      <c r="V578" s="311">
        <v>1</v>
      </c>
      <c r="W578" s="311">
        <v>31</v>
      </c>
      <c r="X578" s="311">
        <v>0</v>
      </c>
      <c r="Y578" s="312">
        <v>58252.32</v>
      </c>
    </row>
    <row r="579" spans="2:25" s="81" customFormat="1" x14ac:dyDescent="0.25">
      <c r="B579" s="312" t="s">
        <v>304</v>
      </c>
      <c r="C579" s="587"/>
      <c r="D579" s="587"/>
      <c r="E579" s="312" t="s">
        <v>950</v>
      </c>
      <c r="F579" s="312" t="s">
        <v>414</v>
      </c>
      <c r="G579" s="358">
        <v>0</v>
      </c>
      <c r="H579" s="358">
        <v>0</v>
      </c>
      <c r="I579" s="358">
        <v>0</v>
      </c>
      <c r="J579" s="358">
        <v>0</v>
      </c>
      <c r="K579" s="358">
        <v>0</v>
      </c>
      <c r="L579" s="358">
        <v>0</v>
      </c>
      <c r="M579" s="358">
        <v>1</v>
      </c>
      <c r="N579" s="358">
        <v>27</v>
      </c>
      <c r="O579" s="358">
        <v>0</v>
      </c>
      <c r="P579" s="358">
        <v>0</v>
      </c>
      <c r="Q579" s="358">
        <v>0</v>
      </c>
      <c r="R579" s="358">
        <v>0</v>
      </c>
      <c r="S579" s="358">
        <v>0</v>
      </c>
      <c r="T579" s="358">
        <v>0</v>
      </c>
      <c r="U579" s="358">
        <v>0</v>
      </c>
      <c r="V579" s="311">
        <v>1</v>
      </c>
      <c r="W579" s="311">
        <v>27</v>
      </c>
      <c r="X579" s="311">
        <v>0</v>
      </c>
      <c r="Y579" s="312">
        <v>47115.64</v>
      </c>
    </row>
    <row r="580" spans="2:25" s="81" customFormat="1" x14ac:dyDescent="0.25">
      <c r="B580" s="312" t="s">
        <v>304</v>
      </c>
      <c r="C580" s="587"/>
      <c r="D580" s="587"/>
      <c r="E580" s="312" t="s">
        <v>951</v>
      </c>
      <c r="F580" s="312" t="s">
        <v>306</v>
      </c>
      <c r="G580" s="358">
        <v>0</v>
      </c>
      <c r="H580" s="358">
        <v>0</v>
      </c>
      <c r="I580" s="358">
        <v>0</v>
      </c>
      <c r="J580" s="358">
        <v>0</v>
      </c>
      <c r="K580" s="358">
        <v>0</v>
      </c>
      <c r="L580" s="358">
        <v>0</v>
      </c>
      <c r="M580" s="358">
        <v>1</v>
      </c>
      <c r="N580" s="358">
        <v>21</v>
      </c>
      <c r="O580" s="358">
        <v>0</v>
      </c>
      <c r="P580" s="358">
        <v>0</v>
      </c>
      <c r="Q580" s="358">
        <v>0</v>
      </c>
      <c r="R580" s="358">
        <v>0</v>
      </c>
      <c r="S580" s="358">
        <v>0</v>
      </c>
      <c r="T580" s="358">
        <v>0</v>
      </c>
      <c r="U580" s="358">
        <v>0</v>
      </c>
      <c r="V580" s="311">
        <v>1</v>
      </c>
      <c r="W580" s="311">
        <v>21</v>
      </c>
      <c r="X580" s="311">
        <v>0</v>
      </c>
      <c r="Y580" s="312">
        <v>56426.47</v>
      </c>
    </row>
    <row r="581" spans="2:25" s="81" customFormat="1" x14ac:dyDescent="0.25">
      <c r="B581" s="312" t="s">
        <v>304</v>
      </c>
      <c r="C581" s="587"/>
      <c r="D581" s="587"/>
      <c r="E581" s="312" t="s">
        <v>952</v>
      </c>
      <c r="F581" s="312" t="s">
        <v>306</v>
      </c>
      <c r="G581" s="358">
        <v>0</v>
      </c>
      <c r="H581" s="358">
        <v>0</v>
      </c>
      <c r="I581" s="358">
        <v>0</v>
      </c>
      <c r="J581" s="358">
        <v>0</v>
      </c>
      <c r="K581" s="358">
        <v>0</v>
      </c>
      <c r="L581" s="358">
        <v>0</v>
      </c>
      <c r="M581" s="358">
        <v>1</v>
      </c>
      <c r="N581" s="358">
        <v>35</v>
      </c>
      <c r="O581" s="358">
        <v>0</v>
      </c>
      <c r="P581" s="358">
        <v>0</v>
      </c>
      <c r="Q581" s="358">
        <v>0</v>
      </c>
      <c r="R581" s="358">
        <v>0</v>
      </c>
      <c r="S581" s="358">
        <v>0</v>
      </c>
      <c r="T581" s="358">
        <v>0</v>
      </c>
      <c r="U581" s="358">
        <v>0</v>
      </c>
      <c r="V581" s="311">
        <v>1</v>
      </c>
      <c r="W581" s="311">
        <v>35</v>
      </c>
      <c r="X581" s="311">
        <v>0</v>
      </c>
      <c r="Y581" s="312">
        <v>57768.73</v>
      </c>
    </row>
    <row r="582" spans="2:25" s="81" customFormat="1" x14ac:dyDescent="0.25">
      <c r="B582" s="312" t="s">
        <v>304</v>
      </c>
      <c r="C582" s="587"/>
      <c r="D582" s="587"/>
      <c r="E582" s="312" t="s">
        <v>953</v>
      </c>
      <c r="F582" s="312" t="s">
        <v>472</v>
      </c>
      <c r="G582" s="358">
        <v>0</v>
      </c>
      <c r="H582" s="358">
        <v>0</v>
      </c>
      <c r="I582" s="358">
        <v>0</v>
      </c>
      <c r="J582" s="358">
        <v>0</v>
      </c>
      <c r="K582" s="358">
        <v>0</v>
      </c>
      <c r="L582" s="358">
        <v>0</v>
      </c>
      <c r="M582" s="358">
        <v>1</v>
      </c>
      <c r="N582" s="358">
        <v>30</v>
      </c>
      <c r="O582" s="358">
        <v>0</v>
      </c>
      <c r="P582" s="358">
        <v>0</v>
      </c>
      <c r="Q582" s="358">
        <v>0</v>
      </c>
      <c r="R582" s="358">
        <v>0</v>
      </c>
      <c r="S582" s="358">
        <v>0</v>
      </c>
      <c r="T582" s="358">
        <v>0</v>
      </c>
      <c r="U582" s="358">
        <v>0</v>
      </c>
      <c r="V582" s="311">
        <v>1</v>
      </c>
      <c r="W582" s="311">
        <v>30</v>
      </c>
      <c r="X582" s="311">
        <v>0</v>
      </c>
      <c r="Y582" s="312">
        <v>60279.11</v>
      </c>
    </row>
    <row r="583" spans="2:25" s="81" customFormat="1" x14ac:dyDescent="0.25">
      <c r="B583" s="312" t="s">
        <v>304</v>
      </c>
      <c r="C583" s="587"/>
      <c r="D583" s="587"/>
      <c r="E583" s="312" t="s">
        <v>954</v>
      </c>
      <c r="F583" s="312" t="s">
        <v>381</v>
      </c>
      <c r="G583" s="358">
        <v>0</v>
      </c>
      <c r="H583" s="358">
        <v>0</v>
      </c>
      <c r="I583" s="358">
        <v>0</v>
      </c>
      <c r="J583" s="358">
        <v>0</v>
      </c>
      <c r="K583" s="358">
        <v>0</v>
      </c>
      <c r="L583" s="358">
        <v>0</v>
      </c>
      <c r="M583" s="358">
        <v>1</v>
      </c>
      <c r="N583" s="358">
        <v>15</v>
      </c>
      <c r="O583" s="358">
        <v>0</v>
      </c>
      <c r="P583" s="358">
        <v>0</v>
      </c>
      <c r="Q583" s="358">
        <v>0</v>
      </c>
      <c r="R583" s="358">
        <v>0</v>
      </c>
      <c r="S583" s="358">
        <v>0</v>
      </c>
      <c r="T583" s="358">
        <v>0</v>
      </c>
      <c r="U583" s="358">
        <v>0</v>
      </c>
      <c r="V583" s="311">
        <v>1</v>
      </c>
      <c r="W583" s="311">
        <v>15</v>
      </c>
      <c r="X583" s="311">
        <v>0</v>
      </c>
      <c r="Y583" s="312">
        <v>55231.51</v>
      </c>
    </row>
    <row r="584" spans="2:25" s="81" customFormat="1" x14ac:dyDescent="0.25">
      <c r="B584" s="312" t="s">
        <v>304</v>
      </c>
      <c r="C584" s="587"/>
      <c r="D584" s="587"/>
      <c r="E584" s="312" t="s">
        <v>955</v>
      </c>
      <c r="F584" s="312" t="s">
        <v>537</v>
      </c>
      <c r="G584" s="358">
        <v>0</v>
      </c>
      <c r="H584" s="358">
        <v>0</v>
      </c>
      <c r="I584" s="358">
        <v>0</v>
      </c>
      <c r="J584" s="358">
        <v>0</v>
      </c>
      <c r="K584" s="358">
        <v>0</v>
      </c>
      <c r="L584" s="358">
        <v>0</v>
      </c>
      <c r="M584" s="358">
        <v>1</v>
      </c>
      <c r="N584" s="358">
        <v>18</v>
      </c>
      <c r="O584" s="358">
        <v>0</v>
      </c>
      <c r="P584" s="358">
        <v>0</v>
      </c>
      <c r="Q584" s="358">
        <v>0</v>
      </c>
      <c r="R584" s="358">
        <v>0</v>
      </c>
      <c r="S584" s="358">
        <v>0</v>
      </c>
      <c r="T584" s="358">
        <v>0</v>
      </c>
      <c r="U584" s="358">
        <v>0</v>
      </c>
      <c r="V584" s="311">
        <v>1</v>
      </c>
      <c r="W584" s="311">
        <v>18</v>
      </c>
      <c r="X584" s="311">
        <v>0</v>
      </c>
      <c r="Y584" s="312">
        <v>48927.91</v>
      </c>
    </row>
    <row r="585" spans="2:25" s="81" customFormat="1" x14ac:dyDescent="0.25">
      <c r="B585" s="312" t="s">
        <v>304</v>
      </c>
      <c r="C585" s="587"/>
      <c r="D585" s="587"/>
      <c r="E585" s="312" t="s">
        <v>956</v>
      </c>
      <c r="F585" s="312" t="s">
        <v>306</v>
      </c>
      <c r="G585" s="358">
        <v>0</v>
      </c>
      <c r="H585" s="358">
        <v>0</v>
      </c>
      <c r="I585" s="358">
        <v>0</v>
      </c>
      <c r="J585" s="358">
        <v>0</v>
      </c>
      <c r="K585" s="358">
        <v>0</v>
      </c>
      <c r="L585" s="358">
        <v>0</v>
      </c>
      <c r="M585" s="358">
        <v>1</v>
      </c>
      <c r="N585" s="358">
        <v>15</v>
      </c>
      <c r="O585" s="358">
        <v>0</v>
      </c>
      <c r="P585" s="358">
        <v>0</v>
      </c>
      <c r="Q585" s="358">
        <v>0</v>
      </c>
      <c r="R585" s="358">
        <v>0</v>
      </c>
      <c r="S585" s="358">
        <v>0</v>
      </c>
      <c r="T585" s="358">
        <v>0</v>
      </c>
      <c r="U585" s="358">
        <v>0</v>
      </c>
      <c r="V585" s="311">
        <v>1</v>
      </c>
      <c r="W585" s="311">
        <v>15</v>
      </c>
      <c r="X585" s="311">
        <v>0</v>
      </c>
      <c r="Y585" s="312">
        <v>41479.870000000003</v>
      </c>
    </row>
    <row r="586" spans="2:25" s="81" customFormat="1" x14ac:dyDescent="0.25">
      <c r="B586" s="312" t="s">
        <v>304</v>
      </c>
      <c r="C586" s="587"/>
      <c r="D586" s="587"/>
      <c r="E586" s="312" t="s">
        <v>957</v>
      </c>
      <c r="F586" s="312" t="s">
        <v>496</v>
      </c>
      <c r="G586" s="358">
        <v>0</v>
      </c>
      <c r="H586" s="358">
        <v>0</v>
      </c>
      <c r="I586" s="358">
        <v>0</v>
      </c>
      <c r="J586" s="358">
        <v>0</v>
      </c>
      <c r="K586" s="358">
        <v>0</v>
      </c>
      <c r="L586" s="358">
        <v>0</v>
      </c>
      <c r="M586" s="358">
        <v>1</v>
      </c>
      <c r="N586" s="358">
        <v>20</v>
      </c>
      <c r="O586" s="358">
        <v>0</v>
      </c>
      <c r="P586" s="358">
        <v>0</v>
      </c>
      <c r="Q586" s="358">
        <v>0</v>
      </c>
      <c r="R586" s="358">
        <v>0</v>
      </c>
      <c r="S586" s="358">
        <v>0</v>
      </c>
      <c r="T586" s="358">
        <v>0</v>
      </c>
      <c r="U586" s="358">
        <v>0</v>
      </c>
      <c r="V586" s="311">
        <v>1</v>
      </c>
      <c r="W586" s="311">
        <v>20</v>
      </c>
      <c r="X586" s="311">
        <v>0</v>
      </c>
      <c r="Y586" s="312">
        <v>37433.79</v>
      </c>
    </row>
    <row r="587" spans="2:25" s="81" customFormat="1" x14ac:dyDescent="0.25">
      <c r="B587" s="312" t="s">
        <v>304</v>
      </c>
      <c r="C587" s="587"/>
      <c r="D587" s="587"/>
      <c r="E587" s="312" t="s">
        <v>958</v>
      </c>
      <c r="F587" s="312" t="s">
        <v>352</v>
      </c>
      <c r="G587" s="358">
        <v>0</v>
      </c>
      <c r="H587" s="358">
        <v>0</v>
      </c>
      <c r="I587" s="358">
        <v>0</v>
      </c>
      <c r="J587" s="358">
        <v>0</v>
      </c>
      <c r="K587" s="358">
        <v>0</v>
      </c>
      <c r="L587" s="358">
        <v>0</v>
      </c>
      <c r="M587" s="358">
        <v>1</v>
      </c>
      <c r="N587" s="358">
        <v>30</v>
      </c>
      <c r="O587" s="358">
        <v>0</v>
      </c>
      <c r="P587" s="358">
        <v>0</v>
      </c>
      <c r="Q587" s="358">
        <v>0</v>
      </c>
      <c r="R587" s="358">
        <v>0</v>
      </c>
      <c r="S587" s="358">
        <v>0</v>
      </c>
      <c r="T587" s="358">
        <v>0</v>
      </c>
      <c r="U587" s="358">
        <v>0</v>
      </c>
      <c r="V587" s="311">
        <v>1</v>
      </c>
      <c r="W587" s="311">
        <v>30</v>
      </c>
      <c r="X587" s="311">
        <v>0</v>
      </c>
      <c r="Y587" s="312">
        <v>58991.519999999997</v>
      </c>
    </row>
    <row r="588" spans="2:25" s="81" customFormat="1" x14ac:dyDescent="0.25">
      <c r="B588" s="312" t="s">
        <v>304</v>
      </c>
      <c r="C588" s="587"/>
      <c r="D588" s="587"/>
      <c r="E588" s="312" t="s">
        <v>959</v>
      </c>
      <c r="F588" s="312" t="s">
        <v>462</v>
      </c>
      <c r="G588" s="358">
        <v>0</v>
      </c>
      <c r="H588" s="358">
        <v>0</v>
      </c>
      <c r="I588" s="358">
        <v>0</v>
      </c>
      <c r="J588" s="358">
        <v>0</v>
      </c>
      <c r="K588" s="358">
        <v>0</v>
      </c>
      <c r="L588" s="358">
        <v>0</v>
      </c>
      <c r="M588" s="358">
        <v>1</v>
      </c>
      <c r="N588" s="358">
        <v>21</v>
      </c>
      <c r="O588" s="358">
        <v>0</v>
      </c>
      <c r="P588" s="358">
        <v>0</v>
      </c>
      <c r="Q588" s="358">
        <v>0</v>
      </c>
      <c r="R588" s="358">
        <v>0</v>
      </c>
      <c r="S588" s="358">
        <v>0</v>
      </c>
      <c r="T588" s="358">
        <v>0</v>
      </c>
      <c r="U588" s="358">
        <v>0</v>
      </c>
      <c r="V588" s="311">
        <v>1</v>
      </c>
      <c r="W588" s="311">
        <v>21</v>
      </c>
      <c r="X588" s="311">
        <v>0</v>
      </c>
      <c r="Y588" s="312">
        <v>27587.929999999997</v>
      </c>
    </row>
    <row r="589" spans="2:25" s="81" customFormat="1" x14ac:dyDescent="0.25">
      <c r="B589" s="312" t="s">
        <v>304</v>
      </c>
      <c r="C589" s="587"/>
      <c r="D589" s="587"/>
      <c r="E589" s="312" t="s">
        <v>960</v>
      </c>
      <c r="F589" s="312" t="s">
        <v>414</v>
      </c>
      <c r="G589" s="358">
        <v>0</v>
      </c>
      <c r="H589" s="358">
        <v>0</v>
      </c>
      <c r="I589" s="358">
        <v>0</v>
      </c>
      <c r="J589" s="358">
        <v>0</v>
      </c>
      <c r="K589" s="358">
        <v>0</v>
      </c>
      <c r="L589" s="358">
        <v>0</v>
      </c>
      <c r="M589" s="358">
        <v>1</v>
      </c>
      <c r="N589" s="358">
        <v>21</v>
      </c>
      <c r="O589" s="358">
        <v>0</v>
      </c>
      <c r="P589" s="358">
        <v>0</v>
      </c>
      <c r="Q589" s="358">
        <v>0</v>
      </c>
      <c r="R589" s="358">
        <v>0</v>
      </c>
      <c r="S589" s="358">
        <v>0</v>
      </c>
      <c r="T589" s="358">
        <v>0</v>
      </c>
      <c r="U589" s="358">
        <v>0</v>
      </c>
      <c r="V589" s="311">
        <v>1</v>
      </c>
      <c r="W589" s="311">
        <v>21</v>
      </c>
      <c r="X589" s="311">
        <v>0</v>
      </c>
      <c r="Y589" s="312">
        <v>36852.32</v>
      </c>
    </row>
    <row r="590" spans="2:25" s="81" customFormat="1" x14ac:dyDescent="0.25">
      <c r="B590" s="312" t="s">
        <v>304</v>
      </c>
      <c r="C590" s="587"/>
      <c r="D590" s="587"/>
      <c r="E590" s="312" t="s">
        <v>961</v>
      </c>
      <c r="F590" s="312" t="s">
        <v>571</v>
      </c>
      <c r="G590" s="358">
        <v>0</v>
      </c>
      <c r="H590" s="358">
        <v>0</v>
      </c>
      <c r="I590" s="358">
        <v>0</v>
      </c>
      <c r="J590" s="358">
        <v>0</v>
      </c>
      <c r="K590" s="358">
        <v>0</v>
      </c>
      <c r="L590" s="358">
        <v>0</v>
      </c>
      <c r="M590" s="358">
        <v>1</v>
      </c>
      <c r="N590" s="358">
        <v>30</v>
      </c>
      <c r="O590" s="358">
        <v>0</v>
      </c>
      <c r="P590" s="358">
        <v>0</v>
      </c>
      <c r="Q590" s="358">
        <v>0</v>
      </c>
      <c r="R590" s="358">
        <v>0</v>
      </c>
      <c r="S590" s="358">
        <v>0</v>
      </c>
      <c r="T590" s="358">
        <v>0</v>
      </c>
      <c r="U590" s="358">
        <v>0</v>
      </c>
      <c r="V590" s="311">
        <v>1</v>
      </c>
      <c r="W590" s="311">
        <v>30</v>
      </c>
      <c r="X590" s="311">
        <v>0</v>
      </c>
      <c r="Y590" s="312">
        <v>51628.639999999999</v>
      </c>
    </row>
    <row r="591" spans="2:25" s="81" customFormat="1" x14ac:dyDescent="0.25">
      <c r="B591" s="312" t="s">
        <v>304</v>
      </c>
      <c r="C591" s="587"/>
      <c r="D591" s="587"/>
      <c r="E591" s="312" t="s">
        <v>962</v>
      </c>
      <c r="F591" s="312" t="s">
        <v>472</v>
      </c>
      <c r="G591" s="358">
        <v>0</v>
      </c>
      <c r="H591" s="358">
        <v>0</v>
      </c>
      <c r="I591" s="358">
        <v>0</v>
      </c>
      <c r="J591" s="358">
        <v>0</v>
      </c>
      <c r="K591" s="358">
        <v>0</v>
      </c>
      <c r="L591" s="358">
        <v>0</v>
      </c>
      <c r="M591" s="358">
        <v>1</v>
      </c>
      <c r="N591" s="358">
        <v>14</v>
      </c>
      <c r="O591" s="358">
        <v>0</v>
      </c>
      <c r="P591" s="358">
        <v>0</v>
      </c>
      <c r="Q591" s="358">
        <v>0</v>
      </c>
      <c r="R591" s="358">
        <v>0</v>
      </c>
      <c r="S591" s="358">
        <v>0</v>
      </c>
      <c r="T591" s="358">
        <v>0</v>
      </c>
      <c r="U591" s="358">
        <v>0</v>
      </c>
      <c r="V591" s="311">
        <v>1</v>
      </c>
      <c r="W591" s="311">
        <v>14</v>
      </c>
      <c r="X591" s="311">
        <v>0</v>
      </c>
      <c r="Y591" s="312">
        <v>33075.1</v>
      </c>
    </row>
    <row r="592" spans="2:25" s="81" customFormat="1" x14ac:dyDescent="0.25">
      <c r="B592" s="312" t="s">
        <v>304</v>
      </c>
      <c r="C592" s="587"/>
      <c r="D592" s="587"/>
      <c r="E592" s="312" t="s">
        <v>963</v>
      </c>
      <c r="F592" s="312" t="s">
        <v>445</v>
      </c>
      <c r="G592" s="358">
        <v>0</v>
      </c>
      <c r="H592" s="358">
        <v>0</v>
      </c>
      <c r="I592" s="358">
        <v>0</v>
      </c>
      <c r="J592" s="358">
        <v>0</v>
      </c>
      <c r="K592" s="358">
        <v>0</v>
      </c>
      <c r="L592" s="358">
        <v>0</v>
      </c>
      <c r="M592" s="358">
        <v>1</v>
      </c>
      <c r="N592" s="358">
        <v>15</v>
      </c>
      <c r="O592" s="358">
        <v>0</v>
      </c>
      <c r="P592" s="358">
        <v>0</v>
      </c>
      <c r="Q592" s="358">
        <v>0</v>
      </c>
      <c r="R592" s="358">
        <v>0</v>
      </c>
      <c r="S592" s="358">
        <v>0</v>
      </c>
      <c r="T592" s="358">
        <v>0</v>
      </c>
      <c r="U592" s="358">
        <v>0</v>
      </c>
      <c r="V592" s="311">
        <v>1</v>
      </c>
      <c r="W592" s="311">
        <v>15</v>
      </c>
      <c r="X592" s="311">
        <v>0</v>
      </c>
      <c r="Y592" s="312">
        <v>38528.28</v>
      </c>
    </row>
    <row r="593" spans="2:25" s="81" customFormat="1" x14ac:dyDescent="0.25">
      <c r="B593" s="312" t="s">
        <v>304</v>
      </c>
      <c r="C593" s="587"/>
      <c r="D593" s="587"/>
      <c r="E593" s="312" t="s">
        <v>964</v>
      </c>
      <c r="F593" s="312" t="s">
        <v>409</v>
      </c>
      <c r="G593" s="358">
        <v>0</v>
      </c>
      <c r="H593" s="358">
        <v>0</v>
      </c>
      <c r="I593" s="358">
        <v>0</v>
      </c>
      <c r="J593" s="358">
        <v>0</v>
      </c>
      <c r="K593" s="358">
        <v>0</v>
      </c>
      <c r="L593" s="358">
        <v>0</v>
      </c>
      <c r="M593" s="358">
        <v>1</v>
      </c>
      <c r="N593" s="358">
        <v>28</v>
      </c>
      <c r="O593" s="358">
        <v>0</v>
      </c>
      <c r="P593" s="358">
        <v>0</v>
      </c>
      <c r="Q593" s="358">
        <v>0</v>
      </c>
      <c r="R593" s="358">
        <v>0</v>
      </c>
      <c r="S593" s="358">
        <v>0</v>
      </c>
      <c r="T593" s="358">
        <v>0</v>
      </c>
      <c r="U593" s="358">
        <v>0</v>
      </c>
      <c r="V593" s="311">
        <v>1</v>
      </c>
      <c r="W593" s="311">
        <v>28</v>
      </c>
      <c r="X593" s="311">
        <v>0</v>
      </c>
      <c r="Y593" s="312">
        <v>40120.339999999997</v>
      </c>
    </row>
    <row r="594" spans="2:25" s="81" customFormat="1" x14ac:dyDescent="0.25">
      <c r="B594" s="312" t="s">
        <v>304</v>
      </c>
      <c r="C594" s="587"/>
      <c r="D594" s="587"/>
      <c r="E594" s="312" t="s">
        <v>965</v>
      </c>
      <c r="F594" s="312" t="s">
        <v>306</v>
      </c>
      <c r="G594" s="358">
        <v>0</v>
      </c>
      <c r="H594" s="358">
        <v>0</v>
      </c>
      <c r="I594" s="358">
        <v>0</v>
      </c>
      <c r="J594" s="358">
        <v>0</v>
      </c>
      <c r="K594" s="358">
        <v>0</v>
      </c>
      <c r="L594" s="358">
        <v>0</v>
      </c>
      <c r="M594" s="358">
        <v>1</v>
      </c>
      <c r="N594" s="358">
        <v>23</v>
      </c>
      <c r="O594" s="358">
        <v>0</v>
      </c>
      <c r="P594" s="358">
        <v>0</v>
      </c>
      <c r="Q594" s="358">
        <v>0</v>
      </c>
      <c r="R594" s="358">
        <v>0</v>
      </c>
      <c r="S594" s="358">
        <v>0</v>
      </c>
      <c r="T594" s="358">
        <v>0</v>
      </c>
      <c r="U594" s="358">
        <v>0</v>
      </c>
      <c r="V594" s="311">
        <v>1</v>
      </c>
      <c r="W594" s="311">
        <v>23</v>
      </c>
      <c r="X594" s="311">
        <v>0</v>
      </c>
      <c r="Y594" s="312">
        <v>65311.199999999997</v>
      </c>
    </row>
    <row r="595" spans="2:25" s="81" customFormat="1" x14ac:dyDescent="0.25">
      <c r="B595" s="312" t="s">
        <v>304</v>
      </c>
      <c r="C595" s="587"/>
      <c r="D595" s="587"/>
      <c r="E595" s="312" t="s">
        <v>966</v>
      </c>
      <c r="F595" s="312" t="s">
        <v>676</v>
      </c>
      <c r="G595" s="358">
        <v>0</v>
      </c>
      <c r="H595" s="358">
        <v>0</v>
      </c>
      <c r="I595" s="358">
        <v>0</v>
      </c>
      <c r="J595" s="358">
        <v>0</v>
      </c>
      <c r="K595" s="358">
        <v>0</v>
      </c>
      <c r="L595" s="358">
        <v>0</v>
      </c>
      <c r="M595" s="358">
        <v>1</v>
      </c>
      <c r="N595" s="358">
        <v>13</v>
      </c>
      <c r="O595" s="358">
        <v>0</v>
      </c>
      <c r="P595" s="358">
        <v>0</v>
      </c>
      <c r="Q595" s="358">
        <v>0</v>
      </c>
      <c r="R595" s="358">
        <v>0</v>
      </c>
      <c r="S595" s="358">
        <v>0</v>
      </c>
      <c r="T595" s="358">
        <v>0</v>
      </c>
      <c r="U595" s="358">
        <v>0</v>
      </c>
      <c r="V595" s="311">
        <v>1</v>
      </c>
      <c r="W595" s="311">
        <v>13</v>
      </c>
      <c r="X595" s="311">
        <v>0</v>
      </c>
      <c r="Y595" s="312">
        <v>19433.919999999998</v>
      </c>
    </row>
    <row r="596" spans="2:25" s="81" customFormat="1" x14ac:dyDescent="0.25">
      <c r="B596" s="312" t="s">
        <v>304</v>
      </c>
      <c r="C596" s="587"/>
      <c r="D596" s="587"/>
      <c r="E596" s="312" t="s">
        <v>967</v>
      </c>
      <c r="F596" s="312" t="s">
        <v>352</v>
      </c>
      <c r="G596" s="358">
        <v>0</v>
      </c>
      <c r="H596" s="358">
        <v>0</v>
      </c>
      <c r="I596" s="358">
        <v>0</v>
      </c>
      <c r="J596" s="358">
        <v>0</v>
      </c>
      <c r="K596" s="358">
        <v>0</v>
      </c>
      <c r="L596" s="358">
        <v>0</v>
      </c>
      <c r="M596" s="358">
        <v>1</v>
      </c>
      <c r="N596" s="358">
        <v>24</v>
      </c>
      <c r="O596" s="358">
        <v>0</v>
      </c>
      <c r="P596" s="358">
        <v>0</v>
      </c>
      <c r="Q596" s="358">
        <v>0</v>
      </c>
      <c r="R596" s="358">
        <v>0</v>
      </c>
      <c r="S596" s="358">
        <v>0</v>
      </c>
      <c r="T596" s="358">
        <v>0</v>
      </c>
      <c r="U596" s="358">
        <v>0</v>
      </c>
      <c r="V596" s="311">
        <v>1</v>
      </c>
      <c r="W596" s="311">
        <v>24</v>
      </c>
      <c r="X596" s="311">
        <v>0</v>
      </c>
      <c r="Y596" s="312">
        <v>31404.29</v>
      </c>
    </row>
    <row r="597" spans="2:25" s="81" customFormat="1" x14ac:dyDescent="0.25">
      <c r="B597" s="312" t="s">
        <v>304</v>
      </c>
      <c r="C597" s="587"/>
      <c r="D597" s="587"/>
      <c r="E597" s="312" t="s">
        <v>968</v>
      </c>
      <c r="F597" s="312" t="s">
        <v>381</v>
      </c>
      <c r="G597" s="358">
        <v>0</v>
      </c>
      <c r="H597" s="358">
        <v>0</v>
      </c>
      <c r="I597" s="358">
        <v>0</v>
      </c>
      <c r="J597" s="358">
        <v>0</v>
      </c>
      <c r="K597" s="358">
        <v>0</v>
      </c>
      <c r="L597" s="358">
        <v>0</v>
      </c>
      <c r="M597" s="358">
        <v>1</v>
      </c>
      <c r="N597" s="358">
        <v>20</v>
      </c>
      <c r="O597" s="358">
        <v>0</v>
      </c>
      <c r="P597" s="358">
        <v>0</v>
      </c>
      <c r="Q597" s="358">
        <v>0</v>
      </c>
      <c r="R597" s="358">
        <v>0</v>
      </c>
      <c r="S597" s="358">
        <v>0</v>
      </c>
      <c r="T597" s="358">
        <v>0</v>
      </c>
      <c r="U597" s="358">
        <v>0</v>
      </c>
      <c r="V597" s="311">
        <v>1</v>
      </c>
      <c r="W597" s="311">
        <v>20</v>
      </c>
      <c r="X597" s="311">
        <v>0</v>
      </c>
      <c r="Y597" s="312">
        <v>39058.99</v>
      </c>
    </row>
    <row r="598" spans="2:25" s="81" customFormat="1" x14ac:dyDescent="0.25">
      <c r="B598" s="312" t="s">
        <v>304</v>
      </c>
      <c r="C598" s="587"/>
      <c r="D598" s="587"/>
      <c r="E598" s="312" t="s">
        <v>969</v>
      </c>
      <c r="F598" s="312" t="s">
        <v>496</v>
      </c>
      <c r="G598" s="358">
        <v>0</v>
      </c>
      <c r="H598" s="358">
        <v>0</v>
      </c>
      <c r="I598" s="358">
        <v>0</v>
      </c>
      <c r="J598" s="358">
        <v>0</v>
      </c>
      <c r="K598" s="358">
        <v>0</v>
      </c>
      <c r="L598" s="358">
        <v>0</v>
      </c>
      <c r="M598" s="358">
        <v>1</v>
      </c>
      <c r="N598" s="358">
        <v>15</v>
      </c>
      <c r="O598" s="358">
        <v>0</v>
      </c>
      <c r="P598" s="358">
        <v>0</v>
      </c>
      <c r="Q598" s="358">
        <v>0</v>
      </c>
      <c r="R598" s="358">
        <v>0</v>
      </c>
      <c r="S598" s="358">
        <v>0</v>
      </c>
      <c r="T598" s="358">
        <v>0</v>
      </c>
      <c r="U598" s="358">
        <v>0</v>
      </c>
      <c r="V598" s="311">
        <v>1</v>
      </c>
      <c r="W598" s="311">
        <v>15</v>
      </c>
      <c r="X598" s="311">
        <v>0</v>
      </c>
      <c r="Y598" s="312">
        <v>30938.039999999997</v>
      </c>
    </row>
    <row r="599" spans="2:25" s="81" customFormat="1" x14ac:dyDescent="0.25">
      <c r="B599" s="312" t="s">
        <v>304</v>
      </c>
      <c r="C599" s="587"/>
      <c r="D599" s="587"/>
      <c r="E599" s="312" t="s">
        <v>970</v>
      </c>
      <c r="F599" s="312" t="s">
        <v>676</v>
      </c>
      <c r="G599" s="358">
        <v>0</v>
      </c>
      <c r="H599" s="358">
        <v>0</v>
      </c>
      <c r="I599" s="358">
        <v>0</v>
      </c>
      <c r="J599" s="358">
        <v>0</v>
      </c>
      <c r="K599" s="358">
        <v>0</v>
      </c>
      <c r="L599" s="358">
        <v>0</v>
      </c>
      <c r="M599" s="358">
        <v>1</v>
      </c>
      <c r="N599" s="358">
        <v>27</v>
      </c>
      <c r="O599" s="358">
        <v>0</v>
      </c>
      <c r="P599" s="358">
        <v>0</v>
      </c>
      <c r="Q599" s="358">
        <v>0</v>
      </c>
      <c r="R599" s="358">
        <v>0</v>
      </c>
      <c r="S599" s="358">
        <v>0</v>
      </c>
      <c r="T599" s="358">
        <v>0</v>
      </c>
      <c r="U599" s="358">
        <v>0</v>
      </c>
      <c r="V599" s="311">
        <v>1</v>
      </c>
      <c r="W599" s="311">
        <v>27</v>
      </c>
      <c r="X599" s="311">
        <v>0</v>
      </c>
      <c r="Y599" s="312">
        <v>57077.34</v>
      </c>
    </row>
    <row r="600" spans="2:25" s="81" customFormat="1" x14ac:dyDescent="0.25">
      <c r="B600" s="312" t="s">
        <v>304</v>
      </c>
      <c r="C600" s="587"/>
      <c r="D600" s="587"/>
      <c r="E600" s="312" t="s">
        <v>971</v>
      </c>
      <c r="F600" s="312" t="s">
        <v>409</v>
      </c>
      <c r="G600" s="358">
        <v>0</v>
      </c>
      <c r="H600" s="358">
        <v>0</v>
      </c>
      <c r="I600" s="358">
        <v>0</v>
      </c>
      <c r="J600" s="358">
        <v>0</v>
      </c>
      <c r="K600" s="358">
        <v>0</v>
      </c>
      <c r="L600" s="358">
        <v>0</v>
      </c>
      <c r="M600" s="358">
        <v>1</v>
      </c>
      <c r="N600" s="358">
        <v>16</v>
      </c>
      <c r="O600" s="358">
        <v>0</v>
      </c>
      <c r="P600" s="358">
        <v>0</v>
      </c>
      <c r="Q600" s="358">
        <v>0</v>
      </c>
      <c r="R600" s="358">
        <v>0</v>
      </c>
      <c r="S600" s="358">
        <v>0</v>
      </c>
      <c r="T600" s="358">
        <v>0</v>
      </c>
      <c r="U600" s="358">
        <v>0</v>
      </c>
      <c r="V600" s="311">
        <v>1</v>
      </c>
      <c r="W600" s="311">
        <v>16</v>
      </c>
      <c r="X600" s="311">
        <v>0</v>
      </c>
      <c r="Y600" s="312">
        <v>27895.11</v>
      </c>
    </row>
    <row r="601" spans="2:25" s="81" customFormat="1" x14ac:dyDescent="0.25">
      <c r="B601" s="312" t="s">
        <v>304</v>
      </c>
      <c r="C601" s="587"/>
      <c r="D601" s="587"/>
      <c r="E601" s="312" t="s">
        <v>972</v>
      </c>
      <c r="F601" s="312" t="s">
        <v>462</v>
      </c>
      <c r="G601" s="358">
        <v>0</v>
      </c>
      <c r="H601" s="358">
        <v>0</v>
      </c>
      <c r="I601" s="358">
        <v>0</v>
      </c>
      <c r="J601" s="358">
        <v>0</v>
      </c>
      <c r="K601" s="358">
        <v>0</v>
      </c>
      <c r="L601" s="358">
        <v>0</v>
      </c>
      <c r="M601" s="358">
        <v>1</v>
      </c>
      <c r="N601" s="358">
        <v>20</v>
      </c>
      <c r="O601" s="358">
        <v>0</v>
      </c>
      <c r="P601" s="358">
        <v>0</v>
      </c>
      <c r="Q601" s="358">
        <v>0</v>
      </c>
      <c r="R601" s="358">
        <v>0</v>
      </c>
      <c r="S601" s="358">
        <v>0</v>
      </c>
      <c r="T601" s="358">
        <v>0</v>
      </c>
      <c r="U601" s="358">
        <v>0</v>
      </c>
      <c r="V601" s="311">
        <v>1</v>
      </c>
      <c r="W601" s="311">
        <v>20</v>
      </c>
      <c r="X601" s="311">
        <v>0</v>
      </c>
      <c r="Y601" s="312">
        <v>19886.64</v>
      </c>
    </row>
    <row r="602" spans="2:25" s="81" customFormat="1" x14ac:dyDescent="0.25">
      <c r="B602" s="312" t="s">
        <v>304</v>
      </c>
      <c r="C602" s="587"/>
      <c r="D602" s="587"/>
      <c r="E602" s="312" t="s">
        <v>973</v>
      </c>
      <c r="F602" s="312" t="s">
        <v>381</v>
      </c>
      <c r="G602" s="358">
        <v>0</v>
      </c>
      <c r="H602" s="358">
        <v>0</v>
      </c>
      <c r="I602" s="358">
        <v>0</v>
      </c>
      <c r="J602" s="358">
        <v>0</v>
      </c>
      <c r="K602" s="358">
        <v>0</v>
      </c>
      <c r="L602" s="358">
        <v>0</v>
      </c>
      <c r="M602" s="358">
        <v>1</v>
      </c>
      <c r="N602" s="358">
        <v>20</v>
      </c>
      <c r="O602" s="358">
        <v>0</v>
      </c>
      <c r="P602" s="358">
        <v>0</v>
      </c>
      <c r="Q602" s="358">
        <v>0</v>
      </c>
      <c r="R602" s="358">
        <v>0</v>
      </c>
      <c r="S602" s="358">
        <v>0</v>
      </c>
      <c r="T602" s="358">
        <v>0</v>
      </c>
      <c r="U602" s="358">
        <v>0</v>
      </c>
      <c r="V602" s="311">
        <v>1</v>
      </c>
      <c r="W602" s="311">
        <v>20</v>
      </c>
      <c r="X602" s="311">
        <v>0</v>
      </c>
      <c r="Y602" s="312">
        <v>50333.06</v>
      </c>
    </row>
    <row r="603" spans="2:25" s="81" customFormat="1" x14ac:dyDescent="0.25">
      <c r="B603" s="312" t="s">
        <v>304</v>
      </c>
      <c r="C603" s="587"/>
      <c r="D603" s="587"/>
      <c r="E603" s="312" t="s">
        <v>974</v>
      </c>
      <c r="F603" s="312" t="s">
        <v>306</v>
      </c>
      <c r="G603" s="358">
        <v>0</v>
      </c>
      <c r="H603" s="358">
        <v>0</v>
      </c>
      <c r="I603" s="358">
        <v>0</v>
      </c>
      <c r="J603" s="358">
        <v>0</v>
      </c>
      <c r="K603" s="358">
        <v>0</v>
      </c>
      <c r="L603" s="358">
        <v>0</v>
      </c>
      <c r="M603" s="358">
        <v>1</v>
      </c>
      <c r="N603" s="358">
        <v>20</v>
      </c>
      <c r="O603" s="358">
        <v>0</v>
      </c>
      <c r="P603" s="358">
        <v>0</v>
      </c>
      <c r="Q603" s="358">
        <v>0</v>
      </c>
      <c r="R603" s="358">
        <v>0</v>
      </c>
      <c r="S603" s="358">
        <v>0</v>
      </c>
      <c r="T603" s="358">
        <v>0</v>
      </c>
      <c r="U603" s="358">
        <v>0</v>
      </c>
      <c r="V603" s="311">
        <v>1</v>
      </c>
      <c r="W603" s="311">
        <v>20</v>
      </c>
      <c r="X603" s="311">
        <v>0</v>
      </c>
      <c r="Y603" s="312">
        <v>30663.88</v>
      </c>
    </row>
    <row r="604" spans="2:25" s="81" customFormat="1" x14ac:dyDescent="0.25">
      <c r="B604" s="312" t="s">
        <v>304</v>
      </c>
      <c r="C604" s="587"/>
      <c r="D604" s="587"/>
      <c r="E604" s="312" t="s">
        <v>975</v>
      </c>
      <c r="F604" s="312" t="s">
        <v>381</v>
      </c>
      <c r="G604" s="358">
        <v>0</v>
      </c>
      <c r="H604" s="358">
        <v>0</v>
      </c>
      <c r="I604" s="358">
        <v>0</v>
      </c>
      <c r="J604" s="358">
        <v>0</v>
      </c>
      <c r="K604" s="358">
        <v>0</v>
      </c>
      <c r="L604" s="358">
        <v>0</v>
      </c>
      <c r="M604" s="358">
        <v>1</v>
      </c>
      <c r="N604" s="358">
        <v>27</v>
      </c>
      <c r="O604" s="358">
        <v>0</v>
      </c>
      <c r="P604" s="358">
        <v>0</v>
      </c>
      <c r="Q604" s="358">
        <v>0</v>
      </c>
      <c r="R604" s="358">
        <v>0</v>
      </c>
      <c r="S604" s="358">
        <v>0</v>
      </c>
      <c r="T604" s="358">
        <v>0</v>
      </c>
      <c r="U604" s="358">
        <v>0</v>
      </c>
      <c r="V604" s="311">
        <v>1</v>
      </c>
      <c r="W604" s="311">
        <v>27</v>
      </c>
      <c r="X604" s="311">
        <v>0</v>
      </c>
      <c r="Y604" s="312">
        <v>30323.879999999997</v>
      </c>
    </row>
    <row r="605" spans="2:25" s="81" customFormat="1" x14ac:dyDescent="0.25">
      <c r="B605" s="312" t="s">
        <v>304</v>
      </c>
      <c r="C605" s="587"/>
      <c r="D605" s="587"/>
      <c r="E605" s="312" t="s">
        <v>976</v>
      </c>
      <c r="F605" s="312" t="s">
        <v>414</v>
      </c>
      <c r="G605" s="358">
        <v>0</v>
      </c>
      <c r="H605" s="358">
        <v>0</v>
      </c>
      <c r="I605" s="358">
        <v>0</v>
      </c>
      <c r="J605" s="358">
        <v>0</v>
      </c>
      <c r="K605" s="358">
        <v>0</v>
      </c>
      <c r="L605" s="358">
        <v>0</v>
      </c>
      <c r="M605" s="358">
        <v>1</v>
      </c>
      <c r="N605" s="358">
        <v>25</v>
      </c>
      <c r="O605" s="358">
        <v>0</v>
      </c>
      <c r="P605" s="358">
        <v>0</v>
      </c>
      <c r="Q605" s="358">
        <v>0</v>
      </c>
      <c r="R605" s="358">
        <v>0</v>
      </c>
      <c r="S605" s="358">
        <v>0</v>
      </c>
      <c r="T605" s="358">
        <v>0</v>
      </c>
      <c r="U605" s="358">
        <v>0</v>
      </c>
      <c r="V605" s="311">
        <v>1</v>
      </c>
      <c r="W605" s="311">
        <v>25</v>
      </c>
      <c r="X605" s="311">
        <v>0</v>
      </c>
      <c r="Y605" s="312">
        <v>54760.59</v>
      </c>
    </row>
    <row r="606" spans="2:25" s="81" customFormat="1" x14ac:dyDescent="0.25">
      <c r="B606" s="312" t="s">
        <v>304</v>
      </c>
      <c r="C606" s="587"/>
      <c r="D606" s="587"/>
      <c r="E606" s="312" t="s">
        <v>977</v>
      </c>
      <c r="F606" s="312" t="s">
        <v>414</v>
      </c>
      <c r="G606" s="358">
        <v>0</v>
      </c>
      <c r="H606" s="358">
        <v>0</v>
      </c>
      <c r="I606" s="358">
        <v>0</v>
      </c>
      <c r="J606" s="358">
        <v>0</v>
      </c>
      <c r="K606" s="358">
        <v>0</v>
      </c>
      <c r="L606" s="358">
        <v>0</v>
      </c>
      <c r="M606" s="358">
        <v>1</v>
      </c>
      <c r="N606" s="358">
        <v>13</v>
      </c>
      <c r="O606" s="358">
        <v>0</v>
      </c>
      <c r="P606" s="358">
        <v>0</v>
      </c>
      <c r="Q606" s="358">
        <v>0</v>
      </c>
      <c r="R606" s="358">
        <v>0</v>
      </c>
      <c r="S606" s="358">
        <v>0</v>
      </c>
      <c r="T606" s="358">
        <v>0</v>
      </c>
      <c r="U606" s="358">
        <v>0</v>
      </c>
      <c r="V606" s="311">
        <v>1</v>
      </c>
      <c r="W606" s="311">
        <v>13</v>
      </c>
      <c r="X606" s="311">
        <v>0</v>
      </c>
      <c r="Y606" s="312">
        <v>19318.71</v>
      </c>
    </row>
    <row r="607" spans="2:25" s="81" customFormat="1" x14ac:dyDescent="0.25">
      <c r="B607" s="312" t="s">
        <v>304</v>
      </c>
      <c r="C607" s="587"/>
      <c r="D607" s="587"/>
      <c r="E607" s="312" t="s">
        <v>978</v>
      </c>
      <c r="F607" s="312" t="s">
        <v>409</v>
      </c>
      <c r="G607" s="358">
        <v>0</v>
      </c>
      <c r="H607" s="358">
        <v>0</v>
      </c>
      <c r="I607" s="358">
        <v>0</v>
      </c>
      <c r="J607" s="358">
        <v>0</v>
      </c>
      <c r="K607" s="358">
        <v>0</v>
      </c>
      <c r="L607" s="358">
        <v>0</v>
      </c>
      <c r="M607" s="358">
        <v>1</v>
      </c>
      <c r="N607" s="358">
        <v>27</v>
      </c>
      <c r="O607" s="358">
        <v>0</v>
      </c>
      <c r="P607" s="358">
        <v>0</v>
      </c>
      <c r="Q607" s="358">
        <v>0</v>
      </c>
      <c r="R607" s="358">
        <v>0</v>
      </c>
      <c r="S607" s="358">
        <v>0</v>
      </c>
      <c r="T607" s="358">
        <v>0</v>
      </c>
      <c r="U607" s="358">
        <v>0</v>
      </c>
      <c r="V607" s="311">
        <v>1</v>
      </c>
      <c r="W607" s="311">
        <v>27</v>
      </c>
      <c r="X607" s="311">
        <v>0</v>
      </c>
      <c r="Y607" s="312">
        <v>41277.97</v>
      </c>
    </row>
    <row r="608" spans="2:25" s="81" customFormat="1" x14ac:dyDescent="0.25">
      <c r="B608" s="312" t="s">
        <v>304</v>
      </c>
      <c r="C608" s="587"/>
      <c r="D608" s="587"/>
      <c r="E608" s="312" t="s">
        <v>979</v>
      </c>
      <c r="F608" s="312" t="s">
        <v>496</v>
      </c>
      <c r="G608" s="358">
        <v>0</v>
      </c>
      <c r="H608" s="358">
        <v>0</v>
      </c>
      <c r="I608" s="358">
        <v>0</v>
      </c>
      <c r="J608" s="358">
        <v>0</v>
      </c>
      <c r="K608" s="358">
        <v>0</v>
      </c>
      <c r="L608" s="358">
        <v>0</v>
      </c>
      <c r="M608" s="358">
        <v>1</v>
      </c>
      <c r="N608" s="358">
        <v>33</v>
      </c>
      <c r="O608" s="358">
        <v>0</v>
      </c>
      <c r="P608" s="358">
        <v>0</v>
      </c>
      <c r="Q608" s="358">
        <v>0</v>
      </c>
      <c r="R608" s="358">
        <v>0</v>
      </c>
      <c r="S608" s="358">
        <v>0</v>
      </c>
      <c r="T608" s="358">
        <v>0</v>
      </c>
      <c r="U608" s="358">
        <v>0</v>
      </c>
      <c r="V608" s="311">
        <v>1</v>
      </c>
      <c r="W608" s="311">
        <v>33</v>
      </c>
      <c r="X608" s="311">
        <v>0</v>
      </c>
      <c r="Y608" s="312">
        <v>57629.42</v>
      </c>
    </row>
    <row r="609" spans="2:25" s="81" customFormat="1" x14ac:dyDescent="0.25">
      <c r="B609" s="312" t="s">
        <v>304</v>
      </c>
      <c r="C609" s="587"/>
      <c r="D609" s="587"/>
      <c r="E609" s="312" t="s">
        <v>980</v>
      </c>
      <c r="F609" s="312" t="s">
        <v>381</v>
      </c>
      <c r="G609" s="358">
        <v>0</v>
      </c>
      <c r="H609" s="358">
        <v>0</v>
      </c>
      <c r="I609" s="358">
        <v>0</v>
      </c>
      <c r="J609" s="358">
        <v>0</v>
      </c>
      <c r="K609" s="358">
        <v>0</v>
      </c>
      <c r="L609" s="358">
        <v>0</v>
      </c>
      <c r="M609" s="358">
        <v>1</v>
      </c>
      <c r="N609" s="358">
        <v>14</v>
      </c>
      <c r="O609" s="358">
        <v>0</v>
      </c>
      <c r="P609" s="358">
        <v>0</v>
      </c>
      <c r="Q609" s="358">
        <v>0</v>
      </c>
      <c r="R609" s="358">
        <v>0</v>
      </c>
      <c r="S609" s="358">
        <v>0</v>
      </c>
      <c r="T609" s="358">
        <v>0</v>
      </c>
      <c r="U609" s="358">
        <v>0</v>
      </c>
      <c r="V609" s="311">
        <v>1</v>
      </c>
      <c r="W609" s="311">
        <v>14</v>
      </c>
      <c r="X609" s="311">
        <v>0</v>
      </c>
      <c r="Y609" s="312">
        <v>27055.02</v>
      </c>
    </row>
    <row r="610" spans="2:25" s="81" customFormat="1" x14ac:dyDescent="0.25">
      <c r="B610" s="312" t="s">
        <v>304</v>
      </c>
      <c r="C610" s="587"/>
      <c r="D610" s="587"/>
      <c r="E610" s="312" t="s">
        <v>981</v>
      </c>
      <c r="F610" s="312" t="s">
        <v>306</v>
      </c>
      <c r="G610" s="358">
        <v>0</v>
      </c>
      <c r="H610" s="358">
        <v>0</v>
      </c>
      <c r="I610" s="358">
        <v>0</v>
      </c>
      <c r="J610" s="358">
        <v>0</v>
      </c>
      <c r="K610" s="358">
        <v>0</v>
      </c>
      <c r="L610" s="358">
        <v>0</v>
      </c>
      <c r="M610" s="358">
        <v>1</v>
      </c>
      <c r="N610" s="358">
        <v>17</v>
      </c>
      <c r="O610" s="358">
        <v>0</v>
      </c>
      <c r="P610" s="358">
        <v>0</v>
      </c>
      <c r="Q610" s="358">
        <v>0</v>
      </c>
      <c r="R610" s="358">
        <v>0</v>
      </c>
      <c r="S610" s="358">
        <v>0</v>
      </c>
      <c r="T610" s="358">
        <v>0</v>
      </c>
      <c r="U610" s="358">
        <v>0</v>
      </c>
      <c r="V610" s="311">
        <v>1</v>
      </c>
      <c r="W610" s="311">
        <v>17</v>
      </c>
      <c r="X610" s="311">
        <v>0</v>
      </c>
      <c r="Y610" s="312">
        <v>17225.919999999998</v>
      </c>
    </row>
    <row r="611" spans="2:25" s="81" customFormat="1" x14ac:dyDescent="0.25">
      <c r="B611" s="312" t="s">
        <v>304</v>
      </c>
      <c r="C611" s="587"/>
      <c r="D611" s="587"/>
      <c r="E611" s="312" t="s">
        <v>982</v>
      </c>
      <c r="F611" s="312" t="s">
        <v>676</v>
      </c>
      <c r="G611" s="358">
        <v>0</v>
      </c>
      <c r="H611" s="358">
        <v>0</v>
      </c>
      <c r="I611" s="358">
        <v>0</v>
      </c>
      <c r="J611" s="358">
        <v>0</v>
      </c>
      <c r="K611" s="358">
        <v>0</v>
      </c>
      <c r="L611" s="358">
        <v>0</v>
      </c>
      <c r="M611" s="358">
        <v>1</v>
      </c>
      <c r="N611" s="358">
        <v>30</v>
      </c>
      <c r="O611" s="358">
        <v>0</v>
      </c>
      <c r="P611" s="358">
        <v>0</v>
      </c>
      <c r="Q611" s="358">
        <v>0</v>
      </c>
      <c r="R611" s="358">
        <v>0</v>
      </c>
      <c r="S611" s="358">
        <v>0</v>
      </c>
      <c r="T611" s="358">
        <v>0</v>
      </c>
      <c r="U611" s="358">
        <v>0</v>
      </c>
      <c r="V611" s="311">
        <v>1</v>
      </c>
      <c r="W611" s="311">
        <v>30</v>
      </c>
      <c r="X611" s="311">
        <v>0</v>
      </c>
      <c r="Y611" s="312">
        <v>57719.6</v>
      </c>
    </row>
    <row r="612" spans="2:25" s="81" customFormat="1" x14ac:dyDescent="0.25">
      <c r="B612" s="312" t="s">
        <v>304</v>
      </c>
      <c r="C612" s="587"/>
      <c r="D612" s="587"/>
      <c r="E612" s="312" t="s">
        <v>983</v>
      </c>
      <c r="F612" s="312" t="s">
        <v>661</v>
      </c>
      <c r="G612" s="358">
        <v>0</v>
      </c>
      <c r="H612" s="358">
        <v>0</v>
      </c>
      <c r="I612" s="358">
        <v>0</v>
      </c>
      <c r="J612" s="358">
        <v>0</v>
      </c>
      <c r="K612" s="358">
        <v>0</v>
      </c>
      <c r="L612" s="358">
        <v>0</v>
      </c>
      <c r="M612" s="358">
        <v>1</v>
      </c>
      <c r="N612" s="358">
        <v>18</v>
      </c>
      <c r="O612" s="358">
        <v>0</v>
      </c>
      <c r="P612" s="358">
        <v>0</v>
      </c>
      <c r="Q612" s="358">
        <v>0</v>
      </c>
      <c r="R612" s="358">
        <v>0</v>
      </c>
      <c r="S612" s="358">
        <v>0</v>
      </c>
      <c r="T612" s="358">
        <v>0</v>
      </c>
      <c r="U612" s="358">
        <v>0</v>
      </c>
      <c r="V612" s="311">
        <v>1</v>
      </c>
      <c r="W612" s="311">
        <v>18</v>
      </c>
      <c r="X612" s="311">
        <v>0</v>
      </c>
      <c r="Y612" s="312">
        <v>30520.62</v>
      </c>
    </row>
    <row r="613" spans="2:25" s="81" customFormat="1" x14ac:dyDescent="0.25">
      <c r="B613" s="312" t="s">
        <v>304</v>
      </c>
      <c r="C613" s="587"/>
      <c r="D613" s="587"/>
      <c r="E613" s="312" t="s">
        <v>984</v>
      </c>
      <c r="F613" s="312" t="s">
        <v>472</v>
      </c>
      <c r="G613" s="358">
        <v>0</v>
      </c>
      <c r="H613" s="358">
        <v>0</v>
      </c>
      <c r="I613" s="358">
        <v>0</v>
      </c>
      <c r="J613" s="358">
        <v>0</v>
      </c>
      <c r="K613" s="358">
        <v>0</v>
      </c>
      <c r="L613" s="358">
        <v>0</v>
      </c>
      <c r="M613" s="358">
        <v>1</v>
      </c>
      <c r="N613" s="358">
        <v>20</v>
      </c>
      <c r="O613" s="358">
        <v>0</v>
      </c>
      <c r="P613" s="358">
        <v>0</v>
      </c>
      <c r="Q613" s="358">
        <v>0</v>
      </c>
      <c r="R613" s="358">
        <v>0</v>
      </c>
      <c r="S613" s="358">
        <v>0</v>
      </c>
      <c r="T613" s="358">
        <v>0</v>
      </c>
      <c r="U613" s="358">
        <v>0</v>
      </c>
      <c r="V613" s="311">
        <v>1</v>
      </c>
      <c r="W613" s="311">
        <v>20</v>
      </c>
      <c r="X613" s="311">
        <v>0</v>
      </c>
      <c r="Y613" s="312">
        <v>34142.629999999997</v>
      </c>
    </row>
    <row r="614" spans="2:25" s="81" customFormat="1" x14ac:dyDescent="0.25">
      <c r="B614" s="312" t="s">
        <v>304</v>
      </c>
      <c r="C614" s="587"/>
      <c r="D614" s="587"/>
      <c r="E614" s="312" t="s">
        <v>985</v>
      </c>
      <c r="F614" s="312" t="s">
        <v>462</v>
      </c>
      <c r="G614" s="358">
        <v>0</v>
      </c>
      <c r="H614" s="358">
        <v>0</v>
      </c>
      <c r="I614" s="358">
        <v>0</v>
      </c>
      <c r="J614" s="358">
        <v>0</v>
      </c>
      <c r="K614" s="358">
        <v>0</v>
      </c>
      <c r="L614" s="358">
        <v>0</v>
      </c>
      <c r="M614" s="358">
        <v>1</v>
      </c>
      <c r="N614" s="358">
        <v>15</v>
      </c>
      <c r="O614" s="358">
        <v>0</v>
      </c>
      <c r="P614" s="358">
        <v>0</v>
      </c>
      <c r="Q614" s="358">
        <v>0</v>
      </c>
      <c r="R614" s="358">
        <v>0</v>
      </c>
      <c r="S614" s="358">
        <v>0</v>
      </c>
      <c r="T614" s="358">
        <v>0</v>
      </c>
      <c r="U614" s="358">
        <v>0</v>
      </c>
      <c r="V614" s="311">
        <v>1</v>
      </c>
      <c r="W614" s="311">
        <v>15</v>
      </c>
      <c r="X614" s="311">
        <v>0</v>
      </c>
      <c r="Y614" s="312">
        <v>11192.49</v>
      </c>
    </row>
    <row r="615" spans="2:25" s="81" customFormat="1" x14ac:dyDescent="0.25">
      <c r="B615" s="312" t="s">
        <v>304</v>
      </c>
      <c r="C615" s="587"/>
      <c r="D615" s="587"/>
      <c r="E615" s="312" t="s">
        <v>986</v>
      </c>
      <c r="F615" s="312" t="s">
        <v>409</v>
      </c>
      <c r="G615" s="358">
        <v>0</v>
      </c>
      <c r="H615" s="358">
        <v>0</v>
      </c>
      <c r="I615" s="358">
        <v>0</v>
      </c>
      <c r="J615" s="358">
        <v>0</v>
      </c>
      <c r="K615" s="358">
        <v>0</v>
      </c>
      <c r="L615" s="358">
        <v>0</v>
      </c>
      <c r="M615" s="358">
        <v>1</v>
      </c>
      <c r="N615" s="358">
        <v>16</v>
      </c>
      <c r="O615" s="358">
        <v>0</v>
      </c>
      <c r="P615" s="358">
        <v>0</v>
      </c>
      <c r="Q615" s="358">
        <v>0</v>
      </c>
      <c r="R615" s="358">
        <v>0</v>
      </c>
      <c r="S615" s="358">
        <v>0</v>
      </c>
      <c r="T615" s="358">
        <v>0</v>
      </c>
      <c r="U615" s="358">
        <v>0</v>
      </c>
      <c r="V615" s="311">
        <v>1</v>
      </c>
      <c r="W615" s="311">
        <v>16</v>
      </c>
      <c r="X615" s="311">
        <v>0</v>
      </c>
      <c r="Y615" s="312">
        <v>31793.86</v>
      </c>
    </row>
    <row r="616" spans="2:25" s="81" customFormat="1" x14ac:dyDescent="0.25">
      <c r="B616" s="312" t="s">
        <v>304</v>
      </c>
      <c r="C616" s="587"/>
      <c r="D616" s="587"/>
      <c r="E616" s="312" t="s">
        <v>987</v>
      </c>
      <c r="F616" s="312" t="s">
        <v>381</v>
      </c>
      <c r="G616" s="358">
        <v>0</v>
      </c>
      <c r="H616" s="358">
        <v>0</v>
      </c>
      <c r="I616" s="358">
        <v>0</v>
      </c>
      <c r="J616" s="358">
        <v>0</v>
      </c>
      <c r="K616" s="358">
        <v>0</v>
      </c>
      <c r="L616" s="358">
        <v>0</v>
      </c>
      <c r="M616" s="358">
        <v>1</v>
      </c>
      <c r="N616" s="358">
        <v>21</v>
      </c>
      <c r="O616" s="358">
        <v>0</v>
      </c>
      <c r="P616" s="358">
        <v>0</v>
      </c>
      <c r="Q616" s="358">
        <v>0</v>
      </c>
      <c r="R616" s="358">
        <v>0</v>
      </c>
      <c r="S616" s="358">
        <v>0</v>
      </c>
      <c r="T616" s="358">
        <v>0</v>
      </c>
      <c r="U616" s="358">
        <v>0</v>
      </c>
      <c r="V616" s="311">
        <v>1</v>
      </c>
      <c r="W616" s="311">
        <v>21</v>
      </c>
      <c r="X616" s="311">
        <v>0</v>
      </c>
      <c r="Y616" s="312">
        <v>67183.570000000007</v>
      </c>
    </row>
    <row r="617" spans="2:25" s="81" customFormat="1" x14ac:dyDescent="0.25">
      <c r="B617" s="312" t="s">
        <v>304</v>
      </c>
      <c r="C617" s="587"/>
      <c r="D617" s="587"/>
      <c r="E617" s="312" t="s">
        <v>988</v>
      </c>
      <c r="F617" s="312" t="s">
        <v>472</v>
      </c>
      <c r="G617" s="358">
        <v>0</v>
      </c>
      <c r="H617" s="358">
        <v>0</v>
      </c>
      <c r="I617" s="358">
        <v>0</v>
      </c>
      <c r="J617" s="358">
        <v>0</v>
      </c>
      <c r="K617" s="358">
        <v>0</v>
      </c>
      <c r="L617" s="358">
        <v>0</v>
      </c>
      <c r="M617" s="358">
        <v>1</v>
      </c>
      <c r="N617" s="358">
        <v>33</v>
      </c>
      <c r="O617" s="358">
        <v>0</v>
      </c>
      <c r="P617" s="358">
        <v>0</v>
      </c>
      <c r="Q617" s="358">
        <v>0</v>
      </c>
      <c r="R617" s="358">
        <v>0</v>
      </c>
      <c r="S617" s="358">
        <v>0</v>
      </c>
      <c r="T617" s="358">
        <v>0</v>
      </c>
      <c r="U617" s="358">
        <v>0</v>
      </c>
      <c r="V617" s="311">
        <v>1</v>
      </c>
      <c r="W617" s="311">
        <v>33</v>
      </c>
      <c r="X617" s="311">
        <v>0</v>
      </c>
      <c r="Y617" s="312">
        <v>78669.649999999994</v>
      </c>
    </row>
    <row r="618" spans="2:25" s="81" customFormat="1" x14ac:dyDescent="0.25">
      <c r="B618" s="312" t="s">
        <v>304</v>
      </c>
      <c r="C618" s="587"/>
      <c r="D618" s="587"/>
      <c r="E618" s="312" t="s">
        <v>989</v>
      </c>
      <c r="F618" s="312" t="s">
        <v>472</v>
      </c>
      <c r="G618" s="358">
        <v>0</v>
      </c>
      <c r="H618" s="358">
        <v>0</v>
      </c>
      <c r="I618" s="358">
        <v>0</v>
      </c>
      <c r="J618" s="358">
        <v>0</v>
      </c>
      <c r="K618" s="358">
        <v>0</v>
      </c>
      <c r="L618" s="358">
        <v>0</v>
      </c>
      <c r="M618" s="358">
        <v>1</v>
      </c>
      <c r="N618" s="358">
        <v>12</v>
      </c>
      <c r="O618" s="358">
        <v>0</v>
      </c>
      <c r="P618" s="358">
        <v>0</v>
      </c>
      <c r="Q618" s="358">
        <v>0</v>
      </c>
      <c r="R618" s="358">
        <v>0</v>
      </c>
      <c r="S618" s="358">
        <v>0</v>
      </c>
      <c r="T618" s="358">
        <v>0</v>
      </c>
      <c r="U618" s="358">
        <v>0</v>
      </c>
      <c r="V618" s="311">
        <v>1</v>
      </c>
      <c r="W618" s="311">
        <v>12</v>
      </c>
      <c r="X618" s="311">
        <v>0</v>
      </c>
      <c r="Y618" s="312">
        <v>30503.27</v>
      </c>
    </row>
    <row r="619" spans="2:25" s="81" customFormat="1" x14ac:dyDescent="0.25">
      <c r="B619" s="312" t="s">
        <v>304</v>
      </c>
      <c r="C619" s="587"/>
      <c r="D619" s="587"/>
      <c r="E619" s="312" t="s">
        <v>990</v>
      </c>
      <c r="F619" s="312" t="s">
        <v>414</v>
      </c>
      <c r="G619" s="358">
        <v>0</v>
      </c>
      <c r="H619" s="358">
        <v>0</v>
      </c>
      <c r="I619" s="358">
        <v>0</v>
      </c>
      <c r="J619" s="358">
        <v>0</v>
      </c>
      <c r="K619" s="358">
        <v>0</v>
      </c>
      <c r="L619" s="358">
        <v>0</v>
      </c>
      <c r="M619" s="358">
        <v>1</v>
      </c>
      <c r="N619" s="358">
        <v>15</v>
      </c>
      <c r="O619" s="358">
        <v>0</v>
      </c>
      <c r="P619" s="358">
        <v>0</v>
      </c>
      <c r="Q619" s="358">
        <v>0</v>
      </c>
      <c r="R619" s="358">
        <v>0</v>
      </c>
      <c r="S619" s="358">
        <v>0</v>
      </c>
      <c r="T619" s="358">
        <v>0</v>
      </c>
      <c r="U619" s="358">
        <v>0</v>
      </c>
      <c r="V619" s="311">
        <v>1</v>
      </c>
      <c r="W619" s="311">
        <v>15</v>
      </c>
      <c r="X619" s="311">
        <v>0</v>
      </c>
      <c r="Y619" s="312">
        <v>31507.7</v>
      </c>
    </row>
    <row r="620" spans="2:25" s="81" customFormat="1" x14ac:dyDescent="0.25">
      <c r="B620" s="312" t="s">
        <v>304</v>
      </c>
      <c r="C620" s="587"/>
      <c r="D620" s="587"/>
      <c r="E620" s="312" t="s">
        <v>991</v>
      </c>
      <c r="F620" s="312" t="s">
        <v>306</v>
      </c>
      <c r="G620" s="358">
        <v>0</v>
      </c>
      <c r="H620" s="358">
        <v>0</v>
      </c>
      <c r="I620" s="358">
        <v>0</v>
      </c>
      <c r="J620" s="358">
        <v>0</v>
      </c>
      <c r="K620" s="358">
        <v>0</v>
      </c>
      <c r="L620" s="358">
        <v>0</v>
      </c>
      <c r="M620" s="358">
        <v>1</v>
      </c>
      <c r="N620" s="358">
        <v>15</v>
      </c>
      <c r="O620" s="358">
        <v>0</v>
      </c>
      <c r="P620" s="358">
        <v>0</v>
      </c>
      <c r="Q620" s="358">
        <v>0</v>
      </c>
      <c r="R620" s="358">
        <v>0</v>
      </c>
      <c r="S620" s="358">
        <v>0</v>
      </c>
      <c r="T620" s="358">
        <v>0</v>
      </c>
      <c r="U620" s="358">
        <v>0</v>
      </c>
      <c r="V620" s="311">
        <v>1</v>
      </c>
      <c r="W620" s="311">
        <v>15</v>
      </c>
      <c r="X620" s="311">
        <v>0</v>
      </c>
      <c r="Y620" s="312">
        <v>40351.43</v>
      </c>
    </row>
    <row r="621" spans="2:25" s="81" customFormat="1" x14ac:dyDescent="0.25">
      <c r="B621" s="312" t="s">
        <v>304</v>
      </c>
      <c r="C621" s="587"/>
      <c r="D621" s="587"/>
      <c r="E621" s="312" t="s">
        <v>992</v>
      </c>
      <c r="F621" s="312" t="s">
        <v>414</v>
      </c>
      <c r="G621" s="358">
        <v>0</v>
      </c>
      <c r="H621" s="358">
        <v>0</v>
      </c>
      <c r="I621" s="358">
        <v>0</v>
      </c>
      <c r="J621" s="358">
        <v>0</v>
      </c>
      <c r="K621" s="358">
        <v>0</v>
      </c>
      <c r="L621" s="358">
        <v>0</v>
      </c>
      <c r="M621" s="358">
        <v>1</v>
      </c>
      <c r="N621" s="358">
        <v>27</v>
      </c>
      <c r="O621" s="358">
        <v>0</v>
      </c>
      <c r="P621" s="358">
        <v>0</v>
      </c>
      <c r="Q621" s="358">
        <v>0</v>
      </c>
      <c r="R621" s="358">
        <v>0</v>
      </c>
      <c r="S621" s="358">
        <v>0</v>
      </c>
      <c r="T621" s="358">
        <v>0</v>
      </c>
      <c r="U621" s="358">
        <v>0</v>
      </c>
      <c r="V621" s="311">
        <v>1</v>
      </c>
      <c r="W621" s="311">
        <v>27</v>
      </c>
      <c r="X621" s="311">
        <v>0</v>
      </c>
      <c r="Y621" s="312">
        <v>49056.56</v>
      </c>
    </row>
    <row r="622" spans="2:25" s="81" customFormat="1" x14ac:dyDescent="0.25">
      <c r="B622" s="312" t="s">
        <v>304</v>
      </c>
      <c r="C622" s="587"/>
      <c r="D622" s="587"/>
      <c r="E622" s="312" t="s">
        <v>993</v>
      </c>
      <c r="F622" s="312" t="s">
        <v>472</v>
      </c>
      <c r="G622" s="358">
        <v>0</v>
      </c>
      <c r="H622" s="358">
        <v>0</v>
      </c>
      <c r="I622" s="358">
        <v>0</v>
      </c>
      <c r="J622" s="358">
        <v>0</v>
      </c>
      <c r="K622" s="358">
        <v>0</v>
      </c>
      <c r="L622" s="358">
        <v>0</v>
      </c>
      <c r="M622" s="358">
        <v>1</v>
      </c>
      <c r="N622" s="358">
        <v>22</v>
      </c>
      <c r="O622" s="358">
        <v>0</v>
      </c>
      <c r="P622" s="358">
        <v>0</v>
      </c>
      <c r="Q622" s="358">
        <v>0</v>
      </c>
      <c r="R622" s="358">
        <v>0</v>
      </c>
      <c r="S622" s="358">
        <v>0</v>
      </c>
      <c r="T622" s="358">
        <v>0</v>
      </c>
      <c r="U622" s="358">
        <v>0</v>
      </c>
      <c r="V622" s="311">
        <v>1</v>
      </c>
      <c r="W622" s="311">
        <v>22</v>
      </c>
      <c r="X622" s="311">
        <v>0</v>
      </c>
      <c r="Y622" s="312">
        <v>42965.33</v>
      </c>
    </row>
    <row r="623" spans="2:25" s="81" customFormat="1" x14ac:dyDescent="0.25">
      <c r="B623" s="312" t="s">
        <v>304</v>
      </c>
      <c r="C623" s="587"/>
      <c r="D623" s="587"/>
      <c r="E623" s="312" t="s">
        <v>994</v>
      </c>
      <c r="F623" s="312" t="s">
        <v>571</v>
      </c>
      <c r="G623" s="358">
        <v>0</v>
      </c>
      <c r="H623" s="358">
        <v>0</v>
      </c>
      <c r="I623" s="358">
        <v>0</v>
      </c>
      <c r="J623" s="358">
        <v>0</v>
      </c>
      <c r="K623" s="358">
        <v>0</v>
      </c>
      <c r="L623" s="358">
        <v>0</v>
      </c>
      <c r="M623" s="358">
        <v>1</v>
      </c>
      <c r="N623" s="358">
        <v>36</v>
      </c>
      <c r="O623" s="358">
        <v>0</v>
      </c>
      <c r="P623" s="358">
        <v>0</v>
      </c>
      <c r="Q623" s="358">
        <v>0</v>
      </c>
      <c r="R623" s="358">
        <v>0</v>
      </c>
      <c r="S623" s="358">
        <v>0</v>
      </c>
      <c r="T623" s="358">
        <v>0</v>
      </c>
      <c r="U623" s="358">
        <v>0</v>
      </c>
      <c r="V623" s="311">
        <v>1</v>
      </c>
      <c r="W623" s="311">
        <v>36</v>
      </c>
      <c r="X623" s="311">
        <v>0</v>
      </c>
      <c r="Y623" s="312">
        <v>41372.9</v>
      </c>
    </row>
    <row r="624" spans="2:25" s="81" customFormat="1" x14ac:dyDescent="0.25">
      <c r="B624" s="312" t="s">
        <v>304</v>
      </c>
      <c r="C624" s="587"/>
      <c r="D624" s="587"/>
      <c r="E624" s="312" t="s">
        <v>995</v>
      </c>
      <c r="F624" s="312" t="s">
        <v>352</v>
      </c>
      <c r="G624" s="358">
        <v>0</v>
      </c>
      <c r="H624" s="358">
        <v>0</v>
      </c>
      <c r="I624" s="358">
        <v>0</v>
      </c>
      <c r="J624" s="358">
        <v>0</v>
      </c>
      <c r="K624" s="358">
        <v>0</v>
      </c>
      <c r="L624" s="358">
        <v>0</v>
      </c>
      <c r="M624" s="358">
        <v>1</v>
      </c>
      <c r="N624" s="358">
        <v>12</v>
      </c>
      <c r="O624" s="358">
        <v>0</v>
      </c>
      <c r="P624" s="358">
        <v>0</v>
      </c>
      <c r="Q624" s="358">
        <v>0</v>
      </c>
      <c r="R624" s="358">
        <v>0</v>
      </c>
      <c r="S624" s="358">
        <v>0</v>
      </c>
      <c r="T624" s="358">
        <v>0</v>
      </c>
      <c r="U624" s="358">
        <v>0</v>
      </c>
      <c r="V624" s="311">
        <v>1</v>
      </c>
      <c r="W624" s="311">
        <v>12</v>
      </c>
      <c r="X624" s="311">
        <v>0</v>
      </c>
      <c r="Y624" s="312">
        <v>31526.89</v>
      </c>
    </row>
    <row r="625" spans="2:25" s="81" customFormat="1" x14ac:dyDescent="0.25">
      <c r="B625" s="312" t="s">
        <v>304</v>
      </c>
      <c r="C625" s="587"/>
      <c r="D625" s="587"/>
      <c r="E625" s="312" t="s">
        <v>996</v>
      </c>
      <c r="F625" s="312" t="s">
        <v>414</v>
      </c>
      <c r="G625" s="358">
        <v>0</v>
      </c>
      <c r="H625" s="358">
        <v>0</v>
      </c>
      <c r="I625" s="358">
        <v>0</v>
      </c>
      <c r="J625" s="358">
        <v>0</v>
      </c>
      <c r="K625" s="358">
        <v>0</v>
      </c>
      <c r="L625" s="358">
        <v>0</v>
      </c>
      <c r="M625" s="358">
        <v>1</v>
      </c>
      <c r="N625" s="358">
        <v>30</v>
      </c>
      <c r="O625" s="358">
        <v>0</v>
      </c>
      <c r="P625" s="358">
        <v>0</v>
      </c>
      <c r="Q625" s="358">
        <v>0</v>
      </c>
      <c r="R625" s="358">
        <v>0</v>
      </c>
      <c r="S625" s="358">
        <v>0</v>
      </c>
      <c r="T625" s="358">
        <v>0</v>
      </c>
      <c r="U625" s="358">
        <v>0</v>
      </c>
      <c r="V625" s="311">
        <v>1</v>
      </c>
      <c r="W625" s="311">
        <v>30</v>
      </c>
      <c r="X625" s="311">
        <v>0</v>
      </c>
      <c r="Y625" s="312">
        <v>50295.9</v>
      </c>
    </row>
    <row r="626" spans="2:25" s="81" customFormat="1" x14ac:dyDescent="0.25">
      <c r="B626" s="312" t="s">
        <v>304</v>
      </c>
      <c r="C626" s="587"/>
      <c r="D626" s="587"/>
      <c r="E626" s="312" t="s">
        <v>997</v>
      </c>
      <c r="F626" s="312" t="s">
        <v>306</v>
      </c>
      <c r="G626" s="358">
        <v>0</v>
      </c>
      <c r="H626" s="358">
        <v>0</v>
      </c>
      <c r="I626" s="358">
        <v>0</v>
      </c>
      <c r="J626" s="358">
        <v>0</v>
      </c>
      <c r="K626" s="358">
        <v>0</v>
      </c>
      <c r="L626" s="358">
        <v>0</v>
      </c>
      <c r="M626" s="358">
        <v>1</v>
      </c>
      <c r="N626" s="358">
        <v>15</v>
      </c>
      <c r="O626" s="358">
        <v>0</v>
      </c>
      <c r="P626" s="358">
        <v>0</v>
      </c>
      <c r="Q626" s="358">
        <v>0</v>
      </c>
      <c r="R626" s="358">
        <v>0</v>
      </c>
      <c r="S626" s="358">
        <v>0</v>
      </c>
      <c r="T626" s="358">
        <v>0</v>
      </c>
      <c r="U626" s="358">
        <v>0</v>
      </c>
      <c r="V626" s="311">
        <v>1</v>
      </c>
      <c r="W626" s="311">
        <v>15</v>
      </c>
      <c r="X626" s="311">
        <v>0</v>
      </c>
      <c r="Y626" s="312">
        <v>34180.68</v>
      </c>
    </row>
    <row r="627" spans="2:25" s="81" customFormat="1" x14ac:dyDescent="0.25">
      <c r="B627" s="312" t="s">
        <v>304</v>
      </c>
      <c r="C627" s="587"/>
      <c r="D627" s="587"/>
      <c r="E627" s="312" t="s">
        <v>998</v>
      </c>
      <c r="F627" s="312" t="s">
        <v>306</v>
      </c>
      <c r="G627" s="358">
        <v>0</v>
      </c>
      <c r="H627" s="358">
        <v>0</v>
      </c>
      <c r="I627" s="358">
        <v>0</v>
      </c>
      <c r="J627" s="358">
        <v>0</v>
      </c>
      <c r="K627" s="358">
        <v>0</v>
      </c>
      <c r="L627" s="358">
        <v>0</v>
      </c>
      <c r="M627" s="358">
        <v>1</v>
      </c>
      <c r="N627" s="358">
        <v>24</v>
      </c>
      <c r="O627" s="358">
        <v>0</v>
      </c>
      <c r="P627" s="358">
        <v>0</v>
      </c>
      <c r="Q627" s="358">
        <v>0</v>
      </c>
      <c r="R627" s="358">
        <v>0</v>
      </c>
      <c r="S627" s="358">
        <v>0</v>
      </c>
      <c r="T627" s="358">
        <v>0</v>
      </c>
      <c r="U627" s="358">
        <v>0</v>
      </c>
      <c r="V627" s="311">
        <v>1</v>
      </c>
      <c r="W627" s="311">
        <v>24</v>
      </c>
      <c r="X627" s="311">
        <v>0</v>
      </c>
      <c r="Y627" s="312">
        <v>66746.179999999993</v>
      </c>
    </row>
    <row r="628" spans="2:25" s="81" customFormat="1" x14ac:dyDescent="0.25">
      <c r="B628" s="312" t="s">
        <v>304</v>
      </c>
      <c r="C628" s="587"/>
      <c r="D628" s="587"/>
      <c r="E628" s="312" t="s">
        <v>999</v>
      </c>
      <c r="F628" s="312" t="s">
        <v>537</v>
      </c>
      <c r="G628" s="358">
        <v>0</v>
      </c>
      <c r="H628" s="358">
        <v>0</v>
      </c>
      <c r="I628" s="358">
        <v>0</v>
      </c>
      <c r="J628" s="358">
        <v>0</v>
      </c>
      <c r="K628" s="358">
        <v>0</v>
      </c>
      <c r="L628" s="358">
        <v>0</v>
      </c>
      <c r="M628" s="358">
        <v>1</v>
      </c>
      <c r="N628" s="358">
        <v>24</v>
      </c>
      <c r="O628" s="358">
        <v>0</v>
      </c>
      <c r="P628" s="358">
        <v>0</v>
      </c>
      <c r="Q628" s="358">
        <v>0</v>
      </c>
      <c r="R628" s="358">
        <v>0</v>
      </c>
      <c r="S628" s="358">
        <v>0</v>
      </c>
      <c r="T628" s="358">
        <v>0</v>
      </c>
      <c r="U628" s="358">
        <v>0</v>
      </c>
      <c r="V628" s="311">
        <v>1</v>
      </c>
      <c r="W628" s="311">
        <v>24</v>
      </c>
      <c r="X628" s="311">
        <v>0</v>
      </c>
      <c r="Y628" s="312">
        <v>70264.289999999994</v>
      </c>
    </row>
    <row r="629" spans="2:25" s="81" customFormat="1" x14ac:dyDescent="0.25">
      <c r="B629" s="312" t="s">
        <v>304</v>
      </c>
      <c r="C629" s="587"/>
      <c r="D629" s="587"/>
      <c r="E629" s="312" t="s">
        <v>1000</v>
      </c>
      <c r="F629" s="312" t="s">
        <v>430</v>
      </c>
      <c r="G629" s="358">
        <v>0</v>
      </c>
      <c r="H629" s="358">
        <v>0</v>
      </c>
      <c r="I629" s="358">
        <v>0</v>
      </c>
      <c r="J629" s="358">
        <v>0</v>
      </c>
      <c r="K629" s="358">
        <v>0</v>
      </c>
      <c r="L629" s="358">
        <v>0</v>
      </c>
      <c r="M629" s="358">
        <v>1</v>
      </c>
      <c r="N629" s="358">
        <v>16</v>
      </c>
      <c r="O629" s="358">
        <v>0</v>
      </c>
      <c r="P629" s="358">
        <v>0</v>
      </c>
      <c r="Q629" s="358">
        <v>0</v>
      </c>
      <c r="R629" s="358">
        <v>0</v>
      </c>
      <c r="S629" s="358">
        <v>0</v>
      </c>
      <c r="T629" s="358">
        <v>0</v>
      </c>
      <c r="U629" s="358">
        <v>0</v>
      </c>
      <c r="V629" s="311">
        <v>1</v>
      </c>
      <c r="W629" s="311">
        <v>16</v>
      </c>
      <c r="X629" s="311">
        <v>0</v>
      </c>
      <c r="Y629" s="312">
        <v>30285.79</v>
      </c>
    </row>
    <row r="630" spans="2:25" s="81" customFormat="1" x14ac:dyDescent="0.25">
      <c r="B630" s="312" t="s">
        <v>304</v>
      </c>
      <c r="C630" s="587"/>
      <c r="D630" s="587"/>
      <c r="E630" s="312" t="s">
        <v>1001</v>
      </c>
      <c r="F630" s="312" t="s">
        <v>472</v>
      </c>
      <c r="G630" s="358">
        <v>0</v>
      </c>
      <c r="H630" s="358">
        <v>0</v>
      </c>
      <c r="I630" s="358">
        <v>0</v>
      </c>
      <c r="J630" s="358">
        <v>0</v>
      </c>
      <c r="K630" s="358">
        <v>0</v>
      </c>
      <c r="L630" s="358">
        <v>0</v>
      </c>
      <c r="M630" s="358">
        <v>1</v>
      </c>
      <c r="N630" s="358">
        <v>15</v>
      </c>
      <c r="O630" s="358">
        <v>0</v>
      </c>
      <c r="P630" s="358">
        <v>0</v>
      </c>
      <c r="Q630" s="358">
        <v>0</v>
      </c>
      <c r="R630" s="358">
        <v>0</v>
      </c>
      <c r="S630" s="358">
        <v>0</v>
      </c>
      <c r="T630" s="358">
        <v>0</v>
      </c>
      <c r="U630" s="358">
        <v>0</v>
      </c>
      <c r="V630" s="311">
        <v>1</v>
      </c>
      <c r="W630" s="311">
        <v>15</v>
      </c>
      <c r="X630" s="311">
        <v>0</v>
      </c>
      <c r="Y630" s="312">
        <v>38506.410000000003</v>
      </c>
    </row>
    <row r="631" spans="2:25" s="81" customFormat="1" x14ac:dyDescent="0.25">
      <c r="B631" s="312" t="s">
        <v>304</v>
      </c>
      <c r="C631" s="587"/>
      <c r="D631" s="587"/>
      <c r="E631" s="312" t="s">
        <v>1002</v>
      </c>
      <c r="F631" s="312" t="s">
        <v>472</v>
      </c>
      <c r="G631" s="358">
        <v>0</v>
      </c>
      <c r="H631" s="358">
        <v>0</v>
      </c>
      <c r="I631" s="358">
        <v>0</v>
      </c>
      <c r="J631" s="358">
        <v>0</v>
      </c>
      <c r="K631" s="358">
        <v>0</v>
      </c>
      <c r="L631" s="358">
        <v>0</v>
      </c>
      <c r="M631" s="358">
        <v>1</v>
      </c>
      <c r="N631" s="358">
        <v>32</v>
      </c>
      <c r="O631" s="358">
        <v>0</v>
      </c>
      <c r="P631" s="358">
        <v>0</v>
      </c>
      <c r="Q631" s="358">
        <v>0</v>
      </c>
      <c r="R631" s="358">
        <v>0</v>
      </c>
      <c r="S631" s="358">
        <v>0</v>
      </c>
      <c r="T631" s="358">
        <v>0</v>
      </c>
      <c r="U631" s="358">
        <v>0</v>
      </c>
      <c r="V631" s="311">
        <v>1</v>
      </c>
      <c r="W631" s="311">
        <v>32</v>
      </c>
      <c r="X631" s="311">
        <v>0</v>
      </c>
      <c r="Y631" s="312">
        <v>72412.12</v>
      </c>
    </row>
    <row r="632" spans="2:25" s="81" customFormat="1" x14ac:dyDescent="0.25">
      <c r="B632" s="312" t="s">
        <v>304</v>
      </c>
      <c r="C632" s="587"/>
      <c r="D632" s="587"/>
      <c r="E632" s="312" t="s">
        <v>1003</v>
      </c>
      <c r="F632" s="312" t="s">
        <v>381</v>
      </c>
      <c r="G632" s="358">
        <v>0</v>
      </c>
      <c r="H632" s="358">
        <v>0</v>
      </c>
      <c r="I632" s="358">
        <v>0</v>
      </c>
      <c r="J632" s="358">
        <v>0</v>
      </c>
      <c r="K632" s="358">
        <v>0</v>
      </c>
      <c r="L632" s="358">
        <v>0</v>
      </c>
      <c r="M632" s="358">
        <v>1</v>
      </c>
      <c r="N632" s="358">
        <v>29</v>
      </c>
      <c r="O632" s="358">
        <v>0</v>
      </c>
      <c r="P632" s="358">
        <v>0</v>
      </c>
      <c r="Q632" s="358">
        <v>0</v>
      </c>
      <c r="R632" s="358">
        <v>0</v>
      </c>
      <c r="S632" s="358">
        <v>0</v>
      </c>
      <c r="T632" s="358">
        <v>0</v>
      </c>
      <c r="U632" s="358">
        <v>0</v>
      </c>
      <c r="V632" s="311">
        <v>1</v>
      </c>
      <c r="W632" s="311">
        <v>29</v>
      </c>
      <c r="X632" s="311">
        <v>0</v>
      </c>
      <c r="Y632" s="312">
        <v>29725.17</v>
      </c>
    </row>
    <row r="633" spans="2:25" s="81" customFormat="1" x14ac:dyDescent="0.25">
      <c r="B633" s="312" t="s">
        <v>304</v>
      </c>
      <c r="C633" s="587"/>
      <c r="D633" s="587"/>
      <c r="E633" s="312" t="s">
        <v>1004</v>
      </c>
      <c r="F633" s="312" t="s">
        <v>472</v>
      </c>
      <c r="G633" s="358">
        <v>0</v>
      </c>
      <c r="H633" s="358">
        <v>0</v>
      </c>
      <c r="I633" s="358">
        <v>0</v>
      </c>
      <c r="J633" s="358">
        <v>0</v>
      </c>
      <c r="K633" s="358">
        <v>0</v>
      </c>
      <c r="L633" s="358">
        <v>0</v>
      </c>
      <c r="M633" s="358">
        <v>1</v>
      </c>
      <c r="N633" s="358">
        <v>25</v>
      </c>
      <c r="O633" s="358">
        <v>0</v>
      </c>
      <c r="P633" s="358">
        <v>0</v>
      </c>
      <c r="Q633" s="358">
        <v>0</v>
      </c>
      <c r="R633" s="358">
        <v>0</v>
      </c>
      <c r="S633" s="358">
        <v>0</v>
      </c>
      <c r="T633" s="358">
        <v>0</v>
      </c>
      <c r="U633" s="358">
        <v>0</v>
      </c>
      <c r="V633" s="311">
        <v>1</v>
      </c>
      <c r="W633" s="311">
        <v>25</v>
      </c>
      <c r="X633" s="311">
        <v>0</v>
      </c>
      <c r="Y633" s="312">
        <v>58707.92</v>
      </c>
    </row>
    <row r="634" spans="2:25" s="81" customFormat="1" x14ac:dyDescent="0.25">
      <c r="B634" s="312" t="s">
        <v>304</v>
      </c>
      <c r="C634" s="587"/>
      <c r="D634" s="587"/>
      <c r="E634" s="312" t="s">
        <v>1005</v>
      </c>
      <c r="F634" s="312" t="s">
        <v>306</v>
      </c>
      <c r="G634" s="358">
        <v>0</v>
      </c>
      <c r="H634" s="358">
        <v>0</v>
      </c>
      <c r="I634" s="358">
        <v>0</v>
      </c>
      <c r="J634" s="358">
        <v>0</v>
      </c>
      <c r="K634" s="358">
        <v>0</v>
      </c>
      <c r="L634" s="358">
        <v>0</v>
      </c>
      <c r="M634" s="358">
        <v>1</v>
      </c>
      <c r="N634" s="358">
        <v>30</v>
      </c>
      <c r="O634" s="358">
        <v>0</v>
      </c>
      <c r="P634" s="358">
        <v>0</v>
      </c>
      <c r="Q634" s="358">
        <v>0</v>
      </c>
      <c r="R634" s="358">
        <v>0</v>
      </c>
      <c r="S634" s="358">
        <v>0</v>
      </c>
      <c r="T634" s="358">
        <v>0</v>
      </c>
      <c r="U634" s="358">
        <v>0</v>
      </c>
      <c r="V634" s="311">
        <v>1</v>
      </c>
      <c r="W634" s="311">
        <v>30</v>
      </c>
      <c r="X634" s="311">
        <v>0</v>
      </c>
      <c r="Y634" s="312">
        <v>69091.990000000005</v>
      </c>
    </row>
    <row r="635" spans="2:25" s="81" customFormat="1" x14ac:dyDescent="0.25">
      <c r="B635" s="312" t="s">
        <v>304</v>
      </c>
      <c r="C635" s="587"/>
      <c r="D635" s="587"/>
      <c r="E635" s="312" t="s">
        <v>1006</v>
      </c>
      <c r="F635" s="312" t="s">
        <v>306</v>
      </c>
      <c r="G635" s="358">
        <v>0</v>
      </c>
      <c r="H635" s="358">
        <v>0</v>
      </c>
      <c r="I635" s="358">
        <v>0</v>
      </c>
      <c r="J635" s="358">
        <v>0</v>
      </c>
      <c r="K635" s="358">
        <v>0</v>
      </c>
      <c r="L635" s="358">
        <v>0</v>
      </c>
      <c r="M635" s="358">
        <v>1</v>
      </c>
      <c r="N635" s="358">
        <v>12</v>
      </c>
      <c r="O635" s="358">
        <v>0</v>
      </c>
      <c r="P635" s="358">
        <v>0</v>
      </c>
      <c r="Q635" s="358">
        <v>0</v>
      </c>
      <c r="R635" s="358">
        <v>0</v>
      </c>
      <c r="S635" s="358">
        <v>0</v>
      </c>
      <c r="T635" s="358">
        <v>0</v>
      </c>
      <c r="U635" s="358">
        <v>0</v>
      </c>
      <c r="V635" s="311">
        <v>1</v>
      </c>
      <c r="W635" s="311">
        <v>12</v>
      </c>
      <c r="X635" s="311">
        <v>0</v>
      </c>
      <c r="Y635" s="312">
        <v>32082.58</v>
      </c>
    </row>
    <row r="636" spans="2:25" s="81" customFormat="1" x14ac:dyDescent="0.25">
      <c r="B636" s="312" t="s">
        <v>304</v>
      </c>
      <c r="C636" s="587"/>
      <c r="D636" s="587"/>
      <c r="E636" s="312" t="s">
        <v>1007</v>
      </c>
      <c r="F636" s="312" t="s">
        <v>472</v>
      </c>
      <c r="G636" s="358">
        <v>0</v>
      </c>
      <c r="H636" s="358">
        <v>0</v>
      </c>
      <c r="I636" s="358">
        <v>0</v>
      </c>
      <c r="J636" s="358">
        <v>0</v>
      </c>
      <c r="K636" s="358">
        <v>0</v>
      </c>
      <c r="L636" s="358">
        <v>0</v>
      </c>
      <c r="M636" s="358">
        <v>1</v>
      </c>
      <c r="N636" s="358">
        <v>34</v>
      </c>
      <c r="O636" s="358">
        <v>0</v>
      </c>
      <c r="P636" s="358">
        <v>0</v>
      </c>
      <c r="Q636" s="358">
        <v>0</v>
      </c>
      <c r="R636" s="358">
        <v>0</v>
      </c>
      <c r="S636" s="358">
        <v>0</v>
      </c>
      <c r="T636" s="358">
        <v>0</v>
      </c>
      <c r="U636" s="358">
        <v>0</v>
      </c>
      <c r="V636" s="311">
        <v>1</v>
      </c>
      <c r="W636" s="311">
        <v>34</v>
      </c>
      <c r="X636" s="311">
        <v>0</v>
      </c>
      <c r="Y636" s="312">
        <v>85865.94</v>
      </c>
    </row>
    <row r="637" spans="2:25" s="81" customFormat="1" x14ac:dyDescent="0.25">
      <c r="B637" s="312" t="s">
        <v>304</v>
      </c>
      <c r="C637" s="587"/>
      <c r="D637" s="587"/>
      <c r="E637" s="312" t="s">
        <v>1008</v>
      </c>
      <c r="F637" s="312" t="s">
        <v>352</v>
      </c>
      <c r="G637" s="358">
        <v>0</v>
      </c>
      <c r="H637" s="358">
        <v>0</v>
      </c>
      <c r="I637" s="358">
        <v>0</v>
      </c>
      <c r="J637" s="358">
        <v>0</v>
      </c>
      <c r="K637" s="358">
        <v>0</v>
      </c>
      <c r="L637" s="358">
        <v>0</v>
      </c>
      <c r="M637" s="358">
        <v>1</v>
      </c>
      <c r="N637" s="358">
        <v>15</v>
      </c>
      <c r="O637" s="358">
        <v>0</v>
      </c>
      <c r="P637" s="358">
        <v>0</v>
      </c>
      <c r="Q637" s="358">
        <v>0</v>
      </c>
      <c r="R637" s="358">
        <v>0</v>
      </c>
      <c r="S637" s="358">
        <v>0</v>
      </c>
      <c r="T637" s="358">
        <v>0</v>
      </c>
      <c r="U637" s="358">
        <v>0</v>
      </c>
      <c r="V637" s="311">
        <v>1</v>
      </c>
      <c r="W637" s="311">
        <v>15</v>
      </c>
      <c r="X637" s="311">
        <v>0</v>
      </c>
      <c r="Y637" s="312">
        <v>38271.980000000003</v>
      </c>
    </row>
    <row r="638" spans="2:25" s="81" customFormat="1" x14ac:dyDescent="0.25">
      <c r="B638" s="312" t="s">
        <v>304</v>
      </c>
      <c r="C638" s="587"/>
      <c r="D638" s="587"/>
      <c r="E638" s="312" t="s">
        <v>1009</v>
      </c>
      <c r="F638" s="312" t="s">
        <v>352</v>
      </c>
      <c r="G638" s="358">
        <v>0</v>
      </c>
      <c r="H638" s="358">
        <v>0</v>
      </c>
      <c r="I638" s="358">
        <v>0</v>
      </c>
      <c r="J638" s="358">
        <v>0</v>
      </c>
      <c r="K638" s="358">
        <v>0</v>
      </c>
      <c r="L638" s="358">
        <v>0</v>
      </c>
      <c r="M638" s="358">
        <v>1</v>
      </c>
      <c r="N638" s="358">
        <v>19</v>
      </c>
      <c r="O638" s="358">
        <v>0</v>
      </c>
      <c r="P638" s="358">
        <v>0</v>
      </c>
      <c r="Q638" s="358">
        <v>0</v>
      </c>
      <c r="R638" s="358">
        <v>0</v>
      </c>
      <c r="S638" s="358">
        <v>0</v>
      </c>
      <c r="T638" s="358">
        <v>0</v>
      </c>
      <c r="U638" s="358">
        <v>0</v>
      </c>
      <c r="V638" s="311">
        <v>1</v>
      </c>
      <c r="W638" s="311">
        <v>19</v>
      </c>
      <c r="X638" s="311">
        <v>0</v>
      </c>
      <c r="Y638" s="312">
        <v>39550.11</v>
      </c>
    </row>
    <row r="639" spans="2:25" s="81" customFormat="1" x14ac:dyDescent="0.25">
      <c r="B639" s="312" t="s">
        <v>304</v>
      </c>
      <c r="C639" s="587"/>
      <c r="D639" s="587"/>
      <c r="E639" s="312" t="s">
        <v>1010</v>
      </c>
      <c r="F639" s="312" t="s">
        <v>381</v>
      </c>
      <c r="G639" s="358">
        <v>0</v>
      </c>
      <c r="H639" s="358">
        <v>0</v>
      </c>
      <c r="I639" s="358">
        <v>0</v>
      </c>
      <c r="J639" s="358">
        <v>0</v>
      </c>
      <c r="K639" s="358">
        <v>0</v>
      </c>
      <c r="L639" s="358">
        <v>0</v>
      </c>
      <c r="M639" s="358">
        <v>1</v>
      </c>
      <c r="N639" s="358">
        <v>20</v>
      </c>
      <c r="O639" s="358">
        <v>0</v>
      </c>
      <c r="P639" s="358">
        <v>0</v>
      </c>
      <c r="Q639" s="358">
        <v>0</v>
      </c>
      <c r="R639" s="358">
        <v>0</v>
      </c>
      <c r="S639" s="358">
        <v>0</v>
      </c>
      <c r="T639" s="358">
        <v>0</v>
      </c>
      <c r="U639" s="358">
        <v>0</v>
      </c>
      <c r="V639" s="311">
        <v>1</v>
      </c>
      <c r="W639" s="311">
        <v>20</v>
      </c>
      <c r="X639" s="311">
        <v>0</v>
      </c>
      <c r="Y639" s="312">
        <v>65737.33</v>
      </c>
    </row>
    <row r="640" spans="2:25" s="81" customFormat="1" x14ac:dyDescent="0.25">
      <c r="B640" s="312" t="s">
        <v>304</v>
      </c>
      <c r="C640" s="587"/>
      <c r="D640" s="587"/>
      <c r="E640" s="312" t="s">
        <v>1011</v>
      </c>
      <c r="F640" s="312" t="s">
        <v>306</v>
      </c>
      <c r="G640" s="358">
        <v>0</v>
      </c>
      <c r="H640" s="358">
        <v>0</v>
      </c>
      <c r="I640" s="358">
        <v>0</v>
      </c>
      <c r="J640" s="358">
        <v>0</v>
      </c>
      <c r="K640" s="358">
        <v>0</v>
      </c>
      <c r="L640" s="358">
        <v>0</v>
      </c>
      <c r="M640" s="358">
        <v>1</v>
      </c>
      <c r="N640" s="358">
        <v>18</v>
      </c>
      <c r="O640" s="358">
        <v>0</v>
      </c>
      <c r="P640" s="358">
        <v>0</v>
      </c>
      <c r="Q640" s="358">
        <v>0</v>
      </c>
      <c r="R640" s="358">
        <v>0</v>
      </c>
      <c r="S640" s="358">
        <v>0</v>
      </c>
      <c r="T640" s="358">
        <v>0</v>
      </c>
      <c r="U640" s="358">
        <v>0</v>
      </c>
      <c r="V640" s="311">
        <v>1</v>
      </c>
      <c r="W640" s="311">
        <v>18</v>
      </c>
      <c r="X640" s="311">
        <v>0</v>
      </c>
      <c r="Y640" s="312">
        <v>40047.410000000003</v>
      </c>
    </row>
    <row r="641" spans="2:25" s="81" customFormat="1" x14ac:dyDescent="0.25">
      <c r="B641" s="312" t="s">
        <v>304</v>
      </c>
      <c r="C641" s="587"/>
      <c r="D641" s="587"/>
      <c r="E641" s="312" t="s">
        <v>1012</v>
      </c>
      <c r="F641" s="312" t="s">
        <v>472</v>
      </c>
      <c r="G641" s="358">
        <v>0</v>
      </c>
      <c r="H641" s="358">
        <v>0</v>
      </c>
      <c r="I641" s="358">
        <v>0</v>
      </c>
      <c r="J641" s="358">
        <v>0</v>
      </c>
      <c r="K641" s="358">
        <v>0</v>
      </c>
      <c r="L641" s="358">
        <v>0</v>
      </c>
      <c r="M641" s="358">
        <v>1</v>
      </c>
      <c r="N641" s="358">
        <v>13</v>
      </c>
      <c r="O641" s="358">
        <v>0</v>
      </c>
      <c r="P641" s="358">
        <v>0</v>
      </c>
      <c r="Q641" s="358">
        <v>0</v>
      </c>
      <c r="R641" s="358">
        <v>0</v>
      </c>
      <c r="S641" s="358">
        <v>0</v>
      </c>
      <c r="T641" s="358">
        <v>0</v>
      </c>
      <c r="U641" s="358">
        <v>0</v>
      </c>
      <c r="V641" s="311">
        <v>1</v>
      </c>
      <c r="W641" s="311">
        <v>13</v>
      </c>
      <c r="X641" s="311">
        <v>0</v>
      </c>
      <c r="Y641" s="312">
        <v>28982.54</v>
      </c>
    </row>
    <row r="642" spans="2:25" s="81" customFormat="1" x14ac:dyDescent="0.25">
      <c r="B642" s="312" t="s">
        <v>304</v>
      </c>
      <c r="C642" s="587"/>
      <c r="D642" s="587"/>
      <c r="E642" s="312" t="s">
        <v>1013</v>
      </c>
      <c r="F642" s="312" t="s">
        <v>414</v>
      </c>
      <c r="G642" s="358">
        <v>0</v>
      </c>
      <c r="H642" s="358">
        <v>0</v>
      </c>
      <c r="I642" s="358">
        <v>0</v>
      </c>
      <c r="J642" s="358">
        <v>0</v>
      </c>
      <c r="K642" s="358">
        <v>0</v>
      </c>
      <c r="L642" s="358">
        <v>0</v>
      </c>
      <c r="M642" s="358">
        <v>1</v>
      </c>
      <c r="N642" s="358">
        <v>21</v>
      </c>
      <c r="O642" s="358">
        <v>0</v>
      </c>
      <c r="P642" s="358">
        <v>0</v>
      </c>
      <c r="Q642" s="358">
        <v>0</v>
      </c>
      <c r="R642" s="358">
        <v>0</v>
      </c>
      <c r="S642" s="358">
        <v>0</v>
      </c>
      <c r="T642" s="358">
        <v>0</v>
      </c>
      <c r="U642" s="358">
        <v>0</v>
      </c>
      <c r="V642" s="311">
        <v>1</v>
      </c>
      <c r="W642" s="311">
        <v>21</v>
      </c>
      <c r="X642" s="311">
        <v>0</v>
      </c>
      <c r="Y642" s="312">
        <v>36625.800000000003</v>
      </c>
    </row>
    <row r="643" spans="2:25" s="81" customFormat="1" x14ac:dyDescent="0.25">
      <c r="B643" s="312" t="s">
        <v>304</v>
      </c>
      <c r="C643" s="587"/>
      <c r="D643" s="587"/>
      <c r="E643" s="312" t="s">
        <v>1014</v>
      </c>
      <c r="F643" s="312" t="s">
        <v>537</v>
      </c>
      <c r="G643" s="358">
        <v>0</v>
      </c>
      <c r="H643" s="358">
        <v>0</v>
      </c>
      <c r="I643" s="358">
        <v>0</v>
      </c>
      <c r="J643" s="358">
        <v>0</v>
      </c>
      <c r="K643" s="358">
        <v>0</v>
      </c>
      <c r="L643" s="358">
        <v>0</v>
      </c>
      <c r="M643" s="358">
        <v>1</v>
      </c>
      <c r="N643" s="358">
        <v>33</v>
      </c>
      <c r="O643" s="358">
        <v>0</v>
      </c>
      <c r="P643" s="358">
        <v>0</v>
      </c>
      <c r="Q643" s="358">
        <v>0</v>
      </c>
      <c r="R643" s="358">
        <v>0</v>
      </c>
      <c r="S643" s="358">
        <v>0</v>
      </c>
      <c r="T643" s="358">
        <v>0</v>
      </c>
      <c r="U643" s="358">
        <v>0</v>
      </c>
      <c r="V643" s="311">
        <v>1</v>
      </c>
      <c r="W643" s="311">
        <v>33</v>
      </c>
      <c r="X643" s="311">
        <v>0</v>
      </c>
      <c r="Y643" s="312">
        <v>67586.38</v>
      </c>
    </row>
    <row r="644" spans="2:25" s="81" customFormat="1" x14ac:dyDescent="0.25">
      <c r="B644" s="312" t="s">
        <v>304</v>
      </c>
      <c r="C644" s="587"/>
      <c r="D644" s="587"/>
      <c r="E644" s="312" t="s">
        <v>1015</v>
      </c>
      <c r="F644" s="312" t="s">
        <v>661</v>
      </c>
      <c r="G644" s="358">
        <v>0</v>
      </c>
      <c r="H644" s="358">
        <v>0</v>
      </c>
      <c r="I644" s="358">
        <v>0</v>
      </c>
      <c r="J644" s="358">
        <v>0</v>
      </c>
      <c r="K644" s="358">
        <v>0</v>
      </c>
      <c r="L644" s="358">
        <v>0</v>
      </c>
      <c r="M644" s="358">
        <v>1</v>
      </c>
      <c r="N644" s="358">
        <v>15</v>
      </c>
      <c r="O644" s="358">
        <v>0</v>
      </c>
      <c r="P644" s="358">
        <v>0</v>
      </c>
      <c r="Q644" s="358">
        <v>0</v>
      </c>
      <c r="R644" s="358">
        <v>0</v>
      </c>
      <c r="S644" s="358">
        <v>0</v>
      </c>
      <c r="T644" s="358">
        <v>0</v>
      </c>
      <c r="U644" s="358">
        <v>0</v>
      </c>
      <c r="V644" s="311">
        <v>1</v>
      </c>
      <c r="W644" s="311">
        <v>15</v>
      </c>
      <c r="X644" s="311">
        <v>0</v>
      </c>
      <c r="Y644" s="312">
        <v>41675.879999999997</v>
      </c>
    </row>
    <row r="645" spans="2:25" s="81" customFormat="1" x14ac:dyDescent="0.25">
      <c r="B645" s="312" t="s">
        <v>304</v>
      </c>
      <c r="C645" s="587"/>
      <c r="D645" s="587"/>
      <c r="E645" s="312" t="s">
        <v>1016</v>
      </c>
      <c r="F645" s="312" t="s">
        <v>496</v>
      </c>
      <c r="G645" s="358">
        <v>0</v>
      </c>
      <c r="H645" s="358">
        <v>0</v>
      </c>
      <c r="I645" s="358">
        <v>0</v>
      </c>
      <c r="J645" s="358">
        <v>0</v>
      </c>
      <c r="K645" s="358">
        <v>0</v>
      </c>
      <c r="L645" s="358">
        <v>0</v>
      </c>
      <c r="M645" s="358">
        <v>1</v>
      </c>
      <c r="N645" s="358">
        <v>12</v>
      </c>
      <c r="O645" s="358">
        <v>0</v>
      </c>
      <c r="P645" s="358">
        <v>0</v>
      </c>
      <c r="Q645" s="358">
        <v>0</v>
      </c>
      <c r="R645" s="358">
        <v>0</v>
      </c>
      <c r="S645" s="358">
        <v>0</v>
      </c>
      <c r="T645" s="358">
        <v>0</v>
      </c>
      <c r="U645" s="358">
        <v>0</v>
      </c>
      <c r="V645" s="311">
        <v>1</v>
      </c>
      <c r="W645" s="311">
        <v>12</v>
      </c>
      <c r="X645" s="311">
        <v>0</v>
      </c>
      <c r="Y645" s="312">
        <v>26715.77</v>
      </c>
    </row>
    <row r="646" spans="2:25" s="81" customFormat="1" x14ac:dyDescent="0.25">
      <c r="B646" s="312" t="s">
        <v>304</v>
      </c>
      <c r="C646" s="587"/>
      <c r="D646" s="587"/>
      <c r="E646" s="312" t="s">
        <v>1017</v>
      </c>
      <c r="F646" s="312" t="s">
        <v>414</v>
      </c>
      <c r="G646" s="358">
        <v>0</v>
      </c>
      <c r="H646" s="358">
        <v>0</v>
      </c>
      <c r="I646" s="358">
        <v>0</v>
      </c>
      <c r="J646" s="358">
        <v>0</v>
      </c>
      <c r="K646" s="358">
        <v>0</v>
      </c>
      <c r="L646" s="358">
        <v>0</v>
      </c>
      <c r="M646" s="358">
        <v>1</v>
      </c>
      <c r="N646" s="358">
        <v>25</v>
      </c>
      <c r="O646" s="358">
        <v>0</v>
      </c>
      <c r="P646" s="358">
        <v>0</v>
      </c>
      <c r="Q646" s="358">
        <v>0</v>
      </c>
      <c r="R646" s="358">
        <v>0</v>
      </c>
      <c r="S646" s="358">
        <v>0</v>
      </c>
      <c r="T646" s="358">
        <v>0</v>
      </c>
      <c r="U646" s="358">
        <v>0</v>
      </c>
      <c r="V646" s="311">
        <v>1</v>
      </c>
      <c r="W646" s="311">
        <v>25</v>
      </c>
      <c r="X646" s="311">
        <v>0</v>
      </c>
      <c r="Y646" s="312">
        <v>56831.72</v>
      </c>
    </row>
    <row r="647" spans="2:25" s="81" customFormat="1" x14ac:dyDescent="0.25">
      <c r="B647" s="312" t="s">
        <v>304</v>
      </c>
      <c r="C647" s="587"/>
      <c r="D647" s="587"/>
      <c r="E647" s="312" t="s">
        <v>1018</v>
      </c>
      <c r="F647" s="312" t="s">
        <v>352</v>
      </c>
      <c r="G647" s="358">
        <v>0</v>
      </c>
      <c r="H647" s="358">
        <v>0</v>
      </c>
      <c r="I647" s="358">
        <v>0</v>
      </c>
      <c r="J647" s="358">
        <v>0</v>
      </c>
      <c r="K647" s="358">
        <v>0</v>
      </c>
      <c r="L647" s="358">
        <v>0</v>
      </c>
      <c r="M647" s="358">
        <v>1</v>
      </c>
      <c r="N647" s="358">
        <v>15</v>
      </c>
      <c r="O647" s="358">
        <v>0</v>
      </c>
      <c r="P647" s="358">
        <v>0</v>
      </c>
      <c r="Q647" s="358">
        <v>0</v>
      </c>
      <c r="R647" s="358">
        <v>0</v>
      </c>
      <c r="S647" s="358">
        <v>0</v>
      </c>
      <c r="T647" s="358">
        <v>0</v>
      </c>
      <c r="U647" s="358">
        <v>0</v>
      </c>
      <c r="V647" s="311">
        <v>1</v>
      </c>
      <c r="W647" s="311">
        <v>15</v>
      </c>
      <c r="X647" s="311">
        <v>0</v>
      </c>
      <c r="Y647" s="312">
        <v>41129.279999999999</v>
      </c>
    </row>
    <row r="648" spans="2:25" s="81" customFormat="1" x14ac:dyDescent="0.25">
      <c r="B648" s="312" t="s">
        <v>304</v>
      </c>
      <c r="C648" s="587"/>
      <c r="D648" s="587"/>
      <c r="E648" s="312" t="s">
        <v>1019</v>
      </c>
      <c r="F648" s="312" t="s">
        <v>414</v>
      </c>
      <c r="G648" s="358">
        <v>0</v>
      </c>
      <c r="H648" s="358">
        <v>0</v>
      </c>
      <c r="I648" s="358">
        <v>0</v>
      </c>
      <c r="J648" s="358">
        <v>0</v>
      </c>
      <c r="K648" s="358">
        <v>0</v>
      </c>
      <c r="L648" s="358">
        <v>0</v>
      </c>
      <c r="M648" s="358">
        <v>1</v>
      </c>
      <c r="N648" s="358">
        <v>27</v>
      </c>
      <c r="O648" s="358">
        <v>0</v>
      </c>
      <c r="P648" s="358">
        <v>0</v>
      </c>
      <c r="Q648" s="358">
        <v>0</v>
      </c>
      <c r="R648" s="358">
        <v>0</v>
      </c>
      <c r="S648" s="358">
        <v>0</v>
      </c>
      <c r="T648" s="358">
        <v>0</v>
      </c>
      <c r="U648" s="358">
        <v>0</v>
      </c>
      <c r="V648" s="311">
        <v>1</v>
      </c>
      <c r="W648" s="311">
        <v>27</v>
      </c>
      <c r="X648" s="311">
        <v>0</v>
      </c>
      <c r="Y648" s="312">
        <v>55872.32</v>
      </c>
    </row>
    <row r="649" spans="2:25" s="81" customFormat="1" x14ac:dyDescent="0.25">
      <c r="B649" s="312" t="s">
        <v>304</v>
      </c>
      <c r="C649" s="587"/>
      <c r="D649" s="587"/>
      <c r="E649" s="312" t="s">
        <v>1020</v>
      </c>
      <c r="F649" s="312" t="s">
        <v>414</v>
      </c>
      <c r="G649" s="358">
        <v>0</v>
      </c>
      <c r="H649" s="358">
        <v>0</v>
      </c>
      <c r="I649" s="358">
        <v>0</v>
      </c>
      <c r="J649" s="358">
        <v>0</v>
      </c>
      <c r="K649" s="358">
        <v>0</v>
      </c>
      <c r="L649" s="358">
        <v>0</v>
      </c>
      <c r="M649" s="358">
        <v>1</v>
      </c>
      <c r="N649" s="358">
        <v>20</v>
      </c>
      <c r="O649" s="358">
        <v>0</v>
      </c>
      <c r="P649" s="358">
        <v>0</v>
      </c>
      <c r="Q649" s="358">
        <v>0</v>
      </c>
      <c r="R649" s="358">
        <v>0</v>
      </c>
      <c r="S649" s="358">
        <v>0</v>
      </c>
      <c r="T649" s="358">
        <v>0</v>
      </c>
      <c r="U649" s="358">
        <v>0</v>
      </c>
      <c r="V649" s="311">
        <v>1</v>
      </c>
      <c r="W649" s="311">
        <v>20</v>
      </c>
      <c r="X649" s="311">
        <v>0</v>
      </c>
      <c r="Y649" s="312">
        <v>36374.47</v>
      </c>
    </row>
    <row r="650" spans="2:25" s="81" customFormat="1" x14ac:dyDescent="0.25">
      <c r="B650" s="312" t="s">
        <v>304</v>
      </c>
      <c r="C650" s="587"/>
      <c r="D650" s="587"/>
      <c r="E650" s="312" t="s">
        <v>1021</v>
      </c>
      <c r="F650" s="312" t="s">
        <v>537</v>
      </c>
      <c r="G650" s="358">
        <v>0</v>
      </c>
      <c r="H650" s="358">
        <v>0</v>
      </c>
      <c r="I650" s="358">
        <v>0</v>
      </c>
      <c r="J650" s="358">
        <v>0</v>
      </c>
      <c r="K650" s="358">
        <v>0</v>
      </c>
      <c r="L650" s="358">
        <v>0</v>
      </c>
      <c r="M650" s="358">
        <v>1</v>
      </c>
      <c r="N650" s="358">
        <v>19</v>
      </c>
      <c r="O650" s="358">
        <v>0</v>
      </c>
      <c r="P650" s="358">
        <v>0</v>
      </c>
      <c r="Q650" s="358">
        <v>0</v>
      </c>
      <c r="R650" s="358">
        <v>0</v>
      </c>
      <c r="S650" s="358">
        <v>0</v>
      </c>
      <c r="T650" s="358">
        <v>0</v>
      </c>
      <c r="U650" s="358">
        <v>0</v>
      </c>
      <c r="V650" s="311">
        <v>1</v>
      </c>
      <c r="W650" s="311">
        <v>19</v>
      </c>
      <c r="X650" s="311">
        <v>0</v>
      </c>
      <c r="Y650" s="312">
        <v>33039.22</v>
      </c>
    </row>
    <row r="651" spans="2:25" s="81" customFormat="1" x14ac:dyDescent="0.25">
      <c r="B651" s="312" t="s">
        <v>304</v>
      </c>
      <c r="C651" s="587"/>
      <c r="D651" s="587"/>
      <c r="E651" s="312" t="s">
        <v>1022</v>
      </c>
      <c r="F651" s="312" t="s">
        <v>557</v>
      </c>
      <c r="G651" s="358">
        <v>0</v>
      </c>
      <c r="H651" s="358">
        <v>0</v>
      </c>
      <c r="I651" s="358">
        <v>0</v>
      </c>
      <c r="J651" s="358">
        <v>0</v>
      </c>
      <c r="K651" s="358">
        <v>0</v>
      </c>
      <c r="L651" s="358">
        <v>0</v>
      </c>
      <c r="M651" s="358">
        <v>1</v>
      </c>
      <c r="N651" s="358">
        <v>30</v>
      </c>
      <c r="O651" s="358">
        <v>0</v>
      </c>
      <c r="P651" s="358">
        <v>0</v>
      </c>
      <c r="Q651" s="358">
        <v>0</v>
      </c>
      <c r="R651" s="358">
        <v>0</v>
      </c>
      <c r="S651" s="358">
        <v>0</v>
      </c>
      <c r="T651" s="358">
        <v>0</v>
      </c>
      <c r="U651" s="358">
        <v>0</v>
      </c>
      <c r="V651" s="311">
        <v>1</v>
      </c>
      <c r="W651" s="311">
        <v>30</v>
      </c>
      <c r="X651" s="311">
        <v>0</v>
      </c>
      <c r="Y651" s="312">
        <v>55209.33</v>
      </c>
    </row>
    <row r="652" spans="2:25" s="81" customFormat="1" x14ac:dyDescent="0.25">
      <c r="B652" s="312" t="s">
        <v>304</v>
      </c>
      <c r="C652" s="587"/>
      <c r="D652" s="587"/>
      <c r="E652" s="312" t="s">
        <v>1023</v>
      </c>
      <c r="F652" s="312" t="s">
        <v>496</v>
      </c>
      <c r="G652" s="358">
        <v>0</v>
      </c>
      <c r="H652" s="358">
        <v>0</v>
      </c>
      <c r="I652" s="358">
        <v>0</v>
      </c>
      <c r="J652" s="358">
        <v>0</v>
      </c>
      <c r="K652" s="358">
        <v>0</v>
      </c>
      <c r="L652" s="358">
        <v>0</v>
      </c>
      <c r="M652" s="358">
        <v>1</v>
      </c>
      <c r="N652" s="358">
        <v>21</v>
      </c>
      <c r="O652" s="358">
        <v>0</v>
      </c>
      <c r="P652" s="358">
        <v>0</v>
      </c>
      <c r="Q652" s="358">
        <v>0</v>
      </c>
      <c r="R652" s="358">
        <v>0</v>
      </c>
      <c r="S652" s="358">
        <v>0</v>
      </c>
      <c r="T652" s="358">
        <v>0</v>
      </c>
      <c r="U652" s="358">
        <v>0</v>
      </c>
      <c r="V652" s="311">
        <v>1</v>
      </c>
      <c r="W652" s="311">
        <v>21</v>
      </c>
      <c r="X652" s="311">
        <v>0</v>
      </c>
      <c r="Y652" s="312">
        <v>53612.06</v>
      </c>
    </row>
    <row r="653" spans="2:25" s="81" customFormat="1" x14ac:dyDescent="0.25">
      <c r="B653" s="312" t="s">
        <v>304</v>
      </c>
      <c r="C653" s="587"/>
      <c r="D653" s="587"/>
      <c r="E653" s="312" t="s">
        <v>1024</v>
      </c>
      <c r="F653" s="312" t="s">
        <v>352</v>
      </c>
      <c r="G653" s="358">
        <v>0</v>
      </c>
      <c r="H653" s="358">
        <v>0</v>
      </c>
      <c r="I653" s="358">
        <v>0</v>
      </c>
      <c r="J653" s="358">
        <v>0</v>
      </c>
      <c r="K653" s="358">
        <v>0</v>
      </c>
      <c r="L653" s="358">
        <v>0</v>
      </c>
      <c r="M653" s="358">
        <v>1</v>
      </c>
      <c r="N653" s="358">
        <v>15</v>
      </c>
      <c r="O653" s="358">
        <v>0</v>
      </c>
      <c r="P653" s="358">
        <v>0</v>
      </c>
      <c r="Q653" s="358">
        <v>0</v>
      </c>
      <c r="R653" s="358">
        <v>0</v>
      </c>
      <c r="S653" s="358">
        <v>0</v>
      </c>
      <c r="T653" s="358">
        <v>0</v>
      </c>
      <c r="U653" s="358">
        <v>0</v>
      </c>
      <c r="V653" s="311">
        <v>1</v>
      </c>
      <c r="W653" s="311">
        <v>15</v>
      </c>
      <c r="X653" s="311">
        <v>0</v>
      </c>
      <c r="Y653" s="312">
        <v>45644.91</v>
      </c>
    </row>
    <row r="654" spans="2:25" s="81" customFormat="1" x14ac:dyDescent="0.25">
      <c r="B654" s="312" t="s">
        <v>304</v>
      </c>
      <c r="C654" s="587"/>
      <c r="D654" s="587"/>
      <c r="E654" s="312" t="s">
        <v>1025</v>
      </c>
      <c r="F654" s="312" t="s">
        <v>430</v>
      </c>
      <c r="G654" s="358">
        <v>0</v>
      </c>
      <c r="H654" s="358">
        <v>0</v>
      </c>
      <c r="I654" s="358">
        <v>0</v>
      </c>
      <c r="J654" s="358">
        <v>0</v>
      </c>
      <c r="K654" s="358">
        <v>0</v>
      </c>
      <c r="L654" s="358">
        <v>0</v>
      </c>
      <c r="M654" s="358">
        <v>1</v>
      </c>
      <c r="N654" s="358">
        <v>12</v>
      </c>
      <c r="O654" s="358">
        <v>0</v>
      </c>
      <c r="P654" s="358">
        <v>0</v>
      </c>
      <c r="Q654" s="358">
        <v>0</v>
      </c>
      <c r="R654" s="358">
        <v>0</v>
      </c>
      <c r="S654" s="358">
        <v>0</v>
      </c>
      <c r="T654" s="358">
        <v>0</v>
      </c>
      <c r="U654" s="358">
        <v>0</v>
      </c>
      <c r="V654" s="311">
        <v>1</v>
      </c>
      <c r="W654" s="311">
        <v>12</v>
      </c>
      <c r="X654" s="311">
        <v>0</v>
      </c>
      <c r="Y654" s="312">
        <v>40815.199999999997</v>
      </c>
    </row>
    <row r="655" spans="2:25" s="81" customFormat="1" x14ac:dyDescent="0.25">
      <c r="B655" s="312" t="s">
        <v>304</v>
      </c>
      <c r="C655" s="587"/>
      <c r="D655" s="587"/>
      <c r="E655" s="312" t="s">
        <v>1026</v>
      </c>
      <c r="F655" s="312" t="s">
        <v>496</v>
      </c>
      <c r="G655" s="358">
        <v>0</v>
      </c>
      <c r="H655" s="358">
        <v>0</v>
      </c>
      <c r="I655" s="358">
        <v>0</v>
      </c>
      <c r="J655" s="358">
        <v>0</v>
      </c>
      <c r="K655" s="358">
        <v>0</v>
      </c>
      <c r="L655" s="358">
        <v>0</v>
      </c>
      <c r="M655" s="358">
        <v>1</v>
      </c>
      <c r="N655" s="358">
        <v>31</v>
      </c>
      <c r="O655" s="358">
        <v>0</v>
      </c>
      <c r="P655" s="358">
        <v>0</v>
      </c>
      <c r="Q655" s="358">
        <v>0</v>
      </c>
      <c r="R655" s="358">
        <v>0</v>
      </c>
      <c r="S655" s="358">
        <v>0</v>
      </c>
      <c r="T655" s="358">
        <v>0</v>
      </c>
      <c r="U655" s="358">
        <v>0</v>
      </c>
      <c r="V655" s="311">
        <v>1</v>
      </c>
      <c r="W655" s="311">
        <v>31</v>
      </c>
      <c r="X655" s="311">
        <v>0</v>
      </c>
      <c r="Y655" s="312">
        <v>54546.14</v>
      </c>
    </row>
    <row r="656" spans="2:25" s="81" customFormat="1" x14ac:dyDescent="0.25">
      <c r="B656" s="312" t="s">
        <v>304</v>
      </c>
      <c r="C656" s="587"/>
      <c r="D656" s="587"/>
      <c r="E656" s="312" t="s">
        <v>1027</v>
      </c>
      <c r="F656" s="312" t="s">
        <v>462</v>
      </c>
      <c r="G656" s="358">
        <v>0</v>
      </c>
      <c r="H656" s="358">
        <v>0</v>
      </c>
      <c r="I656" s="358">
        <v>0</v>
      </c>
      <c r="J656" s="358">
        <v>0</v>
      </c>
      <c r="K656" s="358">
        <v>0</v>
      </c>
      <c r="L656" s="358">
        <v>0</v>
      </c>
      <c r="M656" s="358">
        <v>1</v>
      </c>
      <c r="N656" s="358">
        <v>23</v>
      </c>
      <c r="O656" s="358">
        <v>0</v>
      </c>
      <c r="P656" s="358">
        <v>0</v>
      </c>
      <c r="Q656" s="358">
        <v>0</v>
      </c>
      <c r="R656" s="358">
        <v>0</v>
      </c>
      <c r="S656" s="358">
        <v>0</v>
      </c>
      <c r="T656" s="358">
        <v>0</v>
      </c>
      <c r="U656" s="358">
        <v>0</v>
      </c>
      <c r="V656" s="311">
        <v>1</v>
      </c>
      <c r="W656" s="311">
        <v>23</v>
      </c>
      <c r="X656" s="311">
        <v>0</v>
      </c>
      <c r="Y656" s="312">
        <v>51921.120000000003</v>
      </c>
    </row>
    <row r="657" spans="2:25" s="81" customFormat="1" x14ac:dyDescent="0.25">
      <c r="B657" s="312" t="s">
        <v>304</v>
      </c>
      <c r="C657" s="587"/>
      <c r="D657" s="587"/>
      <c r="E657" s="312" t="s">
        <v>1028</v>
      </c>
      <c r="F657" s="312" t="s">
        <v>430</v>
      </c>
      <c r="G657" s="358">
        <v>0</v>
      </c>
      <c r="H657" s="358">
        <v>0</v>
      </c>
      <c r="I657" s="358">
        <v>0</v>
      </c>
      <c r="J657" s="358">
        <v>0</v>
      </c>
      <c r="K657" s="358">
        <v>0</v>
      </c>
      <c r="L657" s="358">
        <v>0</v>
      </c>
      <c r="M657" s="358">
        <v>1</v>
      </c>
      <c r="N657" s="358">
        <v>21</v>
      </c>
      <c r="O657" s="358">
        <v>0</v>
      </c>
      <c r="P657" s="358">
        <v>0</v>
      </c>
      <c r="Q657" s="358">
        <v>0</v>
      </c>
      <c r="R657" s="358">
        <v>0</v>
      </c>
      <c r="S657" s="358">
        <v>0</v>
      </c>
      <c r="T657" s="358">
        <v>0</v>
      </c>
      <c r="U657" s="358">
        <v>0</v>
      </c>
      <c r="V657" s="311">
        <v>1</v>
      </c>
      <c r="W657" s="311">
        <v>21</v>
      </c>
      <c r="X657" s="311">
        <v>0</v>
      </c>
      <c r="Y657" s="312">
        <v>41945.75</v>
      </c>
    </row>
    <row r="658" spans="2:25" s="81" customFormat="1" x14ac:dyDescent="0.25">
      <c r="B658" s="312" t="s">
        <v>304</v>
      </c>
      <c r="C658" s="587"/>
      <c r="D658" s="587"/>
      <c r="E658" s="312" t="s">
        <v>1029</v>
      </c>
      <c r="F658" s="312" t="s">
        <v>472</v>
      </c>
      <c r="G658" s="358">
        <v>0</v>
      </c>
      <c r="H658" s="358">
        <v>0</v>
      </c>
      <c r="I658" s="358">
        <v>0</v>
      </c>
      <c r="J658" s="358">
        <v>0</v>
      </c>
      <c r="K658" s="358">
        <v>0</v>
      </c>
      <c r="L658" s="358">
        <v>0</v>
      </c>
      <c r="M658" s="358">
        <v>1</v>
      </c>
      <c r="N658" s="358">
        <v>0</v>
      </c>
      <c r="O658" s="358">
        <v>0</v>
      </c>
      <c r="P658" s="358">
        <v>0</v>
      </c>
      <c r="Q658" s="358">
        <v>0</v>
      </c>
      <c r="R658" s="358">
        <v>0</v>
      </c>
      <c r="S658" s="358">
        <v>0</v>
      </c>
      <c r="T658" s="358">
        <v>0</v>
      </c>
      <c r="U658" s="358">
        <v>0</v>
      </c>
      <c r="V658" s="311">
        <v>1</v>
      </c>
      <c r="W658" s="311">
        <v>0</v>
      </c>
      <c r="X658" s="311">
        <v>0</v>
      </c>
      <c r="Y658" s="312">
        <v>8973.6299999999992</v>
      </c>
    </row>
    <row r="659" spans="2:25" s="81" customFormat="1" x14ac:dyDescent="0.25">
      <c r="B659" s="312" t="s">
        <v>304</v>
      </c>
      <c r="C659" s="587"/>
      <c r="D659" s="587"/>
      <c r="E659" s="312" t="s">
        <v>1030</v>
      </c>
      <c r="F659" s="312" t="s">
        <v>381</v>
      </c>
      <c r="G659" s="358">
        <v>0</v>
      </c>
      <c r="H659" s="358">
        <v>0</v>
      </c>
      <c r="I659" s="358">
        <v>0</v>
      </c>
      <c r="J659" s="358">
        <v>0</v>
      </c>
      <c r="K659" s="358">
        <v>0</v>
      </c>
      <c r="L659" s="358">
        <v>0</v>
      </c>
      <c r="M659" s="358">
        <v>1</v>
      </c>
      <c r="N659" s="358">
        <v>12</v>
      </c>
      <c r="O659" s="358">
        <v>0</v>
      </c>
      <c r="P659" s="358">
        <v>0</v>
      </c>
      <c r="Q659" s="358">
        <v>0</v>
      </c>
      <c r="R659" s="358">
        <v>0</v>
      </c>
      <c r="S659" s="358">
        <v>0</v>
      </c>
      <c r="T659" s="358">
        <v>0</v>
      </c>
      <c r="U659" s="358">
        <v>0</v>
      </c>
      <c r="V659" s="311">
        <v>1</v>
      </c>
      <c r="W659" s="311">
        <v>12</v>
      </c>
      <c r="X659" s="311">
        <v>0</v>
      </c>
      <c r="Y659" s="312">
        <v>44956.59</v>
      </c>
    </row>
    <row r="660" spans="2:25" s="81" customFormat="1" x14ac:dyDescent="0.25">
      <c r="B660" s="312" t="s">
        <v>304</v>
      </c>
      <c r="C660" s="587"/>
      <c r="D660" s="587"/>
      <c r="E660" s="312" t="s">
        <v>1031</v>
      </c>
      <c r="F660" s="312" t="s">
        <v>571</v>
      </c>
      <c r="G660" s="358">
        <v>0</v>
      </c>
      <c r="H660" s="358">
        <v>0</v>
      </c>
      <c r="I660" s="358">
        <v>0</v>
      </c>
      <c r="J660" s="358">
        <v>0</v>
      </c>
      <c r="K660" s="358">
        <v>0</v>
      </c>
      <c r="L660" s="358">
        <v>0</v>
      </c>
      <c r="M660" s="358">
        <v>1</v>
      </c>
      <c r="N660" s="358">
        <v>22</v>
      </c>
      <c r="O660" s="358">
        <v>0</v>
      </c>
      <c r="P660" s="358">
        <v>0</v>
      </c>
      <c r="Q660" s="358">
        <v>0</v>
      </c>
      <c r="R660" s="358">
        <v>0</v>
      </c>
      <c r="S660" s="358">
        <v>0</v>
      </c>
      <c r="T660" s="358">
        <v>0</v>
      </c>
      <c r="U660" s="358">
        <v>0</v>
      </c>
      <c r="V660" s="311">
        <v>1</v>
      </c>
      <c r="W660" s="311">
        <v>22</v>
      </c>
      <c r="X660" s="311">
        <v>0</v>
      </c>
      <c r="Y660" s="312">
        <v>39566.17</v>
      </c>
    </row>
    <row r="661" spans="2:25" s="81" customFormat="1" x14ac:dyDescent="0.25">
      <c r="B661" s="312" t="s">
        <v>304</v>
      </c>
      <c r="C661" s="587"/>
      <c r="D661" s="587"/>
      <c r="E661" s="312" t="s">
        <v>1032</v>
      </c>
      <c r="F661" s="312" t="s">
        <v>445</v>
      </c>
      <c r="G661" s="358">
        <v>0</v>
      </c>
      <c r="H661" s="358">
        <v>0</v>
      </c>
      <c r="I661" s="358">
        <v>0</v>
      </c>
      <c r="J661" s="358">
        <v>0</v>
      </c>
      <c r="K661" s="358">
        <v>0</v>
      </c>
      <c r="L661" s="358">
        <v>0</v>
      </c>
      <c r="M661" s="358">
        <v>1</v>
      </c>
      <c r="N661" s="358">
        <v>24</v>
      </c>
      <c r="O661" s="358">
        <v>0</v>
      </c>
      <c r="P661" s="358">
        <v>0</v>
      </c>
      <c r="Q661" s="358">
        <v>0</v>
      </c>
      <c r="R661" s="358">
        <v>0</v>
      </c>
      <c r="S661" s="358">
        <v>0</v>
      </c>
      <c r="T661" s="358">
        <v>0</v>
      </c>
      <c r="U661" s="358">
        <v>0</v>
      </c>
      <c r="V661" s="311">
        <v>1</v>
      </c>
      <c r="W661" s="311">
        <v>24</v>
      </c>
      <c r="X661" s="311">
        <v>0</v>
      </c>
      <c r="Y661" s="312">
        <v>43438.080000000002</v>
      </c>
    </row>
    <row r="662" spans="2:25" s="81" customFormat="1" x14ac:dyDescent="0.25">
      <c r="B662" s="312" t="s">
        <v>304</v>
      </c>
      <c r="C662" s="587"/>
      <c r="D662" s="587"/>
      <c r="E662" s="312" t="s">
        <v>1033</v>
      </c>
      <c r="F662" s="312" t="s">
        <v>352</v>
      </c>
      <c r="G662" s="358">
        <v>0</v>
      </c>
      <c r="H662" s="358">
        <v>0</v>
      </c>
      <c r="I662" s="358">
        <v>0</v>
      </c>
      <c r="J662" s="358">
        <v>0</v>
      </c>
      <c r="K662" s="358">
        <v>0</v>
      </c>
      <c r="L662" s="358">
        <v>0</v>
      </c>
      <c r="M662" s="358">
        <v>1</v>
      </c>
      <c r="N662" s="358">
        <v>20</v>
      </c>
      <c r="O662" s="358">
        <v>0</v>
      </c>
      <c r="P662" s="358">
        <v>0</v>
      </c>
      <c r="Q662" s="358">
        <v>0</v>
      </c>
      <c r="R662" s="358">
        <v>0</v>
      </c>
      <c r="S662" s="358">
        <v>0</v>
      </c>
      <c r="T662" s="358">
        <v>0</v>
      </c>
      <c r="U662" s="358">
        <v>0</v>
      </c>
      <c r="V662" s="311">
        <v>1</v>
      </c>
      <c r="W662" s="311">
        <v>20</v>
      </c>
      <c r="X662" s="311">
        <v>0</v>
      </c>
      <c r="Y662" s="312">
        <v>34608.61</v>
      </c>
    </row>
    <row r="663" spans="2:25" s="81" customFormat="1" x14ac:dyDescent="0.25">
      <c r="B663" s="312" t="s">
        <v>304</v>
      </c>
      <c r="C663" s="587"/>
      <c r="D663" s="587"/>
      <c r="E663" s="312" t="s">
        <v>1034</v>
      </c>
      <c r="F663" s="312" t="s">
        <v>445</v>
      </c>
      <c r="G663" s="358">
        <v>0</v>
      </c>
      <c r="H663" s="358">
        <v>0</v>
      </c>
      <c r="I663" s="358">
        <v>0</v>
      </c>
      <c r="J663" s="358">
        <v>0</v>
      </c>
      <c r="K663" s="358">
        <v>0</v>
      </c>
      <c r="L663" s="358">
        <v>0</v>
      </c>
      <c r="M663" s="358">
        <v>1</v>
      </c>
      <c r="N663" s="358">
        <v>0</v>
      </c>
      <c r="O663" s="358">
        <v>0</v>
      </c>
      <c r="P663" s="358">
        <v>0</v>
      </c>
      <c r="Q663" s="358">
        <v>0</v>
      </c>
      <c r="R663" s="358">
        <v>0</v>
      </c>
      <c r="S663" s="358">
        <v>0</v>
      </c>
      <c r="T663" s="358">
        <v>0</v>
      </c>
      <c r="U663" s="358">
        <v>0</v>
      </c>
      <c r="V663" s="311">
        <v>1</v>
      </c>
      <c r="W663" s="311">
        <v>0</v>
      </c>
      <c r="X663" s="311">
        <v>0</v>
      </c>
      <c r="Y663" s="312">
        <v>11904.3</v>
      </c>
    </row>
    <row r="664" spans="2:25" s="81" customFormat="1" x14ac:dyDescent="0.25">
      <c r="B664" s="312" t="s">
        <v>304</v>
      </c>
      <c r="C664" s="587"/>
      <c r="D664" s="587"/>
      <c r="E664" s="312" t="s">
        <v>1035</v>
      </c>
      <c r="F664" s="312" t="s">
        <v>306</v>
      </c>
      <c r="G664" s="358">
        <v>0</v>
      </c>
      <c r="H664" s="358">
        <v>0</v>
      </c>
      <c r="I664" s="358">
        <v>0</v>
      </c>
      <c r="J664" s="358">
        <v>0</v>
      </c>
      <c r="K664" s="358">
        <v>0</v>
      </c>
      <c r="L664" s="358">
        <v>0</v>
      </c>
      <c r="M664" s="358">
        <v>1</v>
      </c>
      <c r="N664" s="358">
        <v>26</v>
      </c>
      <c r="O664" s="358">
        <v>0</v>
      </c>
      <c r="P664" s="358">
        <v>0</v>
      </c>
      <c r="Q664" s="358">
        <v>0</v>
      </c>
      <c r="R664" s="358">
        <v>0</v>
      </c>
      <c r="S664" s="358">
        <v>0</v>
      </c>
      <c r="T664" s="358">
        <v>0</v>
      </c>
      <c r="U664" s="358">
        <v>0</v>
      </c>
      <c r="V664" s="311">
        <v>1</v>
      </c>
      <c r="W664" s="311">
        <v>26</v>
      </c>
      <c r="X664" s="311">
        <v>0</v>
      </c>
      <c r="Y664" s="312">
        <v>41886.93</v>
      </c>
    </row>
    <row r="665" spans="2:25" s="81" customFormat="1" x14ac:dyDescent="0.25">
      <c r="B665" s="312" t="s">
        <v>304</v>
      </c>
      <c r="C665" s="587"/>
      <c r="D665" s="587"/>
      <c r="E665" s="312" t="s">
        <v>1036</v>
      </c>
      <c r="F665" s="312" t="s">
        <v>306</v>
      </c>
      <c r="G665" s="358">
        <v>0</v>
      </c>
      <c r="H665" s="358">
        <v>0</v>
      </c>
      <c r="I665" s="358">
        <v>0</v>
      </c>
      <c r="J665" s="358">
        <v>0</v>
      </c>
      <c r="K665" s="358">
        <v>0</v>
      </c>
      <c r="L665" s="358">
        <v>0</v>
      </c>
      <c r="M665" s="358">
        <v>1</v>
      </c>
      <c r="N665" s="358">
        <v>21</v>
      </c>
      <c r="O665" s="358">
        <v>0</v>
      </c>
      <c r="P665" s="358">
        <v>0</v>
      </c>
      <c r="Q665" s="358">
        <v>0</v>
      </c>
      <c r="R665" s="358">
        <v>0</v>
      </c>
      <c r="S665" s="358">
        <v>0</v>
      </c>
      <c r="T665" s="358">
        <v>0</v>
      </c>
      <c r="U665" s="358">
        <v>0</v>
      </c>
      <c r="V665" s="311">
        <v>1</v>
      </c>
      <c r="W665" s="311">
        <v>21</v>
      </c>
      <c r="X665" s="311">
        <v>0</v>
      </c>
      <c r="Y665" s="312">
        <v>50824.82</v>
      </c>
    </row>
    <row r="666" spans="2:25" s="81" customFormat="1" x14ac:dyDescent="0.25">
      <c r="B666" s="312" t="s">
        <v>304</v>
      </c>
      <c r="C666" s="587"/>
      <c r="D666" s="587"/>
      <c r="E666" s="312" t="s">
        <v>1037</v>
      </c>
      <c r="F666" s="312" t="s">
        <v>352</v>
      </c>
      <c r="G666" s="358">
        <v>0</v>
      </c>
      <c r="H666" s="358">
        <v>0</v>
      </c>
      <c r="I666" s="358">
        <v>0</v>
      </c>
      <c r="J666" s="358">
        <v>0</v>
      </c>
      <c r="K666" s="358">
        <v>0</v>
      </c>
      <c r="L666" s="358">
        <v>0</v>
      </c>
      <c r="M666" s="358">
        <v>1</v>
      </c>
      <c r="N666" s="358">
        <v>10</v>
      </c>
      <c r="O666" s="358">
        <v>0</v>
      </c>
      <c r="P666" s="358">
        <v>0</v>
      </c>
      <c r="Q666" s="358">
        <v>0</v>
      </c>
      <c r="R666" s="358">
        <v>0</v>
      </c>
      <c r="S666" s="358">
        <v>0</v>
      </c>
      <c r="T666" s="358">
        <v>0</v>
      </c>
      <c r="U666" s="358">
        <v>0</v>
      </c>
      <c r="V666" s="311">
        <v>1</v>
      </c>
      <c r="W666" s="311">
        <v>10</v>
      </c>
      <c r="X666" s="311">
        <v>0</v>
      </c>
      <c r="Y666" s="312">
        <v>40587.03</v>
      </c>
    </row>
    <row r="667" spans="2:25" s="81" customFormat="1" x14ac:dyDescent="0.25">
      <c r="B667" s="312" t="s">
        <v>304</v>
      </c>
      <c r="C667" s="587"/>
      <c r="D667" s="587"/>
      <c r="E667" s="312" t="s">
        <v>1038</v>
      </c>
      <c r="F667" s="312" t="s">
        <v>496</v>
      </c>
      <c r="G667" s="358">
        <v>0</v>
      </c>
      <c r="H667" s="358">
        <v>0</v>
      </c>
      <c r="I667" s="358">
        <v>0</v>
      </c>
      <c r="J667" s="358">
        <v>0</v>
      </c>
      <c r="K667" s="358">
        <v>0</v>
      </c>
      <c r="L667" s="358">
        <v>0</v>
      </c>
      <c r="M667" s="358">
        <v>1</v>
      </c>
      <c r="N667" s="358">
        <v>18</v>
      </c>
      <c r="O667" s="358">
        <v>0</v>
      </c>
      <c r="P667" s="358">
        <v>0</v>
      </c>
      <c r="Q667" s="358">
        <v>0</v>
      </c>
      <c r="R667" s="358">
        <v>0</v>
      </c>
      <c r="S667" s="358">
        <v>0</v>
      </c>
      <c r="T667" s="358">
        <v>0</v>
      </c>
      <c r="U667" s="358">
        <v>0</v>
      </c>
      <c r="V667" s="311">
        <v>1</v>
      </c>
      <c r="W667" s="311">
        <v>18</v>
      </c>
      <c r="X667" s="311">
        <v>0</v>
      </c>
      <c r="Y667" s="312">
        <v>26209.51</v>
      </c>
    </row>
    <row r="668" spans="2:25" s="81" customFormat="1" x14ac:dyDescent="0.25">
      <c r="B668" s="312" t="s">
        <v>304</v>
      </c>
      <c r="C668" s="587"/>
      <c r="D668" s="587"/>
      <c r="E668" s="312" t="s">
        <v>1039</v>
      </c>
      <c r="F668" s="312" t="s">
        <v>381</v>
      </c>
      <c r="G668" s="358">
        <v>0</v>
      </c>
      <c r="H668" s="358">
        <v>0</v>
      </c>
      <c r="I668" s="358">
        <v>0</v>
      </c>
      <c r="J668" s="358">
        <v>0</v>
      </c>
      <c r="K668" s="358">
        <v>0</v>
      </c>
      <c r="L668" s="358">
        <v>0</v>
      </c>
      <c r="M668" s="358">
        <v>1</v>
      </c>
      <c r="N668" s="358">
        <v>12</v>
      </c>
      <c r="O668" s="358">
        <v>0</v>
      </c>
      <c r="P668" s="358">
        <v>0</v>
      </c>
      <c r="Q668" s="358">
        <v>0</v>
      </c>
      <c r="R668" s="358">
        <v>0</v>
      </c>
      <c r="S668" s="358">
        <v>0</v>
      </c>
      <c r="T668" s="358">
        <v>0</v>
      </c>
      <c r="U668" s="358">
        <v>0</v>
      </c>
      <c r="V668" s="311">
        <v>1</v>
      </c>
      <c r="W668" s="311">
        <v>12</v>
      </c>
      <c r="X668" s="311">
        <v>0</v>
      </c>
      <c r="Y668" s="312">
        <v>32251.8</v>
      </c>
    </row>
    <row r="669" spans="2:25" s="81" customFormat="1" x14ac:dyDescent="0.25">
      <c r="B669" s="312" t="s">
        <v>304</v>
      </c>
      <c r="C669" s="587"/>
      <c r="D669" s="587"/>
      <c r="E669" s="312" t="s">
        <v>1040</v>
      </c>
      <c r="F669" s="312" t="s">
        <v>414</v>
      </c>
      <c r="G669" s="358">
        <v>0</v>
      </c>
      <c r="H669" s="358">
        <v>0</v>
      </c>
      <c r="I669" s="358">
        <v>0</v>
      </c>
      <c r="J669" s="358">
        <v>0</v>
      </c>
      <c r="K669" s="358">
        <v>0</v>
      </c>
      <c r="L669" s="358">
        <v>0</v>
      </c>
      <c r="M669" s="358">
        <v>1</v>
      </c>
      <c r="N669" s="358">
        <v>31</v>
      </c>
      <c r="O669" s="358">
        <v>0</v>
      </c>
      <c r="P669" s="358">
        <v>0</v>
      </c>
      <c r="Q669" s="358">
        <v>0</v>
      </c>
      <c r="R669" s="358">
        <v>0</v>
      </c>
      <c r="S669" s="358">
        <v>0</v>
      </c>
      <c r="T669" s="358">
        <v>0</v>
      </c>
      <c r="U669" s="358">
        <v>0</v>
      </c>
      <c r="V669" s="311">
        <v>1</v>
      </c>
      <c r="W669" s="311">
        <v>31</v>
      </c>
      <c r="X669" s="311">
        <v>0</v>
      </c>
      <c r="Y669" s="312">
        <v>58143.39</v>
      </c>
    </row>
    <row r="670" spans="2:25" s="81" customFormat="1" x14ac:dyDescent="0.25">
      <c r="B670" s="312" t="s">
        <v>304</v>
      </c>
      <c r="C670" s="587"/>
      <c r="D670" s="587"/>
      <c r="E670" s="312" t="s">
        <v>1041</v>
      </c>
      <c r="F670" s="312" t="s">
        <v>414</v>
      </c>
      <c r="G670" s="358">
        <v>0</v>
      </c>
      <c r="H670" s="358">
        <v>0</v>
      </c>
      <c r="I670" s="358">
        <v>0</v>
      </c>
      <c r="J670" s="358">
        <v>0</v>
      </c>
      <c r="K670" s="358">
        <v>0</v>
      </c>
      <c r="L670" s="358">
        <v>0</v>
      </c>
      <c r="M670" s="358">
        <v>1</v>
      </c>
      <c r="N670" s="358">
        <v>20</v>
      </c>
      <c r="O670" s="358">
        <v>0</v>
      </c>
      <c r="P670" s="358">
        <v>0</v>
      </c>
      <c r="Q670" s="358">
        <v>0</v>
      </c>
      <c r="R670" s="358">
        <v>0</v>
      </c>
      <c r="S670" s="358">
        <v>0</v>
      </c>
      <c r="T670" s="358">
        <v>0</v>
      </c>
      <c r="U670" s="358">
        <v>0</v>
      </c>
      <c r="V670" s="311">
        <v>1</v>
      </c>
      <c r="W670" s="311">
        <v>20</v>
      </c>
      <c r="X670" s="311">
        <v>0</v>
      </c>
      <c r="Y670" s="312">
        <v>39099.43</v>
      </c>
    </row>
    <row r="671" spans="2:25" s="81" customFormat="1" x14ac:dyDescent="0.25">
      <c r="B671" s="312" t="s">
        <v>304</v>
      </c>
      <c r="C671" s="587"/>
      <c r="D671" s="587"/>
      <c r="E671" s="312" t="s">
        <v>1042</v>
      </c>
      <c r="F671" s="312" t="s">
        <v>414</v>
      </c>
      <c r="G671" s="358">
        <v>0</v>
      </c>
      <c r="H671" s="358">
        <v>0</v>
      </c>
      <c r="I671" s="358">
        <v>0</v>
      </c>
      <c r="J671" s="358">
        <v>0</v>
      </c>
      <c r="K671" s="358">
        <v>0</v>
      </c>
      <c r="L671" s="358">
        <v>0</v>
      </c>
      <c r="M671" s="358">
        <v>1</v>
      </c>
      <c r="N671" s="358">
        <v>15</v>
      </c>
      <c r="O671" s="358">
        <v>0</v>
      </c>
      <c r="P671" s="358">
        <v>0</v>
      </c>
      <c r="Q671" s="358">
        <v>0</v>
      </c>
      <c r="R671" s="358">
        <v>0</v>
      </c>
      <c r="S671" s="358">
        <v>0</v>
      </c>
      <c r="T671" s="358">
        <v>0</v>
      </c>
      <c r="U671" s="358">
        <v>0</v>
      </c>
      <c r="V671" s="311">
        <v>1</v>
      </c>
      <c r="W671" s="311">
        <v>15</v>
      </c>
      <c r="X671" s="311">
        <v>0</v>
      </c>
      <c r="Y671" s="312">
        <v>15269.76</v>
      </c>
    </row>
    <row r="672" spans="2:25" s="81" customFormat="1" x14ac:dyDescent="0.25">
      <c r="B672" s="312" t="s">
        <v>304</v>
      </c>
      <c r="C672" s="587"/>
      <c r="D672" s="587"/>
      <c r="E672" s="312" t="s">
        <v>1043</v>
      </c>
      <c r="F672" s="312" t="s">
        <v>381</v>
      </c>
      <c r="G672" s="358">
        <v>0</v>
      </c>
      <c r="H672" s="358">
        <v>0</v>
      </c>
      <c r="I672" s="358">
        <v>0</v>
      </c>
      <c r="J672" s="358">
        <v>0</v>
      </c>
      <c r="K672" s="358">
        <v>0</v>
      </c>
      <c r="L672" s="358">
        <v>0</v>
      </c>
      <c r="M672" s="358">
        <v>1</v>
      </c>
      <c r="N672" s="358">
        <v>15</v>
      </c>
      <c r="O672" s="358">
        <v>0</v>
      </c>
      <c r="P672" s="358">
        <v>0</v>
      </c>
      <c r="Q672" s="358">
        <v>0</v>
      </c>
      <c r="R672" s="358">
        <v>0</v>
      </c>
      <c r="S672" s="358">
        <v>0</v>
      </c>
      <c r="T672" s="358">
        <v>0</v>
      </c>
      <c r="U672" s="358">
        <v>0</v>
      </c>
      <c r="V672" s="311">
        <v>1</v>
      </c>
      <c r="W672" s="311">
        <v>15</v>
      </c>
      <c r="X672" s="311">
        <v>0</v>
      </c>
      <c r="Y672" s="312">
        <v>46943.02</v>
      </c>
    </row>
    <row r="673" spans="2:25" s="81" customFormat="1" x14ac:dyDescent="0.25">
      <c r="B673" s="312" t="s">
        <v>304</v>
      </c>
      <c r="C673" s="587"/>
      <c r="D673" s="587"/>
      <c r="E673" s="312" t="s">
        <v>1044</v>
      </c>
      <c r="F673" s="312" t="s">
        <v>306</v>
      </c>
      <c r="G673" s="358">
        <v>0</v>
      </c>
      <c r="H673" s="358">
        <v>0</v>
      </c>
      <c r="I673" s="358">
        <v>0</v>
      </c>
      <c r="J673" s="358">
        <v>0</v>
      </c>
      <c r="K673" s="358">
        <v>0</v>
      </c>
      <c r="L673" s="358">
        <v>0</v>
      </c>
      <c r="M673" s="358">
        <v>1</v>
      </c>
      <c r="N673" s="358">
        <v>20</v>
      </c>
      <c r="O673" s="358">
        <v>0</v>
      </c>
      <c r="P673" s="358">
        <v>0</v>
      </c>
      <c r="Q673" s="358">
        <v>0</v>
      </c>
      <c r="R673" s="358">
        <v>0</v>
      </c>
      <c r="S673" s="358">
        <v>0</v>
      </c>
      <c r="T673" s="358">
        <v>0</v>
      </c>
      <c r="U673" s="358">
        <v>0</v>
      </c>
      <c r="V673" s="311">
        <v>1</v>
      </c>
      <c r="W673" s="311">
        <v>20</v>
      </c>
      <c r="X673" s="311">
        <v>0</v>
      </c>
      <c r="Y673" s="312">
        <v>45790.84</v>
      </c>
    </row>
    <row r="674" spans="2:25" s="81" customFormat="1" x14ac:dyDescent="0.25">
      <c r="B674" s="312" t="s">
        <v>304</v>
      </c>
      <c r="C674" s="587"/>
      <c r="D674" s="587"/>
      <c r="E674" s="312" t="s">
        <v>1045</v>
      </c>
      <c r="F674" s="312" t="s">
        <v>472</v>
      </c>
      <c r="G674" s="358">
        <v>0</v>
      </c>
      <c r="H674" s="358">
        <v>0</v>
      </c>
      <c r="I674" s="358">
        <v>0</v>
      </c>
      <c r="J674" s="358">
        <v>0</v>
      </c>
      <c r="K674" s="358">
        <v>0</v>
      </c>
      <c r="L674" s="358">
        <v>0</v>
      </c>
      <c r="M674" s="358">
        <v>1</v>
      </c>
      <c r="N674" s="358">
        <v>22</v>
      </c>
      <c r="O674" s="358">
        <v>0</v>
      </c>
      <c r="P674" s="358">
        <v>0</v>
      </c>
      <c r="Q674" s="358">
        <v>0</v>
      </c>
      <c r="R674" s="358">
        <v>0</v>
      </c>
      <c r="S674" s="358">
        <v>0</v>
      </c>
      <c r="T674" s="358">
        <v>0</v>
      </c>
      <c r="U674" s="358">
        <v>0</v>
      </c>
      <c r="V674" s="311">
        <v>1</v>
      </c>
      <c r="W674" s="311">
        <v>22</v>
      </c>
      <c r="X674" s="311">
        <v>0</v>
      </c>
      <c r="Y674" s="312">
        <v>44468.95</v>
      </c>
    </row>
    <row r="675" spans="2:25" s="81" customFormat="1" x14ac:dyDescent="0.25">
      <c r="B675" s="312" t="s">
        <v>304</v>
      </c>
      <c r="C675" s="587"/>
      <c r="D675" s="587"/>
      <c r="E675" s="312" t="s">
        <v>1046</v>
      </c>
      <c r="F675" s="312" t="s">
        <v>352</v>
      </c>
      <c r="G675" s="358">
        <v>0</v>
      </c>
      <c r="H675" s="358">
        <v>0</v>
      </c>
      <c r="I675" s="358">
        <v>0</v>
      </c>
      <c r="J675" s="358">
        <v>0</v>
      </c>
      <c r="K675" s="358">
        <v>0</v>
      </c>
      <c r="L675" s="358">
        <v>0</v>
      </c>
      <c r="M675" s="358">
        <v>1</v>
      </c>
      <c r="N675" s="358">
        <v>0</v>
      </c>
      <c r="O675" s="358">
        <v>0</v>
      </c>
      <c r="P675" s="358">
        <v>0</v>
      </c>
      <c r="Q675" s="358">
        <v>0</v>
      </c>
      <c r="R675" s="358">
        <v>0</v>
      </c>
      <c r="S675" s="358">
        <v>0</v>
      </c>
      <c r="T675" s="358">
        <v>0</v>
      </c>
      <c r="U675" s="358">
        <v>0</v>
      </c>
      <c r="V675" s="311">
        <v>1</v>
      </c>
      <c r="W675" s="311">
        <v>0</v>
      </c>
      <c r="X675" s="311">
        <v>0</v>
      </c>
      <c r="Y675" s="312">
        <v>7784.04</v>
      </c>
    </row>
    <row r="676" spans="2:25" s="81" customFormat="1" x14ac:dyDescent="0.25">
      <c r="B676" s="312" t="s">
        <v>304</v>
      </c>
      <c r="C676" s="587"/>
      <c r="D676" s="587"/>
      <c r="E676" s="312" t="s">
        <v>1047</v>
      </c>
      <c r="F676" s="312" t="s">
        <v>409</v>
      </c>
      <c r="G676" s="358">
        <v>0</v>
      </c>
      <c r="H676" s="358">
        <v>0</v>
      </c>
      <c r="I676" s="358">
        <v>0</v>
      </c>
      <c r="J676" s="358">
        <v>0</v>
      </c>
      <c r="K676" s="358">
        <v>0</v>
      </c>
      <c r="L676" s="358">
        <v>0</v>
      </c>
      <c r="M676" s="358">
        <v>1</v>
      </c>
      <c r="N676" s="358">
        <v>13</v>
      </c>
      <c r="O676" s="358">
        <v>0</v>
      </c>
      <c r="P676" s="358">
        <v>0</v>
      </c>
      <c r="Q676" s="358">
        <v>0</v>
      </c>
      <c r="R676" s="358">
        <v>0</v>
      </c>
      <c r="S676" s="358">
        <v>0</v>
      </c>
      <c r="T676" s="358">
        <v>0</v>
      </c>
      <c r="U676" s="358">
        <v>0</v>
      </c>
      <c r="V676" s="311">
        <v>1</v>
      </c>
      <c r="W676" s="311">
        <v>13</v>
      </c>
      <c r="X676" s="311">
        <v>0</v>
      </c>
      <c r="Y676" s="312">
        <v>21151.239999999998</v>
      </c>
    </row>
    <row r="677" spans="2:25" s="81" customFormat="1" x14ac:dyDescent="0.25">
      <c r="B677" s="312" t="s">
        <v>304</v>
      </c>
      <c r="C677" s="587"/>
      <c r="D677" s="587"/>
      <c r="E677" s="312" t="s">
        <v>1048</v>
      </c>
      <c r="F677" s="312" t="s">
        <v>352</v>
      </c>
      <c r="G677" s="358">
        <v>0</v>
      </c>
      <c r="H677" s="358">
        <v>0</v>
      </c>
      <c r="I677" s="358">
        <v>0</v>
      </c>
      <c r="J677" s="358">
        <v>0</v>
      </c>
      <c r="K677" s="358">
        <v>0</v>
      </c>
      <c r="L677" s="358">
        <v>0</v>
      </c>
      <c r="M677" s="358">
        <v>1</v>
      </c>
      <c r="N677" s="358">
        <v>24</v>
      </c>
      <c r="O677" s="358">
        <v>0</v>
      </c>
      <c r="P677" s="358">
        <v>0</v>
      </c>
      <c r="Q677" s="358">
        <v>0</v>
      </c>
      <c r="R677" s="358">
        <v>0</v>
      </c>
      <c r="S677" s="358">
        <v>0</v>
      </c>
      <c r="T677" s="358">
        <v>0</v>
      </c>
      <c r="U677" s="358">
        <v>0</v>
      </c>
      <c r="V677" s="311">
        <v>1</v>
      </c>
      <c r="W677" s="311">
        <v>24</v>
      </c>
      <c r="X677" s="311">
        <v>0</v>
      </c>
      <c r="Y677" s="312">
        <v>53562.61</v>
      </c>
    </row>
    <row r="678" spans="2:25" s="81" customFormat="1" x14ac:dyDescent="0.25">
      <c r="B678" s="312" t="s">
        <v>304</v>
      </c>
      <c r="C678" s="587"/>
      <c r="D678" s="587"/>
      <c r="E678" s="312" t="s">
        <v>1049</v>
      </c>
      <c r="F678" s="312" t="s">
        <v>462</v>
      </c>
      <c r="G678" s="358">
        <v>0</v>
      </c>
      <c r="H678" s="358">
        <v>0</v>
      </c>
      <c r="I678" s="358">
        <v>0</v>
      </c>
      <c r="J678" s="358">
        <v>0</v>
      </c>
      <c r="K678" s="358">
        <v>0</v>
      </c>
      <c r="L678" s="358">
        <v>0</v>
      </c>
      <c r="M678" s="358">
        <v>1</v>
      </c>
      <c r="N678" s="358">
        <v>19</v>
      </c>
      <c r="O678" s="358">
        <v>0</v>
      </c>
      <c r="P678" s="358">
        <v>0</v>
      </c>
      <c r="Q678" s="358">
        <v>0</v>
      </c>
      <c r="R678" s="358">
        <v>0</v>
      </c>
      <c r="S678" s="358">
        <v>0</v>
      </c>
      <c r="T678" s="358">
        <v>0</v>
      </c>
      <c r="U678" s="358">
        <v>0</v>
      </c>
      <c r="V678" s="311">
        <v>1</v>
      </c>
      <c r="W678" s="311">
        <v>19</v>
      </c>
      <c r="X678" s="311">
        <v>0</v>
      </c>
      <c r="Y678" s="312">
        <v>24840.21</v>
      </c>
    </row>
    <row r="679" spans="2:25" s="81" customFormat="1" x14ac:dyDescent="0.25">
      <c r="B679" s="312" t="s">
        <v>304</v>
      </c>
      <c r="C679" s="587"/>
      <c r="D679" s="587"/>
      <c r="E679" s="312" t="s">
        <v>1050</v>
      </c>
      <c r="F679" s="312" t="s">
        <v>472</v>
      </c>
      <c r="G679" s="358">
        <v>0</v>
      </c>
      <c r="H679" s="358">
        <v>0</v>
      </c>
      <c r="I679" s="358">
        <v>0</v>
      </c>
      <c r="J679" s="358">
        <v>0</v>
      </c>
      <c r="K679" s="358">
        <v>0</v>
      </c>
      <c r="L679" s="358">
        <v>0</v>
      </c>
      <c r="M679" s="358">
        <v>1</v>
      </c>
      <c r="N679" s="358">
        <v>21</v>
      </c>
      <c r="O679" s="358">
        <v>0</v>
      </c>
      <c r="P679" s="358">
        <v>0</v>
      </c>
      <c r="Q679" s="358">
        <v>0</v>
      </c>
      <c r="R679" s="358">
        <v>0</v>
      </c>
      <c r="S679" s="358">
        <v>0</v>
      </c>
      <c r="T679" s="358">
        <v>0</v>
      </c>
      <c r="U679" s="358">
        <v>0</v>
      </c>
      <c r="V679" s="311">
        <v>1</v>
      </c>
      <c r="W679" s="311">
        <v>21</v>
      </c>
      <c r="X679" s="311">
        <v>0</v>
      </c>
      <c r="Y679" s="312">
        <v>37467.75</v>
      </c>
    </row>
    <row r="680" spans="2:25" s="81" customFormat="1" x14ac:dyDescent="0.25">
      <c r="B680" s="312" t="s">
        <v>304</v>
      </c>
      <c r="C680" s="587"/>
      <c r="D680" s="587"/>
      <c r="E680" s="312" t="s">
        <v>1051</v>
      </c>
      <c r="F680" s="312" t="s">
        <v>430</v>
      </c>
      <c r="G680" s="358">
        <v>0</v>
      </c>
      <c r="H680" s="358">
        <v>0</v>
      </c>
      <c r="I680" s="358">
        <v>0</v>
      </c>
      <c r="J680" s="358">
        <v>0</v>
      </c>
      <c r="K680" s="358">
        <v>0</v>
      </c>
      <c r="L680" s="358">
        <v>0</v>
      </c>
      <c r="M680" s="358">
        <v>1</v>
      </c>
      <c r="N680" s="358">
        <v>16</v>
      </c>
      <c r="O680" s="358">
        <v>0</v>
      </c>
      <c r="P680" s="358">
        <v>0</v>
      </c>
      <c r="Q680" s="358">
        <v>0</v>
      </c>
      <c r="R680" s="358">
        <v>0</v>
      </c>
      <c r="S680" s="358">
        <v>0</v>
      </c>
      <c r="T680" s="358">
        <v>0</v>
      </c>
      <c r="U680" s="358">
        <v>0</v>
      </c>
      <c r="V680" s="311">
        <v>1</v>
      </c>
      <c r="W680" s="311">
        <v>16</v>
      </c>
      <c r="X680" s="311">
        <v>0</v>
      </c>
      <c r="Y680" s="312">
        <v>27064.81</v>
      </c>
    </row>
    <row r="681" spans="2:25" s="81" customFormat="1" x14ac:dyDescent="0.25">
      <c r="B681" s="312" t="s">
        <v>304</v>
      </c>
      <c r="C681" s="587"/>
      <c r="D681" s="587"/>
      <c r="E681" s="312" t="s">
        <v>1052</v>
      </c>
      <c r="F681" s="312" t="s">
        <v>352</v>
      </c>
      <c r="G681" s="358">
        <v>0</v>
      </c>
      <c r="H681" s="358">
        <v>0</v>
      </c>
      <c r="I681" s="358">
        <v>0</v>
      </c>
      <c r="J681" s="358">
        <v>0</v>
      </c>
      <c r="K681" s="358">
        <v>0</v>
      </c>
      <c r="L681" s="358">
        <v>0</v>
      </c>
      <c r="M681" s="358">
        <v>1</v>
      </c>
      <c r="N681" s="358">
        <v>39</v>
      </c>
      <c r="O681" s="358">
        <v>0</v>
      </c>
      <c r="P681" s="358">
        <v>0</v>
      </c>
      <c r="Q681" s="358">
        <v>0</v>
      </c>
      <c r="R681" s="358">
        <v>0</v>
      </c>
      <c r="S681" s="358">
        <v>0</v>
      </c>
      <c r="T681" s="358">
        <v>0</v>
      </c>
      <c r="U681" s="358">
        <v>0</v>
      </c>
      <c r="V681" s="311">
        <v>1</v>
      </c>
      <c r="W681" s="311">
        <v>39</v>
      </c>
      <c r="X681" s="311">
        <v>0</v>
      </c>
      <c r="Y681" s="312">
        <v>88021.48</v>
      </c>
    </row>
    <row r="682" spans="2:25" s="81" customFormat="1" x14ac:dyDescent="0.25">
      <c r="B682" s="312" t="s">
        <v>304</v>
      </c>
      <c r="C682" s="587"/>
      <c r="D682" s="587"/>
      <c r="E682" s="312" t="s">
        <v>1053</v>
      </c>
      <c r="F682" s="312" t="s">
        <v>381</v>
      </c>
      <c r="G682" s="358">
        <v>0</v>
      </c>
      <c r="H682" s="358">
        <v>0</v>
      </c>
      <c r="I682" s="358">
        <v>0</v>
      </c>
      <c r="J682" s="358">
        <v>0</v>
      </c>
      <c r="K682" s="358">
        <v>0</v>
      </c>
      <c r="L682" s="358">
        <v>0</v>
      </c>
      <c r="M682" s="358">
        <v>1</v>
      </c>
      <c r="N682" s="358">
        <v>27</v>
      </c>
      <c r="O682" s="358">
        <v>0</v>
      </c>
      <c r="P682" s="358">
        <v>0</v>
      </c>
      <c r="Q682" s="358">
        <v>0</v>
      </c>
      <c r="R682" s="358">
        <v>0</v>
      </c>
      <c r="S682" s="358">
        <v>0</v>
      </c>
      <c r="T682" s="358">
        <v>0</v>
      </c>
      <c r="U682" s="358">
        <v>0</v>
      </c>
      <c r="V682" s="311">
        <v>1</v>
      </c>
      <c r="W682" s="311">
        <v>27</v>
      </c>
      <c r="X682" s="311">
        <v>0</v>
      </c>
      <c r="Y682" s="312">
        <v>67349.47</v>
      </c>
    </row>
    <row r="683" spans="2:25" s="81" customFormat="1" x14ac:dyDescent="0.25">
      <c r="B683" s="312" t="s">
        <v>304</v>
      </c>
      <c r="C683" s="587"/>
      <c r="D683" s="587"/>
      <c r="E683" s="312" t="s">
        <v>1054</v>
      </c>
      <c r="F683" s="312" t="s">
        <v>306</v>
      </c>
      <c r="G683" s="358">
        <v>0</v>
      </c>
      <c r="H683" s="358">
        <v>0</v>
      </c>
      <c r="I683" s="358">
        <v>0</v>
      </c>
      <c r="J683" s="358">
        <v>0</v>
      </c>
      <c r="K683" s="358">
        <v>0</v>
      </c>
      <c r="L683" s="358">
        <v>0</v>
      </c>
      <c r="M683" s="358">
        <v>1</v>
      </c>
      <c r="N683" s="358">
        <v>26</v>
      </c>
      <c r="O683" s="358">
        <v>0</v>
      </c>
      <c r="P683" s="358">
        <v>0</v>
      </c>
      <c r="Q683" s="358">
        <v>0</v>
      </c>
      <c r="R683" s="358">
        <v>0</v>
      </c>
      <c r="S683" s="358">
        <v>0</v>
      </c>
      <c r="T683" s="358">
        <v>0</v>
      </c>
      <c r="U683" s="358">
        <v>0</v>
      </c>
      <c r="V683" s="311">
        <v>1</v>
      </c>
      <c r="W683" s="311">
        <v>26</v>
      </c>
      <c r="X683" s="311">
        <v>0</v>
      </c>
      <c r="Y683" s="312">
        <v>38859.590000000004</v>
      </c>
    </row>
    <row r="684" spans="2:25" s="81" customFormat="1" x14ac:dyDescent="0.25">
      <c r="B684" s="312" t="s">
        <v>304</v>
      </c>
      <c r="C684" s="587"/>
      <c r="D684" s="587"/>
      <c r="E684" s="312" t="s">
        <v>1055</v>
      </c>
      <c r="F684" s="312" t="s">
        <v>414</v>
      </c>
      <c r="G684" s="358">
        <v>0</v>
      </c>
      <c r="H684" s="358">
        <v>0</v>
      </c>
      <c r="I684" s="358">
        <v>0</v>
      </c>
      <c r="J684" s="358">
        <v>0</v>
      </c>
      <c r="K684" s="358">
        <v>0</v>
      </c>
      <c r="L684" s="358">
        <v>0</v>
      </c>
      <c r="M684" s="358">
        <v>1</v>
      </c>
      <c r="N684" s="358">
        <v>22</v>
      </c>
      <c r="O684" s="358">
        <v>0</v>
      </c>
      <c r="P684" s="358">
        <v>0</v>
      </c>
      <c r="Q684" s="358">
        <v>0</v>
      </c>
      <c r="R684" s="358">
        <v>0</v>
      </c>
      <c r="S684" s="358">
        <v>0</v>
      </c>
      <c r="T684" s="358">
        <v>0</v>
      </c>
      <c r="U684" s="358">
        <v>0</v>
      </c>
      <c r="V684" s="311">
        <v>1</v>
      </c>
      <c r="W684" s="311">
        <v>22</v>
      </c>
      <c r="X684" s="311">
        <v>0</v>
      </c>
      <c r="Y684" s="312">
        <v>32757.86</v>
      </c>
    </row>
    <row r="685" spans="2:25" s="81" customFormat="1" x14ac:dyDescent="0.25">
      <c r="B685" s="312" t="s">
        <v>304</v>
      </c>
      <c r="C685" s="587"/>
      <c r="D685" s="587"/>
      <c r="E685" s="312" t="s">
        <v>1056</v>
      </c>
      <c r="F685" s="312" t="s">
        <v>381</v>
      </c>
      <c r="G685" s="358">
        <v>0</v>
      </c>
      <c r="H685" s="358">
        <v>0</v>
      </c>
      <c r="I685" s="358">
        <v>0</v>
      </c>
      <c r="J685" s="358">
        <v>0</v>
      </c>
      <c r="K685" s="358">
        <v>0</v>
      </c>
      <c r="L685" s="358">
        <v>0</v>
      </c>
      <c r="M685" s="358">
        <v>1</v>
      </c>
      <c r="N685" s="358">
        <v>0</v>
      </c>
      <c r="O685" s="358">
        <v>0</v>
      </c>
      <c r="P685" s="358">
        <v>0</v>
      </c>
      <c r="Q685" s="358">
        <v>0</v>
      </c>
      <c r="R685" s="358">
        <v>0</v>
      </c>
      <c r="S685" s="358">
        <v>0</v>
      </c>
      <c r="T685" s="358">
        <v>0</v>
      </c>
      <c r="U685" s="358">
        <v>0</v>
      </c>
      <c r="V685" s="311">
        <v>1</v>
      </c>
      <c r="W685" s="311">
        <v>0</v>
      </c>
      <c r="X685" s="311">
        <v>0</v>
      </c>
      <c r="Y685" s="312">
        <v>42009.45</v>
      </c>
    </row>
    <row r="686" spans="2:25" s="81" customFormat="1" x14ac:dyDescent="0.25">
      <c r="B686" s="312" t="s">
        <v>304</v>
      </c>
      <c r="C686" s="587"/>
      <c r="D686" s="587"/>
      <c r="E686" s="312" t="s">
        <v>1057</v>
      </c>
      <c r="F686" s="312" t="s">
        <v>306</v>
      </c>
      <c r="G686" s="358">
        <v>0</v>
      </c>
      <c r="H686" s="358">
        <v>0</v>
      </c>
      <c r="I686" s="358">
        <v>0</v>
      </c>
      <c r="J686" s="358">
        <v>0</v>
      </c>
      <c r="K686" s="358">
        <v>0</v>
      </c>
      <c r="L686" s="358">
        <v>0</v>
      </c>
      <c r="M686" s="358">
        <v>1</v>
      </c>
      <c r="N686" s="358">
        <v>24</v>
      </c>
      <c r="O686" s="358">
        <v>0</v>
      </c>
      <c r="P686" s="358">
        <v>0</v>
      </c>
      <c r="Q686" s="358">
        <v>0</v>
      </c>
      <c r="R686" s="358">
        <v>0</v>
      </c>
      <c r="S686" s="358">
        <v>0</v>
      </c>
      <c r="T686" s="358">
        <v>0</v>
      </c>
      <c r="U686" s="358">
        <v>0</v>
      </c>
      <c r="V686" s="311">
        <v>1</v>
      </c>
      <c r="W686" s="311">
        <v>24</v>
      </c>
      <c r="X686" s="311">
        <v>0</v>
      </c>
      <c r="Y686" s="312">
        <v>43768.83</v>
      </c>
    </row>
    <row r="687" spans="2:25" s="81" customFormat="1" x14ac:dyDescent="0.25">
      <c r="B687" s="312" t="s">
        <v>304</v>
      </c>
      <c r="C687" s="587"/>
      <c r="D687" s="587"/>
      <c r="E687" s="312" t="s">
        <v>1058</v>
      </c>
      <c r="F687" s="312" t="s">
        <v>430</v>
      </c>
      <c r="G687" s="358">
        <v>0</v>
      </c>
      <c r="H687" s="358">
        <v>0</v>
      </c>
      <c r="I687" s="358">
        <v>0</v>
      </c>
      <c r="J687" s="358">
        <v>0</v>
      </c>
      <c r="K687" s="358">
        <v>0</v>
      </c>
      <c r="L687" s="358">
        <v>0</v>
      </c>
      <c r="M687" s="358">
        <v>1</v>
      </c>
      <c r="N687" s="358">
        <v>13</v>
      </c>
      <c r="O687" s="358">
        <v>0</v>
      </c>
      <c r="P687" s="358">
        <v>0</v>
      </c>
      <c r="Q687" s="358">
        <v>0</v>
      </c>
      <c r="R687" s="358">
        <v>0</v>
      </c>
      <c r="S687" s="358">
        <v>0</v>
      </c>
      <c r="T687" s="358">
        <v>0</v>
      </c>
      <c r="U687" s="358">
        <v>0</v>
      </c>
      <c r="V687" s="311">
        <v>1</v>
      </c>
      <c r="W687" s="311">
        <v>13</v>
      </c>
      <c r="X687" s="311">
        <v>0</v>
      </c>
      <c r="Y687" s="312">
        <v>25996.79</v>
      </c>
    </row>
    <row r="688" spans="2:25" s="81" customFormat="1" x14ac:dyDescent="0.25">
      <c r="B688" s="312" t="s">
        <v>304</v>
      </c>
      <c r="C688" s="587"/>
      <c r="D688" s="587"/>
      <c r="E688" s="312" t="s">
        <v>1059</v>
      </c>
      <c r="F688" s="312" t="s">
        <v>445</v>
      </c>
      <c r="G688" s="358">
        <v>0</v>
      </c>
      <c r="H688" s="358">
        <v>0</v>
      </c>
      <c r="I688" s="358">
        <v>0</v>
      </c>
      <c r="J688" s="358">
        <v>0</v>
      </c>
      <c r="K688" s="358">
        <v>0</v>
      </c>
      <c r="L688" s="358">
        <v>0</v>
      </c>
      <c r="M688" s="358">
        <v>1</v>
      </c>
      <c r="N688" s="358">
        <v>17</v>
      </c>
      <c r="O688" s="358">
        <v>0</v>
      </c>
      <c r="P688" s="358">
        <v>0</v>
      </c>
      <c r="Q688" s="358">
        <v>0</v>
      </c>
      <c r="R688" s="358">
        <v>0</v>
      </c>
      <c r="S688" s="358">
        <v>0</v>
      </c>
      <c r="T688" s="358">
        <v>0</v>
      </c>
      <c r="U688" s="358">
        <v>0</v>
      </c>
      <c r="V688" s="311">
        <v>1</v>
      </c>
      <c r="W688" s="311">
        <v>17</v>
      </c>
      <c r="X688" s="311">
        <v>0</v>
      </c>
      <c r="Y688" s="312">
        <v>32472.720000000001</v>
      </c>
    </row>
    <row r="689" spans="2:25" s="81" customFormat="1" x14ac:dyDescent="0.25">
      <c r="B689" s="312" t="s">
        <v>304</v>
      </c>
      <c r="C689" s="587"/>
      <c r="D689" s="587"/>
      <c r="E689" s="312" t="s">
        <v>1060</v>
      </c>
      <c r="F689" s="312" t="s">
        <v>430</v>
      </c>
      <c r="G689" s="358">
        <v>0</v>
      </c>
      <c r="H689" s="358">
        <v>0</v>
      </c>
      <c r="I689" s="358">
        <v>0</v>
      </c>
      <c r="J689" s="358">
        <v>0</v>
      </c>
      <c r="K689" s="358">
        <v>0</v>
      </c>
      <c r="L689" s="358">
        <v>0</v>
      </c>
      <c r="M689" s="358">
        <v>1</v>
      </c>
      <c r="N689" s="358">
        <v>13</v>
      </c>
      <c r="O689" s="358">
        <v>0</v>
      </c>
      <c r="P689" s="358">
        <v>0</v>
      </c>
      <c r="Q689" s="358">
        <v>0</v>
      </c>
      <c r="R689" s="358">
        <v>0</v>
      </c>
      <c r="S689" s="358">
        <v>0</v>
      </c>
      <c r="T689" s="358">
        <v>0</v>
      </c>
      <c r="U689" s="358">
        <v>0</v>
      </c>
      <c r="V689" s="311">
        <v>1</v>
      </c>
      <c r="W689" s="311">
        <v>13</v>
      </c>
      <c r="X689" s="311">
        <v>0</v>
      </c>
      <c r="Y689" s="312">
        <v>25371.27</v>
      </c>
    </row>
    <row r="690" spans="2:25" s="81" customFormat="1" x14ac:dyDescent="0.25">
      <c r="B690" s="312" t="s">
        <v>304</v>
      </c>
      <c r="C690" s="587"/>
      <c r="D690" s="587"/>
      <c r="E690" s="312" t="s">
        <v>1061</v>
      </c>
      <c r="F690" s="312" t="s">
        <v>661</v>
      </c>
      <c r="G690" s="358">
        <v>0</v>
      </c>
      <c r="H690" s="358">
        <v>0</v>
      </c>
      <c r="I690" s="358">
        <v>0</v>
      </c>
      <c r="J690" s="358">
        <v>0</v>
      </c>
      <c r="K690" s="358">
        <v>0</v>
      </c>
      <c r="L690" s="358">
        <v>0</v>
      </c>
      <c r="M690" s="358">
        <v>1</v>
      </c>
      <c r="N690" s="358">
        <v>17</v>
      </c>
      <c r="O690" s="358">
        <v>0</v>
      </c>
      <c r="P690" s="358">
        <v>0</v>
      </c>
      <c r="Q690" s="358">
        <v>0</v>
      </c>
      <c r="R690" s="358">
        <v>0</v>
      </c>
      <c r="S690" s="358">
        <v>0</v>
      </c>
      <c r="T690" s="358">
        <v>0</v>
      </c>
      <c r="U690" s="358">
        <v>0</v>
      </c>
      <c r="V690" s="311">
        <v>1</v>
      </c>
      <c r="W690" s="311">
        <v>17</v>
      </c>
      <c r="X690" s="311">
        <v>0</v>
      </c>
      <c r="Y690" s="312">
        <v>30617.759999999998</v>
      </c>
    </row>
    <row r="691" spans="2:25" s="81" customFormat="1" x14ac:dyDescent="0.25">
      <c r="B691" s="312" t="s">
        <v>304</v>
      </c>
      <c r="C691" s="587"/>
      <c r="D691" s="587"/>
      <c r="E691" s="312" t="s">
        <v>1062</v>
      </c>
      <c r="F691" s="312" t="s">
        <v>496</v>
      </c>
      <c r="G691" s="358">
        <v>0</v>
      </c>
      <c r="H691" s="358">
        <v>0</v>
      </c>
      <c r="I691" s="358">
        <v>0</v>
      </c>
      <c r="J691" s="358">
        <v>0</v>
      </c>
      <c r="K691" s="358">
        <v>0</v>
      </c>
      <c r="L691" s="358">
        <v>0</v>
      </c>
      <c r="M691" s="358">
        <v>1</v>
      </c>
      <c r="N691" s="358">
        <v>25</v>
      </c>
      <c r="O691" s="358">
        <v>0</v>
      </c>
      <c r="P691" s="358">
        <v>0</v>
      </c>
      <c r="Q691" s="358">
        <v>0</v>
      </c>
      <c r="R691" s="358">
        <v>0</v>
      </c>
      <c r="S691" s="358">
        <v>0</v>
      </c>
      <c r="T691" s="358">
        <v>0</v>
      </c>
      <c r="U691" s="358">
        <v>0</v>
      </c>
      <c r="V691" s="311">
        <v>1</v>
      </c>
      <c r="W691" s="311">
        <v>25</v>
      </c>
      <c r="X691" s="311">
        <v>0</v>
      </c>
      <c r="Y691" s="312">
        <v>61139.79</v>
      </c>
    </row>
    <row r="692" spans="2:25" s="81" customFormat="1" x14ac:dyDescent="0.25">
      <c r="B692" s="312" t="s">
        <v>304</v>
      </c>
      <c r="C692" s="587"/>
      <c r="D692" s="587"/>
      <c r="E692" s="312" t="s">
        <v>1063</v>
      </c>
      <c r="F692" s="312" t="s">
        <v>472</v>
      </c>
      <c r="G692" s="358">
        <v>0</v>
      </c>
      <c r="H692" s="358">
        <v>0</v>
      </c>
      <c r="I692" s="358">
        <v>0</v>
      </c>
      <c r="J692" s="358">
        <v>0</v>
      </c>
      <c r="K692" s="358">
        <v>0</v>
      </c>
      <c r="L692" s="358">
        <v>0</v>
      </c>
      <c r="M692" s="358">
        <v>1</v>
      </c>
      <c r="N692" s="358">
        <v>35</v>
      </c>
      <c r="O692" s="358">
        <v>0</v>
      </c>
      <c r="P692" s="358">
        <v>0</v>
      </c>
      <c r="Q692" s="358">
        <v>0</v>
      </c>
      <c r="R692" s="358">
        <v>0</v>
      </c>
      <c r="S692" s="358">
        <v>0</v>
      </c>
      <c r="T692" s="358">
        <v>0</v>
      </c>
      <c r="U692" s="358">
        <v>0</v>
      </c>
      <c r="V692" s="311">
        <v>1</v>
      </c>
      <c r="W692" s="311">
        <v>35</v>
      </c>
      <c r="X692" s="311">
        <v>0</v>
      </c>
      <c r="Y692" s="312">
        <v>71811.14</v>
      </c>
    </row>
    <row r="693" spans="2:25" s="81" customFormat="1" x14ac:dyDescent="0.25">
      <c r="B693" s="312" t="s">
        <v>304</v>
      </c>
      <c r="C693" s="587"/>
      <c r="D693" s="587"/>
      <c r="E693" s="312" t="s">
        <v>1064</v>
      </c>
      <c r="F693" s="312" t="s">
        <v>676</v>
      </c>
      <c r="G693" s="358">
        <v>0</v>
      </c>
      <c r="H693" s="358">
        <v>0</v>
      </c>
      <c r="I693" s="358">
        <v>0</v>
      </c>
      <c r="J693" s="358">
        <v>0</v>
      </c>
      <c r="K693" s="358">
        <v>0</v>
      </c>
      <c r="L693" s="358">
        <v>0</v>
      </c>
      <c r="M693" s="358">
        <v>1</v>
      </c>
      <c r="N693" s="358">
        <v>20</v>
      </c>
      <c r="O693" s="358">
        <v>0</v>
      </c>
      <c r="P693" s="358">
        <v>0</v>
      </c>
      <c r="Q693" s="358">
        <v>0</v>
      </c>
      <c r="R693" s="358">
        <v>0</v>
      </c>
      <c r="S693" s="358">
        <v>0</v>
      </c>
      <c r="T693" s="358">
        <v>0</v>
      </c>
      <c r="U693" s="358">
        <v>0</v>
      </c>
      <c r="V693" s="311">
        <v>1</v>
      </c>
      <c r="W693" s="311">
        <v>20</v>
      </c>
      <c r="X693" s="311">
        <v>0</v>
      </c>
      <c r="Y693" s="312">
        <v>38082.18</v>
      </c>
    </row>
    <row r="694" spans="2:25" s="81" customFormat="1" x14ac:dyDescent="0.25">
      <c r="B694" s="312" t="s">
        <v>304</v>
      </c>
      <c r="C694" s="587"/>
      <c r="D694" s="587"/>
      <c r="E694" s="312" t="s">
        <v>1065</v>
      </c>
      <c r="F694" s="312" t="s">
        <v>557</v>
      </c>
      <c r="G694" s="358">
        <v>0</v>
      </c>
      <c r="H694" s="358">
        <v>0</v>
      </c>
      <c r="I694" s="358">
        <v>0</v>
      </c>
      <c r="J694" s="358">
        <v>0</v>
      </c>
      <c r="K694" s="358">
        <v>0</v>
      </c>
      <c r="L694" s="358">
        <v>0</v>
      </c>
      <c r="M694" s="358">
        <v>1</v>
      </c>
      <c r="N694" s="358">
        <v>30</v>
      </c>
      <c r="O694" s="358">
        <v>0</v>
      </c>
      <c r="P694" s="358">
        <v>0</v>
      </c>
      <c r="Q694" s="358">
        <v>0</v>
      </c>
      <c r="R694" s="358">
        <v>0</v>
      </c>
      <c r="S694" s="358">
        <v>0</v>
      </c>
      <c r="T694" s="358">
        <v>0</v>
      </c>
      <c r="U694" s="358">
        <v>0</v>
      </c>
      <c r="V694" s="311">
        <v>1</v>
      </c>
      <c r="W694" s="311">
        <v>30</v>
      </c>
      <c r="X694" s="311">
        <v>0</v>
      </c>
      <c r="Y694" s="312">
        <v>62712.92</v>
      </c>
    </row>
    <row r="695" spans="2:25" s="81" customFormat="1" x14ac:dyDescent="0.25">
      <c r="B695" s="312" t="s">
        <v>304</v>
      </c>
      <c r="C695" s="587"/>
      <c r="D695" s="587"/>
      <c r="E695" s="312" t="s">
        <v>1066</v>
      </c>
      <c r="F695" s="312" t="s">
        <v>557</v>
      </c>
      <c r="G695" s="358">
        <v>0</v>
      </c>
      <c r="H695" s="358">
        <v>0</v>
      </c>
      <c r="I695" s="358">
        <v>0</v>
      </c>
      <c r="J695" s="358">
        <v>0</v>
      </c>
      <c r="K695" s="358">
        <v>0</v>
      </c>
      <c r="L695" s="358">
        <v>0</v>
      </c>
      <c r="M695" s="358">
        <v>1</v>
      </c>
      <c r="N695" s="358">
        <v>20</v>
      </c>
      <c r="O695" s="358">
        <v>0</v>
      </c>
      <c r="P695" s="358">
        <v>0</v>
      </c>
      <c r="Q695" s="358">
        <v>0</v>
      </c>
      <c r="R695" s="358">
        <v>0</v>
      </c>
      <c r="S695" s="358">
        <v>0</v>
      </c>
      <c r="T695" s="358">
        <v>0</v>
      </c>
      <c r="U695" s="358">
        <v>0</v>
      </c>
      <c r="V695" s="311">
        <v>1</v>
      </c>
      <c r="W695" s="311">
        <v>20</v>
      </c>
      <c r="X695" s="311">
        <v>0</v>
      </c>
      <c r="Y695" s="312">
        <v>37490.86</v>
      </c>
    </row>
    <row r="696" spans="2:25" s="81" customFormat="1" x14ac:dyDescent="0.25">
      <c r="B696" s="312" t="s">
        <v>304</v>
      </c>
      <c r="C696" s="587"/>
      <c r="D696" s="587"/>
      <c r="E696" s="312" t="s">
        <v>1067</v>
      </c>
      <c r="F696" s="312" t="s">
        <v>496</v>
      </c>
      <c r="G696" s="358">
        <v>0</v>
      </c>
      <c r="H696" s="358">
        <v>0</v>
      </c>
      <c r="I696" s="358">
        <v>0</v>
      </c>
      <c r="J696" s="358">
        <v>0</v>
      </c>
      <c r="K696" s="358">
        <v>0</v>
      </c>
      <c r="L696" s="358">
        <v>0</v>
      </c>
      <c r="M696" s="358">
        <v>1</v>
      </c>
      <c r="N696" s="358">
        <v>25</v>
      </c>
      <c r="O696" s="358">
        <v>0</v>
      </c>
      <c r="P696" s="358">
        <v>0</v>
      </c>
      <c r="Q696" s="358">
        <v>0</v>
      </c>
      <c r="R696" s="358">
        <v>0</v>
      </c>
      <c r="S696" s="358">
        <v>0</v>
      </c>
      <c r="T696" s="358">
        <v>0</v>
      </c>
      <c r="U696" s="358">
        <v>0</v>
      </c>
      <c r="V696" s="311">
        <v>1</v>
      </c>
      <c r="W696" s="311">
        <v>25</v>
      </c>
      <c r="X696" s="311">
        <v>0</v>
      </c>
      <c r="Y696" s="312">
        <v>37965.339999999997</v>
      </c>
    </row>
    <row r="697" spans="2:25" s="81" customFormat="1" x14ac:dyDescent="0.25">
      <c r="B697" s="312" t="s">
        <v>304</v>
      </c>
      <c r="C697" s="587"/>
      <c r="D697" s="587"/>
      <c r="E697" s="312" t="s">
        <v>1068</v>
      </c>
      <c r="F697" s="312" t="s">
        <v>414</v>
      </c>
      <c r="G697" s="358">
        <v>0</v>
      </c>
      <c r="H697" s="358">
        <v>0</v>
      </c>
      <c r="I697" s="358">
        <v>0</v>
      </c>
      <c r="J697" s="358">
        <v>0</v>
      </c>
      <c r="K697" s="358">
        <v>0</v>
      </c>
      <c r="L697" s="358">
        <v>0</v>
      </c>
      <c r="M697" s="358">
        <v>1</v>
      </c>
      <c r="N697" s="358">
        <v>28</v>
      </c>
      <c r="O697" s="358">
        <v>0</v>
      </c>
      <c r="P697" s="358">
        <v>0</v>
      </c>
      <c r="Q697" s="358">
        <v>0</v>
      </c>
      <c r="R697" s="358">
        <v>0</v>
      </c>
      <c r="S697" s="358">
        <v>0</v>
      </c>
      <c r="T697" s="358">
        <v>0</v>
      </c>
      <c r="U697" s="358">
        <v>0</v>
      </c>
      <c r="V697" s="311">
        <v>1</v>
      </c>
      <c r="W697" s="311">
        <v>28</v>
      </c>
      <c r="X697" s="311">
        <v>0</v>
      </c>
      <c r="Y697" s="312">
        <v>58182.06</v>
      </c>
    </row>
    <row r="698" spans="2:25" s="81" customFormat="1" x14ac:dyDescent="0.25">
      <c r="B698" s="312" t="s">
        <v>304</v>
      </c>
      <c r="C698" s="587"/>
      <c r="D698" s="587"/>
      <c r="E698" s="312" t="s">
        <v>1069</v>
      </c>
      <c r="F698" s="312" t="s">
        <v>571</v>
      </c>
      <c r="G698" s="358">
        <v>0</v>
      </c>
      <c r="H698" s="358">
        <v>0</v>
      </c>
      <c r="I698" s="358">
        <v>0</v>
      </c>
      <c r="J698" s="358">
        <v>0</v>
      </c>
      <c r="K698" s="358">
        <v>0</v>
      </c>
      <c r="L698" s="358">
        <v>0</v>
      </c>
      <c r="M698" s="358">
        <v>1</v>
      </c>
      <c r="N698" s="358">
        <v>24</v>
      </c>
      <c r="O698" s="358">
        <v>0</v>
      </c>
      <c r="P698" s="358">
        <v>0</v>
      </c>
      <c r="Q698" s="358">
        <v>0</v>
      </c>
      <c r="R698" s="358">
        <v>0</v>
      </c>
      <c r="S698" s="358">
        <v>0</v>
      </c>
      <c r="T698" s="358">
        <v>0</v>
      </c>
      <c r="U698" s="358">
        <v>0</v>
      </c>
      <c r="V698" s="311">
        <v>1</v>
      </c>
      <c r="W698" s="311">
        <v>24</v>
      </c>
      <c r="X698" s="311">
        <v>0</v>
      </c>
      <c r="Y698" s="312">
        <v>46150.58</v>
      </c>
    </row>
    <row r="699" spans="2:25" s="81" customFormat="1" x14ac:dyDescent="0.25">
      <c r="B699" s="312" t="s">
        <v>304</v>
      </c>
      <c r="C699" s="587"/>
      <c r="D699" s="587"/>
      <c r="E699" s="312" t="s">
        <v>1070</v>
      </c>
      <c r="F699" s="312" t="s">
        <v>537</v>
      </c>
      <c r="G699" s="358">
        <v>0</v>
      </c>
      <c r="H699" s="358">
        <v>0</v>
      </c>
      <c r="I699" s="358">
        <v>0</v>
      </c>
      <c r="J699" s="358">
        <v>0</v>
      </c>
      <c r="K699" s="358">
        <v>0</v>
      </c>
      <c r="L699" s="358">
        <v>0</v>
      </c>
      <c r="M699" s="358">
        <v>1</v>
      </c>
      <c r="N699" s="358">
        <v>14</v>
      </c>
      <c r="O699" s="358">
        <v>0</v>
      </c>
      <c r="P699" s="358">
        <v>0</v>
      </c>
      <c r="Q699" s="358">
        <v>0</v>
      </c>
      <c r="R699" s="358">
        <v>0</v>
      </c>
      <c r="S699" s="358">
        <v>0</v>
      </c>
      <c r="T699" s="358">
        <v>0</v>
      </c>
      <c r="U699" s="358">
        <v>0</v>
      </c>
      <c r="V699" s="311">
        <v>1</v>
      </c>
      <c r="W699" s="311">
        <v>14</v>
      </c>
      <c r="X699" s="311">
        <v>0</v>
      </c>
      <c r="Y699" s="312">
        <v>5710.52</v>
      </c>
    </row>
    <row r="700" spans="2:25" s="81" customFormat="1" x14ac:dyDescent="0.25">
      <c r="B700" s="312" t="s">
        <v>304</v>
      </c>
      <c r="C700" s="587"/>
      <c r="D700" s="587"/>
      <c r="E700" s="312" t="s">
        <v>1071</v>
      </c>
      <c r="F700" s="312" t="s">
        <v>445</v>
      </c>
      <c r="G700" s="358">
        <v>0</v>
      </c>
      <c r="H700" s="358">
        <v>0</v>
      </c>
      <c r="I700" s="358">
        <v>0</v>
      </c>
      <c r="J700" s="358">
        <v>0</v>
      </c>
      <c r="K700" s="358">
        <v>0</v>
      </c>
      <c r="L700" s="358">
        <v>0</v>
      </c>
      <c r="M700" s="358">
        <v>1</v>
      </c>
      <c r="N700" s="358">
        <v>15</v>
      </c>
      <c r="O700" s="358">
        <v>0</v>
      </c>
      <c r="P700" s="358">
        <v>0</v>
      </c>
      <c r="Q700" s="358">
        <v>0</v>
      </c>
      <c r="R700" s="358">
        <v>0</v>
      </c>
      <c r="S700" s="358">
        <v>0</v>
      </c>
      <c r="T700" s="358">
        <v>0</v>
      </c>
      <c r="U700" s="358">
        <v>0</v>
      </c>
      <c r="V700" s="311">
        <v>1</v>
      </c>
      <c r="W700" s="311">
        <v>15</v>
      </c>
      <c r="X700" s="311">
        <v>0</v>
      </c>
      <c r="Y700" s="312">
        <v>33243.08</v>
      </c>
    </row>
    <row r="701" spans="2:25" s="81" customFormat="1" x14ac:dyDescent="0.25">
      <c r="B701" s="312" t="s">
        <v>304</v>
      </c>
      <c r="C701" s="587"/>
      <c r="D701" s="587"/>
      <c r="E701" s="312" t="s">
        <v>1072</v>
      </c>
      <c r="F701" s="312" t="s">
        <v>676</v>
      </c>
      <c r="G701" s="358">
        <v>0</v>
      </c>
      <c r="H701" s="358">
        <v>0</v>
      </c>
      <c r="I701" s="358">
        <v>0</v>
      </c>
      <c r="J701" s="358">
        <v>0</v>
      </c>
      <c r="K701" s="358">
        <v>0</v>
      </c>
      <c r="L701" s="358">
        <v>0</v>
      </c>
      <c r="M701" s="358">
        <v>1</v>
      </c>
      <c r="N701" s="358">
        <v>32</v>
      </c>
      <c r="O701" s="358">
        <v>0</v>
      </c>
      <c r="P701" s="358">
        <v>0</v>
      </c>
      <c r="Q701" s="358">
        <v>0</v>
      </c>
      <c r="R701" s="358">
        <v>0</v>
      </c>
      <c r="S701" s="358">
        <v>0</v>
      </c>
      <c r="T701" s="358">
        <v>0</v>
      </c>
      <c r="U701" s="358">
        <v>0</v>
      </c>
      <c r="V701" s="311">
        <v>1</v>
      </c>
      <c r="W701" s="311">
        <v>32</v>
      </c>
      <c r="X701" s="311">
        <v>0</v>
      </c>
      <c r="Y701" s="312">
        <v>63824.12</v>
      </c>
    </row>
    <row r="702" spans="2:25" s="81" customFormat="1" x14ac:dyDescent="0.25">
      <c r="B702" s="312" t="s">
        <v>304</v>
      </c>
      <c r="C702" s="587"/>
      <c r="D702" s="587"/>
      <c r="E702" s="312" t="s">
        <v>1073</v>
      </c>
      <c r="F702" s="312" t="s">
        <v>381</v>
      </c>
      <c r="G702" s="358">
        <v>0</v>
      </c>
      <c r="H702" s="358">
        <v>0</v>
      </c>
      <c r="I702" s="358">
        <v>0</v>
      </c>
      <c r="J702" s="358">
        <v>0</v>
      </c>
      <c r="K702" s="358">
        <v>0</v>
      </c>
      <c r="L702" s="358">
        <v>0</v>
      </c>
      <c r="M702" s="358">
        <v>1</v>
      </c>
      <c r="N702" s="358">
        <v>0</v>
      </c>
      <c r="O702" s="358">
        <v>0</v>
      </c>
      <c r="P702" s="358">
        <v>0</v>
      </c>
      <c r="Q702" s="358">
        <v>0</v>
      </c>
      <c r="R702" s="358">
        <v>0</v>
      </c>
      <c r="S702" s="358">
        <v>0</v>
      </c>
      <c r="T702" s="358">
        <v>0</v>
      </c>
      <c r="U702" s="358">
        <v>0</v>
      </c>
      <c r="V702" s="311">
        <v>1</v>
      </c>
      <c r="W702" s="311">
        <v>0</v>
      </c>
      <c r="X702" s="311">
        <v>0</v>
      </c>
      <c r="Y702" s="312">
        <v>22762.71</v>
      </c>
    </row>
    <row r="703" spans="2:25" s="81" customFormat="1" x14ac:dyDescent="0.25">
      <c r="B703" s="312" t="s">
        <v>304</v>
      </c>
      <c r="C703" s="587"/>
      <c r="D703" s="587"/>
      <c r="E703" s="312" t="s">
        <v>1074</v>
      </c>
      <c r="F703" s="312" t="s">
        <v>676</v>
      </c>
      <c r="G703" s="358">
        <v>0</v>
      </c>
      <c r="H703" s="358">
        <v>0</v>
      </c>
      <c r="I703" s="358">
        <v>0</v>
      </c>
      <c r="J703" s="358">
        <v>0</v>
      </c>
      <c r="K703" s="358">
        <v>0</v>
      </c>
      <c r="L703" s="358">
        <v>0</v>
      </c>
      <c r="M703" s="358">
        <v>1</v>
      </c>
      <c r="N703" s="358">
        <v>21</v>
      </c>
      <c r="O703" s="358">
        <v>0</v>
      </c>
      <c r="P703" s="358">
        <v>0</v>
      </c>
      <c r="Q703" s="358">
        <v>0</v>
      </c>
      <c r="R703" s="358">
        <v>0</v>
      </c>
      <c r="S703" s="358">
        <v>0</v>
      </c>
      <c r="T703" s="358">
        <v>0</v>
      </c>
      <c r="U703" s="358">
        <v>0</v>
      </c>
      <c r="V703" s="311">
        <v>1</v>
      </c>
      <c r="W703" s="311">
        <v>21</v>
      </c>
      <c r="X703" s="311">
        <v>0</v>
      </c>
      <c r="Y703" s="312">
        <v>20853.23</v>
      </c>
    </row>
    <row r="704" spans="2:25" s="81" customFormat="1" x14ac:dyDescent="0.25">
      <c r="B704" s="312" t="s">
        <v>304</v>
      </c>
      <c r="C704" s="587"/>
      <c r="D704" s="587"/>
      <c r="E704" s="312" t="s">
        <v>1075</v>
      </c>
      <c r="F704" s="312" t="s">
        <v>409</v>
      </c>
      <c r="G704" s="358">
        <v>0</v>
      </c>
      <c r="H704" s="358">
        <v>0</v>
      </c>
      <c r="I704" s="358">
        <v>0</v>
      </c>
      <c r="J704" s="358">
        <v>0</v>
      </c>
      <c r="K704" s="358">
        <v>0</v>
      </c>
      <c r="L704" s="358">
        <v>0</v>
      </c>
      <c r="M704" s="358">
        <v>1</v>
      </c>
      <c r="N704" s="358">
        <v>15</v>
      </c>
      <c r="O704" s="358">
        <v>0</v>
      </c>
      <c r="P704" s="358">
        <v>0</v>
      </c>
      <c r="Q704" s="358">
        <v>0</v>
      </c>
      <c r="R704" s="358">
        <v>0</v>
      </c>
      <c r="S704" s="358">
        <v>0</v>
      </c>
      <c r="T704" s="358">
        <v>0</v>
      </c>
      <c r="U704" s="358">
        <v>0</v>
      </c>
      <c r="V704" s="311">
        <v>1</v>
      </c>
      <c r="W704" s="311">
        <v>15</v>
      </c>
      <c r="X704" s="311">
        <v>0</v>
      </c>
      <c r="Y704" s="312">
        <v>34110.33</v>
      </c>
    </row>
    <row r="705" spans="2:25" s="81" customFormat="1" x14ac:dyDescent="0.25">
      <c r="B705" s="312" t="s">
        <v>304</v>
      </c>
      <c r="C705" s="587"/>
      <c r="D705" s="587"/>
      <c r="E705" s="312" t="s">
        <v>1076</v>
      </c>
      <c r="F705" s="312" t="s">
        <v>537</v>
      </c>
      <c r="G705" s="358">
        <v>0</v>
      </c>
      <c r="H705" s="358">
        <v>0</v>
      </c>
      <c r="I705" s="358">
        <v>0</v>
      </c>
      <c r="J705" s="358">
        <v>0</v>
      </c>
      <c r="K705" s="358">
        <v>0</v>
      </c>
      <c r="L705" s="358">
        <v>0</v>
      </c>
      <c r="M705" s="358">
        <v>1</v>
      </c>
      <c r="N705" s="358">
        <v>32</v>
      </c>
      <c r="O705" s="358">
        <v>0</v>
      </c>
      <c r="P705" s="358">
        <v>0</v>
      </c>
      <c r="Q705" s="358">
        <v>0</v>
      </c>
      <c r="R705" s="358">
        <v>0</v>
      </c>
      <c r="S705" s="358">
        <v>0</v>
      </c>
      <c r="T705" s="358">
        <v>0</v>
      </c>
      <c r="U705" s="358">
        <v>0</v>
      </c>
      <c r="V705" s="311">
        <v>1</v>
      </c>
      <c r="W705" s="311">
        <v>32</v>
      </c>
      <c r="X705" s="311">
        <v>0</v>
      </c>
      <c r="Y705" s="312">
        <v>35353.660000000003</v>
      </c>
    </row>
    <row r="706" spans="2:25" s="81" customFormat="1" x14ac:dyDescent="0.25">
      <c r="B706" s="312" t="s">
        <v>304</v>
      </c>
      <c r="C706" s="587"/>
      <c r="D706" s="587"/>
      <c r="E706" s="312" t="s">
        <v>1077</v>
      </c>
      <c r="F706" s="312" t="s">
        <v>414</v>
      </c>
      <c r="G706" s="358">
        <v>0</v>
      </c>
      <c r="H706" s="358">
        <v>0</v>
      </c>
      <c r="I706" s="358">
        <v>0</v>
      </c>
      <c r="J706" s="358">
        <v>0</v>
      </c>
      <c r="K706" s="358">
        <v>0</v>
      </c>
      <c r="L706" s="358">
        <v>0</v>
      </c>
      <c r="M706" s="358">
        <v>1</v>
      </c>
      <c r="N706" s="358">
        <v>21</v>
      </c>
      <c r="O706" s="358">
        <v>0</v>
      </c>
      <c r="P706" s="358">
        <v>0</v>
      </c>
      <c r="Q706" s="358">
        <v>0</v>
      </c>
      <c r="R706" s="358">
        <v>0</v>
      </c>
      <c r="S706" s="358">
        <v>0</v>
      </c>
      <c r="T706" s="358">
        <v>0</v>
      </c>
      <c r="U706" s="358">
        <v>0</v>
      </c>
      <c r="V706" s="311">
        <v>1</v>
      </c>
      <c r="W706" s="311">
        <v>21</v>
      </c>
      <c r="X706" s="311">
        <v>0</v>
      </c>
      <c r="Y706" s="312">
        <v>46238.31</v>
      </c>
    </row>
    <row r="707" spans="2:25" s="81" customFormat="1" x14ac:dyDescent="0.25">
      <c r="B707" s="312" t="s">
        <v>304</v>
      </c>
      <c r="C707" s="587"/>
      <c r="D707" s="587"/>
      <c r="E707" s="312" t="s">
        <v>1078</v>
      </c>
      <c r="F707" s="312" t="s">
        <v>306</v>
      </c>
      <c r="G707" s="358">
        <v>0</v>
      </c>
      <c r="H707" s="358">
        <v>0</v>
      </c>
      <c r="I707" s="358">
        <v>0</v>
      </c>
      <c r="J707" s="358">
        <v>0</v>
      </c>
      <c r="K707" s="358">
        <v>0</v>
      </c>
      <c r="L707" s="358">
        <v>0</v>
      </c>
      <c r="M707" s="358">
        <v>1</v>
      </c>
      <c r="N707" s="358">
        <v>13</v>
      </c>
      <c r="O707" s="358">
        <v>0</v>
      </c>
      <c r="P707" s="358">
        <v>0</v>
      </c>
      <c r="Q707" s="358">
        <v>0</v>
      </c>
      <c r="R707" s="358">
        <v>0</v>
      </c>
      <c r="S707" s="358">
        <v>0</v>
      </c>
      <c r="T707" s="358">
        <v>0</v>
      </c>
      <c r="U707" s="358">
        <v>0</v>
      </c>
      <c r="V707" s="311">
        <v>1</v>
      </c>
      <c r="W707" s="311">
        <v>13</v>
      </c>
      <c r="X707" s="311">
        <v>0</v>
      </c>
      <c r="Y707" s="312">
        <v>29294.03</v>
      </c>
    </row>
    <row r="708" spans="2:25" s="81" customFormat="1" x14ac:dyDescent="0.25">
      <c r="B708" s="312" t="s">
        <v>304</v>
      </c>
      <c r="C708" s="587"/>
      <c r="D708" s="587"/>
      <c r="E708" s="312" t="s">
        <v>1079</v>
      </c>
      <c r="F708" s="312" t="s">
        <v>557</v>
      </c>
      <c r="G708" s="358">
        <v>0</v>
      </c>
      <c r="H708" s="358">
        <v>0</v>
      </c>
      <c r="I708" s="358">
        <v>0</v>
      </c>
      <c r="J708" s="358">
        <v>0</v>
      </c>
      <c r="K708" s="358">
        <v>0</v>
      </c>
      <c r="L708" s="358">
        <v>0</v>
      </c>
      <c r="M708" s="358">
        <v>1</v>
      </c>
      <c r="N708" s="358">
        <v>24</v>
      </c>
      <c r="O708" s="358">
        <v>0</v>
      </c>
      <c r="P708" s="358">
        <v>0</v>
      </c>
      <c r="Q708" s="358">
        <v>0</v>
      </c>
      <c r="R708" s="358">
        <v>0</v>
      </c>
      <c r="S708" s="358">
        <v>0</v>
      </c>
      <c r="T708" s="358">
        <v>0</v>
      </c>
      <c r="U708" s="358">
        <v>0</v>
      </c>
      <c r="V708" s="311">
        <v>1</v>
      </c>
      <c r="W708" s="311">
        <v>24</v>
      </c>
      <c r="X708" s="311">
        <v>0</v>
      </c>
      <c r="Y708" s="312">
        <v>46958.66</v>
      </c>
    </row>
    <row r="709" spans="2:25" s="81" customFormat="1" x14ac:dyDescent="0.25">
      <c r="B709" s="312" t="s">
        <v>304</v>
      </c>
      <c r="C709" s="587"/>
      <c r="D709" s="587"/>
      <c r="E709" s="312" t="s">
        <v>1080</v>
      </c>
      <c r="F709" s="312" t="s">
        <v>557</v>
      </c>
      <c r="G709" s="358">
        <v>0</v>
      </c>
      <c r="H709" s="358">
        <v>0</v>
      </c>
      <c r="I709" s="358">
        <v>0</v>
      </c>
      <c r="J709" s="358">
        <v>0</v>
      </c>
      <c r="K709" s="358">
        <v>0</v>
      </c>
      <c r="L709" s="358">
        <v>0</v>
      </c>
      <c r="M709" s="358">
        <v>1</v>
      </c>
      <c r="N709" s="358">
        <v>14</v>
      </c>
      <c r="O709" s="358">
        <v>0</v>
      </c>
      <c r="P709" s="358">
        <v>0</v>
      </c>
      <c r="Q709" s="358">
        <v>0</v>
      </c>
      <c r="R709" s="358">
        <v>0</v>
      </c>
      <c r="S709" s="358">
        <v>0</v>
      </c>
      <c r="T709" s="358">
        <v>0</v>
      </c>
      <c r="U709" s="358">
        <v>0</v>
      </c>
      <c r="V709" s="311">
        <v>1</v>
      </c>
      <c r="W709" s="311">
        <v>14</v>
      </c>
      <c r="X709" s="311">
        <v>0</v>
      </c>
      <c r="Y709" s="312">
        <v>28572.32</v>
      </c>
    </row>
    <row r="710" spans="2:25" s="81" customFormat="1" x14ac:dyDescent="0.25">
      <c r="B710" s="312" t="s">
        <v>304</v>
      </c>
      <c r="C710" s="587"/>
      <c r="D710" s="587"/>
      <c r="E710" s="312" t="s">
        <v>1081</v>
      </c>
      <c r="F710" s="312" t="s">
        <v>381</v>
      </c>
      <c r="G710" s="358">
        <v>0</v>
      </c>
      <c r="H710" s="358">
        <v>0</v>
      </c>
      <c r="I710" s="358">
        <v>0</v>
      </c>
      <c r="J710" s="358">
        <v>0</v>
      </c>
      <c r="K710" s="358">
        <v>0</v>
      </c>
      <c r="L710" s="358">
        <v>0</v>
      </c>
      <c r="M710" s="358">
        <v>1</v>
      </c>
      <c r="N710" s="358">
        <v>15</v>
      </c>
      <c r="O710" s="358">
        <v>0</v>
      </c>
      <c r="P710" s="358">
        <v>0</v>
      </c>
      <c r="Q710" s="358">
        <v>0</v>
      </c>
      <c r="R710" s="358">
        <v>0</v>
      </c>
      <c r="S710" s="358">
        <v>0</v>
      </c>
      <c r="T710" s="358">
        <v>0</v>
      </c>
      <c r="U710" s="358">
        <v>0</v>
      </c>
      <c r="V710" s="311">
        <v>1</v>
      </c>
      <c r="W710" s="311">
        <v>15</v>
      </c>
      <c r="X710" s="311">
        <v>0</v>
      </c>
      <c r="Y710" s="312">
        <v>25948.079999999998</v>
      </c>
    </row>
    <row r="711" spans="2:25" s="81" customFormat="1" x14ac:dyDescent="0.25">
      <c r="B711" s="312" t="s">
        <v>304</v>
      </c>
      <c r="C711" s="587"/>
      <c r="D711" s="587"/>
      <c r="E711" s="312" t="s">
        <v>1082</v>
      </c>
      <c r="F711" s="312" t="s">
        <v>409</v>
      </c>
      <c r="G711" s="358">
        <v>0</v>
      </c>
      <c r="H711" s="358">
        <v>0</v>
      </c>
      <c r="I711" s="358">
        <v>0</v>
      </c>
      <c r="J711" s="358">
        <v>0</v>
      </c>
      <c r="K711" s="358">
        <v>0</v>
      </c>
      <c r="L711" s="358">
        <v>0</v>
      </c>
      <c r="M711" s="358">
        <v>1</v>
      </c>
      <c r="N711" s="358">
        <v>15</v>
      </c>
      <c r="O711" s="358">
        <v>0</v>
      </c>
      <c r="P711" s="358">
        <v>0</v>
      </c>
      <c r="Q711" s="358">
        <v>0</v>
      </c>
      <c r="R711" s="358">
        <v>0</v>
      </c>
      <c r="S711" s="358">
        <v>0</v>
      </c>
      <c r="T711" s="358">
        <v>0</v>
      </c>
      <c r="U711" s="358">
        <v>0</v>
      </c>
      <c r="V711" s="311">
        <v>1</v>
      </c>
      <c r="W711" s="311">
        <v>15</v>
      </c>
      <c r="X711" s="311">
        <v>0</v>
      </c>
      <c r="Y711" s="312">
        <v>23581.87</v>
      </c>
    </row>
    <row r="712" spans="2:25" s="81" customFormat="1" x14ac:dyDescent="0.25">
      <c r="B712" s="312" t="s">
        <v>304</v>
      </c>
      <c r="C712" s="587"/>
      <c r="D712" s="587"/>
      <c r="E712" s="312" t="s">
        <v>1083</v>
      </c>
      <c r="F712" s="312" t="s">
        <v>445</v>
      </c>
      <c r="G712" s="358">
        <v>0</v>
      </c>
      <c r="H712" s="358">
        <v>0</v>
      </c>
      <c r="I712" s="358">
        <v>0</v>
      </c>
      <c r="J712" s="358">
        <v>0</v>
      </c>
      <c r="K712" s="358">
        <v>0</v>
      </c>
      <c r="L712" s="358">
        <v>0</v>
      </c>
      <c r="M712" s="358">
        <v>1</v>
      </c>
      <c r="N712" s="358">
        <v>16</v>
      </c>
      <c r="O712" s="358">
        <v>0</v>
      </c>
      <c r="P712" s="358">
        <v>0</v>
      </c>
      <c r="Q712" s="358">
        <v>0</v>
      </c>
      <c r="R712" s="358">
        <v>0</v>
      </c>
      <c r="S712" s="358">
        <v>0</v>
      </c>
      <c r="T712" s="358">
        <v>0</v>
      </c>
      <c r="U712" s="358">
        <v>0</v>
      </c>
      <c r="V712" s="311">
        <v>1</v>
      </c>
      <c r="W712" s="311">
        <v>16</v>
      </c>
      <c r="X712" s="311">
        <v>0</v>
      </c>
      <c r="Y712" s="312">
        <v>41009.39</v>
      </c>
    </row>
    <row r="713" spans="2:25" s="81" customFormat="1" x14ac:dyDescent="0.25">
      <c r="B713" s="312" t="s">
        <v>304</v>
      </c>
      <c r="C713" s="587"/>
      <c r="D713" s="587"/>
      <c r="E713" s="312" t="s">
        <v>1084</v>
      </c>
      <c r="F713" s="312" t="s">
        <v>352</v>
      </c>
      <c r="G713" s="358">
        <v>0</v>
      </c>
      <c r="H713" s="358">
        <v>0</v>
      </c>
      <c r="I713" s="358">
        <v>0</v>
      </c>
      <c r="J713" s="358">
        <v>0</v>
      </c>
      <c r="K713" s="358">
        <v>0</v>
      </c>
      <c r="L713" s="358">
        <v>0</v>
      </c>
      <c r="M713" s="358">
        <v>1</v>
      </c>
      <c r="N713" s="358">
        <v>30</v>
      </c>
      <c r="O713" s="358">
        <v>0</v>
      </c>
      <c r="P713" s="358">
        <v>0</v>
      </c>
      <c r="Q713" s="358">
        <v>0</v>
      </c>
      <c r="R713" s="358">
        <v>0</v>
      </c>
      <c r="S713" s="358">
        <v>0</v>
      </c>
      <c r="T713" s="358">
        <v>0</v>
      </c>
      <c r="U713" s="358">
        <v>0</v>
      </c>
      <c r="V713" s="311">
        <v>1</v>
      </c>
      <c r="W713" s="311">
        <v>30</v>
      </c>
      <c r="X713" s="311">
        <v>0</v>
      </c>
      <c r="Y713" s="312">
        <v>57397.79</v>
      </c>
    </row>
    <row r="714" spans="2:25" s="81" customFormat="1" x14ac:dyDescent="0.25">
      <c r="B714" s="312" t="s">
        <v>304</v>
      </c>
      <c r="C714" s="587"/>
      <c r="D714" s="587"/>
      <c r="E714" s="312" t="s">
        <v>1085</v>
      </c>
      <c r="F714" s="312" t="s">
        <v>537</v>
      </c>
      <c r="G714" s="358">
        <v>0</v>
      </c>
      <c r="H714" s="358">
        <v>0</v>
      </c>
      <c r="I714" s="358">
        <v>0</v>
      </c>
      <c r="J714" s="358">
        <v>0</v>
      </c>
      <c r="K714" s="358">
        <v>0</v>
      </c>
      <c r="L714" s="358">
        <v>0</v>
      </c>
      <c r="M714" s="358">
        <v>1</v>
      </c>
      <c r="N714" s="358">
        <v>0</v>
      </c>
      <c r="O714" s="358">
        <v>0</v>
      </c>
      <c r="P714" s="358">
        <v>0</v>
      </c>
      <c r="Q714" s="358">
        <v>0</v>
      </c>
      <c r="R714" s="358">
        <v>0</v>
      </c>
      <c r="S714" s="358">
        <v>0</v>
      </c>
      <c r="T714" s="358">
        <v>0</v>
      </c>
      <c r="U714" s="358">
        <v>0</v>
      </c>
      <c r="V714" s="311">
        <v>1</v>
      </c>
      <c r="W714" s="311">
        <v>0</v>
      </c>
      <c r="X714" s="311">
        <v>0</v>
      </c>
      <c r="Y714" s="312">
        <v>13636.41</v>
      </c>
    </row>
    <row r="715" spans="2:25" s="81" customFormat="1" x14ac:dyDescent="0.25">
      <c r="B715" s="312" t="s">
        <v>304</v>
      </c>
      <c r="C715" s="587"/>
      <c r="D715" s="587"/>
      <c r="E715" s="312" t="s">
        <v>1086</v>
      </c>
      <c r="F715" s="312" t="s">
        <v>472</v>
      </c>
      <c r="G715" s="358">
        <v>0</v>
      </c>
      <c r="H715" s="358">
        <v>0</v>
      </c>
      <c r="I715" s="358">
        <v>0</v>
      </c>
      <c r="J715" s="358">
        <v>0</v>
      </c>
      <c r="K715" s="358">
        <v>0</v>
      </c>
      <c r="L715" s="358">
        <v>0</v>
      </c>
      <c r="M715" s="358">
        <v>1</v>
      </c>
      <c r="N715" s="358">
        <v>21</v>
      </c>
      <c r="O715" s="358">
        <v>0</v>
      </c>
      <c r="P715" s="358">
        <v>0</v>
      </c>
      <c r="Q715" s="358">
        <v>0</v>
      </c>
      <c r="R715" s="358">
        <v>0</v>
      </c>
      <c r="S715" s="358">
        <v>0</v>
      </c>
      <c r="T715" s="358">
        <v>0</v>
      </c>
      <c r="U715" s="358">
        <v>0</v>
      </c>
      <c r="V715" s="311">
        <v>1</v>
      </c>
      <c r="W715" s="311">
        <v>21</v>
      </c>
      <c r="X715" s="311">
        <v>0</v>
      </c>
      <c r="Y715" s="312">
        <v>60665.57</v>
      </c>
    </row>
    <row r="716" spans="2:25" s="81" customFormat="1" x14ac:dyDescent="0.25">
      <c r="B716" s="312" t="s">
        <v>304</v>
      </c>
      <c r="C716" s="587"/>
      <c r="D716" s="587"/>
      <c r="E716" s="312" t="s">
        <v>1087</v>
      </c>
      <c r="F716" s="312" t="s">
        <v>430</v>
      </c>
      <c r="G716" s="358">
        <v>0</v>
      </c>
      <c r="H716" s="358">
        <v>0</v>
      </c>
      <c r="I716" s="358">
        <v>0</v>
      </c>
      <c r="J716" s="358">
        <v>0</v>
      </c>
      <c r="K716" s="358">
        <v>0</v>
      </c>
      <c r="L716" s="358">
        <v>0</v>
      </c>
      <c r="M716" s="358">
        <v>1</v>
      </c>
      <c r="N716" s="358">
        <v>12</v>
      </c>
      <c r="O716" s="358">
        <v>0</v>
      </c>
      <c r="P716" s="358">
        <v>0</v>
      </c>
      <c r="Q716" s="358">
        <v>0</v>
      </c>
      <c r="R716" s="358">
        <v>0</v>
      </c>
      <c r="S716" s="358">
        <v>0</v>
      </c>
      <c r="T716" s="358">
        <v>0</v>
      </c>
      <c r="U716" s="358">
        <v>0</v>
      </c>
      <c r="V716" s="311">
        <v>1</v>
      </c>
      <c r="W716" s="311">
        <v>12</v>
      </c>
      <c r="X716" s="311">
        <v>0</v>
      </c>
      <c r="Y716" s="312">
        <v>25349.53</v>
      </c>
    </row>
    <row r="717" spans="2:25" s="81" customFormat="1" x14ac:dyDescent="0.25">
      <c r="B717" s="312" t="s">
        <v>304</v>
      </c>
      <c r="C717" s="587"/>
      <c r="D717" s="587"/>
      <c r="E717" s="312" t="s">
        <v>1088</v>
      </c>
      <c r="F717" s="312" t="s">
        <v>445</v>
      </c>
      <c r="G717" s="358">
        <v>0</v>
      </c>
      <c r="H717" s="358">
        <v>0</v>
      </c>
      <c r="I717" s="358">
        <v>0</v>
      </c>
      <c r="J717" s="358">
        <v>0</v>
      </c>
      <c r="K717" s="358">
        <v>0</v>
      </c>
      <c r="L717" s="358">
        <v>0</v>
      </c>
      <c r="M717" s="358">
        <v>1</v>
      </c>
      <c r="N717" s="358">
        <v>15</v>
      </c>
      <c r="O717" s="358">
        <v>0</v>
      </c>
      <c r="P717" s="358">
        <v>0</v>
      </c>
      <c r="Q717" s="358">
        <v>0</v>
      </c>
      <c r="R717" s="358">
        <v>0</v>
      </c>
      <c r="S717" s="358">
        <v>0</v>
      </c>
      <c r="T717" s="358">
        <v>0</v>
      </c>
      <c r="U717" s="358">
        <v>0</v>
      </c>
      <c r="V717" s="311">
        <v>1</v>
      </c>
      <c r="W717" s="311">
        <v>15</v>
      </c>
      <c r="X717" s="311">
        <v>0</v>
      </c>
      <c r="Y717" s="312">
        <v>29601.640000000003</v>
      </c>
    </row>
    <row r="718" spans="2:25" s="81" customFormat="1" x14ac:dyDescent="0.25">
      <c r="B718" s="312" t="s">
        <v>304</v>
      </c>
      <c r="C718" s="587"/>
      <c r="D718" s="587"/>
      <c r="E718" s="312" t="s">
        <v>1089</v>
      </c>
      <c r="F718" s="312" t="s">
        <v>462</v>
      </c>
      <c r="G718" s="358">
        <v>0</v>
      </c>
      <c r="H718" s="358">
        <v>0</v>
      </c>
      <c r="I718" s="358">
        <v>0</v>
      </c>
      <c r="J718" s="358">
        <v>0</v>
      </c>
      <c r="K718" s="358">
        <v>0</v>
      </c>
      <c r="L718" s="358">
        <v>0</v>
      </c>
      <c r="M718" s="358">
        <v>1</v>
      </c>
      <c r="N718" s="358">
        <v>15</v>
      </c>
      <c r="O718" s="358">
        <v>0</v>
      </c>
      <c r="P718" s="358">
        <v>0</v>
      </c>
      <c r="Q718" s="358">
        <v>0</v>
      </c>
      <c r="R718" s="358">
        <v>0</v>
      </c>
      <c r="S718" s="358">
        <v>0</v>
      </c>
      <c r="T718" s="358">
        <v>0</v>
      </c>
      <c r="U718" s="358">
        <v>0</v>
      </c>
      <c r="V718" s="311">
        <v>1</v>
      </c>
      <c r="W718" s="311">
        <v>15</v>
      </c>
      <c r="X718" s="311">
        <v>0</v>
      </c>
      <c r="Y718" s="312">
        <v>39115.07</v>
      </c>
    </row>
    <row r="719" spans="2:25" s="81" customFormat="1" x14ac:dyDescent="0.25">
      <c r="B719" s="312" t="s">
        <v>304</v>
      </c>
      <c r="C719" s="587"/>
      <c r="D719" s="587"/>
      <c r="E719" s="312" t="s">
        <v>1090</v>
      </c>
      <c r="F719" s="312" t="s">
        <v>306</v>
      </c>
      <c r="G719" s="358">
        <v>0</v>
      </c>
      <c r="H719" s="358">
        <v>0</v>
      </c>
      <c r="I719" s="358">
        <v>0</v>
      </c>
      <c r="J719" s="358">
        <v>0</v>
      </c>
      <c r="K719" s="358">
        <v>0</v>
      </c>
      <c r="L719" s="358">
        <v>0</v>
      </c>
      <c r="M719" s="358">
        <v>1</v>
      </c>
      <c r="N719" s="358">
        <v>20</v>
      </c>
      <c r="O719" s="358">
        <v>0</v>
      </c>
      <c r="P719" s="358">
        <v>0</v>
      </c>
      <c r="Q719" s="358">
        <v>0</v>
      </c>
      <c r="R719" s="358">
        <v>0</v>
      </c>
      <c r="S719" s="358">
        <v>0</v>
      </c>
      <c r="T719" s="358">
        <v>0</v>
      </c>
      <c r="U719" s="358">
        <v>0</v>
      </c>
      <c r="V719" s="311">
        <v>1</v>
      </c>
      <c r="W719" s="311">
        <v>20</v>
      </c>
      <c r="X719" s="311">
        <v>0</v>
      </c>
      <c r="Y719" s="312">
        <v>46669.05</v>
      </c>
    </row>
    <row r="720" spans="2:25" s="81" customFormat="1" x14ac:dyDescent="0.25">
      <c r="B720" s="312" t="s">
        <v>304</v>
      </c>
      <c r="C720" s="587"/>
      <c r="D720" s="587"/>
      <c r="E720" s="312" t="s">
        <v>1091</v>
      </c>
      <c r="F720" s="312" t="s">
        <v>472</v>
      </c>
      <c r="G720" s="358">
        <v>0</v>
      </c>
      <c r="H720" s="358">
        <v>0</v>
      </c>
      <c r="I720" s="358">
        <v>0</v>
      </c>
      <c r="J720" s="358">
        <v>0</v>
      </c>
      <c r="K720" s="358">
        <v>0</v>
      </c>
      <c r="L720" s="358">
        <v>0</v>
      </c>
      <c r="M720" s="358">
        <v>1</v>
      </c>
      <c r="N720" s="358">
        <v>29</v>
      </c>
      <c r="O720" s="358">
        <v>0</v>
      </c>
      <c r="P720" s="358">
        <v>0</v>
      </c>
      <c r="Q720" s="358">
        <v>0</v>
      </c>
      <c r="R720" s="358">
        <v>0</v>
      </c>
      <c r="S720" s="358">
        <v>0</v>
      </c>
      <c r="T720" s="358">
        <v>0</v>
      </c>
      <c r="U720" s="358">
        <v>0</v>
      </c>
      <c r="V720" s="311">
        <v>1</v>
      </c>
      <c r="W720" s="311">
        <v>29</v>
      </c>
      <c r="X720" s="311">
        <v>0</v>
      </c>
      <c r="Y720" s="312">
        <v>81617.87</v>
      </c>
    </row>
    <row r="721" spans="2:25" s="81" customFormat="1" x14ac:dyDescent="0.25">
      <c r="B721" s="312" t="s">
        <v>304</v>
      </c>
      <c r="C721" s="587"/>
      <c r="D721" s="587"/>
      <c r="E721" s="312" t="s">
        <v>1092</v>
      </c>
      <c r="F721" s="312" t="s">
        <v>414</v>
      </c>
      <c r="G721" s="358">
        <v>0</v>
      </c>
      <c r="H721" s="358">
        <v>0</v>
      </c>
      <c r="I721" s="358">
        <v>0</v>
      </c>
      <c r="J721" s="358">
        <v>0</v>
      </c>
      <c r="K721" s="358">
        <v>0</v>
      </c>
      <c r="L721" s="358">
        <v>0</v>
      </c>
      <c r="M721" s="358">
        <v>1</v>
      </c>
      <c r="N721" s="358">
        <v>30</v>
      </c>
      <c r="O721" s="358">
        <v>0</v>
      </c>
      <c r="P721" s="358">
        <v>0</v>
      </c>
      <c r="Q721" s="358">
        <v>0</v>
      </c>
      <c r="R721" s="358">
        <v>0</v>
      </c>
      <c r="S721" s="358">
        <v>0</v>
      </c>
      <c r="T721" s="358">
        <v>0</v>
      </c>
      <c r="U721" s="358">
        <v>0</v>
      </c>
      <c r="V721" s="311">
        <v>1</v>
      </c>
      <c r="W721" s="311">
        <v>30</v>
      </c>
      <c r="X721" s="311">
        <v>0</v>
      </c>
      <c r="Y721" s="312">
        <v>45145.83</v>
      </c>
    </row>
    <row r="722" spans="2:25" s="81" customFormat="1" x14ac:dyDescent="0.25">
      <c r="B722" s="312" t="s">
        <v>304</v>
      </c>
      <c r="C722" s="587"/>
      <c r="D722" s="587"/>
      <c r="E722" s="312" t="s">
        <v>1093</v>
      </c>
      <c r="F722" s="312" t="s">
        <v>472</v>
      </c>
      <c r="G722" s="358">
        <v>0</v>
      </c>
      <c r="H722" s="358">
        <v>0</v>
      </c>
      <c r="I722" s="358">
        <v>0</v>
      </c>
      <c r="J722" s="358">
        <v>0</v>
      </c>
      <c r="K722" s="358">
        <v>0</v>
      </c>
      <c r="L722" s="358">
        <v>0</v>
      </c>
      <c r="M722" s="358">
        <v>1</v>
      </c>
      <c r="N722" s="358">
        <v>21</v>
      </c>
      <c r="O722" s="358">
        <v>0</v>
      </c>
      <c r="P722" s="358">
        <v>0</v>
      </c>
      <c r="Q722" s="358">
        <v>0</v>
      </c>
      <c r="R722" s="358">
        <v>0</v>
      </c>
      <c r="S722" s="358">
        <v>0</v>
      </c>
      <c r="T722" s="358">
        <v>0</v>
      </c>
      <c r="U722" s="358">
        <v>0</v>
      </c>
      <c r="V722" s="311">
        <v>1</v>
      </c>
      <c r="W722" s="311">
        <v>21</v>
      </c>
      <c r="X722" s="311">
        <v>0</v>
      </c>
      <c r="Y722" s="312">
        <v>50431.65</v>
      </c>
    </row>
    <row r="723" spans="2:25" s="81" customFormat="1" x14ac:dyDescent="0.25">
      <c r="B723" s="312" t="s">
        <v>304</v>
      </c>
      <c r="C723" s="587"/>
      <c r="D723" s="587"/>
      <c r="E723" s="312" t="s">
        <v>1094</v>
      </c>
      <c r="F723" s="312" t="s">
        <v>409</v>
      </c>
      <c r="G723" s="358">
        <v>0</v>
      </c>
      <c r="H723" s="358">
        <v>0</v>
      </c>
      <c r="I723" s="358">
        <v>0</v>
      </c>
      <c r="J723" s="358">
        <v>0</v>
      </c>
      <c r="K723" s="358">
        <v>0</v>
      </c>
      <c r="L723" s="358">
        <v>0</v>
      </c>
      <c r="M723" s="358">
        <v>1</v>
      </c>
      <c r="N723" s="358">
        <v>30</v>
      </c>
      <c r="O723" s="358">
        <v>0</v>
      </c>
      <c r="P723" s="358">
        <v>0</v>
      </c>
      <c r="Q723" s="358">
        <v>0</v>
      </c>
      <c r="R723" s="358">
        <v>0</v>
      </c>
      <c r="S723" s="358">
        <v>0</v>
      </c>
      <c r="T723" s="358">
        <v>0</v>
      </c>
      <c r="U723" s="358">
        <v>0</v>
      </c>
      <c r="V723" s="311">
        <v>1</v>
      </c>
      <c r="W723" s="311">
        <v>30</v>
      </c>
      <c r="X723" s="311">
        <v>0</v>
      </c>
      <c r="Y723" s="312">
        <v>54969.89</v>
      </c>
    </row>
    <row r="724" spans="2:25" s="81" customFormat="1" x14ac:dyDescent="0.25">
      <c r="B724" s="312" t="s">
        <v>304</v>
      </c>
      <c r="C724" s="587"/>
      <c r="D724" s="587"/>
      <c r="E724" s="312" t="s">
        <v>1095</v>
      </c>
      <c r="F724" s="312" t="s">
        <v>306</v>
      </c>
      <c r="G724" s="358">
        <v>0</v>
      </c>
      <c r="H724" s="358">
        <v>0</v>
      </c>
      <c r="I724" s="358">
        <v>0</v>
      </c>
      <c r="J724" s="358">
        <v>0</v>
      </c>
      <c r="K724" s="358">
        <v>0</v>
      </c>
      <c r="L724" s="358">
        <v>0</v>
      </c>
      <c r="M724" s="358">
        <v>1</v>
      </c>
      <c r="N724" s="358">
        <v>24</v>
      </c>
      <c r="O724" s="358">
        <v>0</v>
      </c>
      <c r="P724" s="358">
        <v>0</v>
      </c>
      <c r="Q724" s="358">
        <v>0</v>
      </c>
      <c r="R724" s="358">
        <v>0</v>
      </c>
      <c r="S724" s="358">
        <v>0</v>
      </c>
      <c r="T724" s="358">
        <v>0</v>
      </c>
      <c r="U724" s="358">
        <v>0</v>
      </c>
      <c r="V724" s="311">
        <v>1</v>
      </c>
      <c r="W724" s="311">
        <v>24</v>
      </c>
      <c r="X724" s="311">
        <v>0</v>
      </c>
      <c r="Y724" s="312">
        <v>39187.360000000001</v>
      </c>
    </row>
    <row r="725" spans="2:25" s="81" customFormat="1" x14ac:dyDescent="0.25">
      <c r="B725" s="312" t="s">
        <v>304</v>
      </c>
      <c r="C725" s="587"/>
      <c r="D725" s="587"/>
      <c r="E725" s="312" t="s">
        <v>1096</v>
      </c>
      <c r="F725" s="312" t="s">
        <v>445</v>
      </c>
      <c r="G725" s="358">
        <v>0</v>
      </c>
      <c r="H725" s="358">
        <v>0</v>
      </c>
      <c r="I725" s="358">
        <v>0</v>
      </c>
      <c r="J725" s="358">
        <v>0</v>
      </c>
      <c r="K725" s="358">
        <v>0</v>
      </c>
      <c r="L725" s="358">
        <v>0</v>
      </c>
      <c r="M725" s="358">
        <v>1</v>
      </c>
      <c r="N725" s="358">
        <v>19</v>
      </c>
      <c r="O725" s="358">
        <v>0</v>
      </c>
      <c r="P725" s="358">
        <v>0</v>
      </c>
      <c r="Q725" s="358">
        <v>0</v>
      </c>
      <c r="R725" s="358">
        <v>0</v>
      </c>
      <c r="S725" s="358">
        <v>0</v>
      </c>
      <c r="T725" s="358">
        <v>0</v>
      </c>
      <c r="U725" s="358">
        <v>0</v>
      </c>
      <c r="V725" s="311">
        <v>1</v>
      </c>
      <c r="W725" s="311">
        <v>19</v>
      </c>
      <c r="X725" s="311">
        <v>0</v>
      </c>
      <c r="Y725" s="312">
        <v>36892.259999999995</v>
      </c>
    </row>
    <row r="726" spans="2:25" s="81" customFormat="1" x14ac:dyDescent="0.25">
      <c r="B726" s="312" t="s">
        <v>304</v>
      </c>
      <c r="C726" s="587"/>
      <c r="D726" s="587"/>
      <c r="E726" s="312" t="s">
        <v>1097</v>
      </c>
      <c r="F726" s="312" t="s">
        <v>306</v>
      </c>
      <c r="G726" s="358">
        <v>0</v>
      </c>
      <c r="H726" s="358">
        <v>0</v>
      </c>
      <c r="I726" s="358">
        <v>0</v>
      </c>
      <c r="J726" s="358">
        <v>0</v>
      </c>
      <c r="K726" s="358">
        <v>0</v>
      </c>
      <c r="L726" s="358">
        <v>0</v>
      </c>
      <c r="M726" s="358">
        <v>1</v>
      </c>
      <c r="N726" s="358">
        <v>30</v>
      </c>
      <c r="O726" s="358">
        <v>0</v>
      </c>
      <c r="P726" s="358">
        <v>0</v>
      </c>
      <c r="Q726" s="358">
        <v>0</v>
      </c>
      <c r="R726" s="358">
        <v>0</v>
      </c>
      <c r="S726" s="358">
        <v>0</v>
      </c>
      <c r="T726" s="358">
        <v>0</v>
      </c>
      <c r="U726" s="358">
        <v>0</v>
      </c>
      <c r="V726" s="311">
        <v>1</v>
      </c>
      <c r="W726" s="311">
        <v>30</v>
      </c>
      <c r="X726" s="311">
        <v>0</v>
      </c>
      <c r="Y726" s="312">
        <v>52115.24</v>
      </c>
    </row>
    <row r="727" spans="2:25" s="81" customFormat="1" x14ac:dyDescent="0.25">
      <c r="B727" s="312" t="s">
        <v>304</v>
      </c>
      <c r="C727" s="587"/>
      <c r="D727" s="587"/>
      <c r="E727" s="312" t="s">
        <v>1098</v>
      </c>
      <c r="F727" s="312" t="s">
        <v>352</v>
      </c>
      <c r="G727" s="358">
        <v>0</v>
      </c>
      <c r="H727" s="358">
        <v>0</v>
      </c>
      <c r="I727" s="358">
        <v>0</v>
      </c>
      <c r="J727" s="358">
        <v>0</v>
      </c>
      <c r="K727" s="358">
        <v>0</v>
      </c>
      <c r="L727" s="358">
        <v>0</v>
      </c>
      <c r="M727" s="358">
        <v>1</v>
      </c>
      <c r="N727" s="358">
        <v>35</v>
      </c>
      <c r="O727" s="358">
        <v>0</v>
      </c>
      <c r="P727" s="358">
        <v>0</v>
      </c>
      <c r="Q727" s="358">
        <v>0</v>
      </c>
      <c r="R727" s="358">
        <v>0</v>
      </c>
      <c r="S727" s="358">
        <v>0</v>
      </c>
      <c r="T727" s="358">
        <v>0</v>
      </c>
      <c r="U727" s="358">
        <v>0</v>
      </c>
      <c r="V727" s="311">
        <v>1</v>
      </c>
      <c r="W727" s="311">
        <v>35</v>
      </c>
      <c r="X727" s="311">
        <v>0</v>
      </c>
      <c r="Y727" s="312">
        <v>39892.04</v>
      </c>
    </row>
    <row r="728" spans="2:25" s="81" customFormat="1" x14ac:dyDescent="0.25">
      <c r="B728" s="312" t="s">
        <v>304</v>
      </c>
      <c r="C728" s="587"/>
      <c r="D728" s="587"/>
      <c r="E728" s="312" t="s">
        <v>1099</v>
      </c>
      <c r="F728" s="312" t="s">
        <v>462</v>
      </c>
      <c r="G728" s="358">
        <v>0</v>
      </c>
      <c r="H728" s="358">
        <v>0</v>
      </c>
      <c r="I728" s="358">
        <v>0</v>
      </c>
      <c r="J728" s="358">
        <v>0</v>
      </c>
      <c r="K728" s="358">
        <v>0</v>
      </c>
      <c r="L728" s="358">
        <v>0</v>
      </c>
      <c r="M728" s="358">
        <v>1</v>
      </c>
      <c r="N728" s="358">
        <v>33</v>
      </c>
      <c r="O728" s="358">
        <v>0</v>
      </c>
      <c r="P728" s="358">
        <v>0</v>
      </c>
      <c r="Q728" s="358">
        <v>0</v>
      </c>
      <c r="R728" s="358">
        <v>0</v>
      </c>
      <c r="S728" s="358">
        <v>0</v>
      </c>
      <c r="T728" s="358">
        <v>0</v>
      </c>
      <c r="U728" s="358">
        <v>0</v>
      </c>
      <c r="V728" s="311">
        <v>1</v>
      </c>
      <c r="W728" s="311">
        <v>33</v>
      </c>
      <c r="X728" s="311">
        <v>0</v>
      </c>
      <c r="Y728" s="312">
        <v>41712.660000000003</v>
      </c>
    </row>
    <row r="729" spans="2:25" s="81" customFormat="1" x14ac:dyDescent="0.25">
      <c r="B729" s="312" t="s">
        <v>304</v>
      </c>
      <c r="C729" s="587"/>
      <c r="D729" s="587"/>
      <c r="E729" s="312" t="s">
        <v>1100</v>
      </c>
      <c r="F729" s="312" t="s">
        <v>352</v>
      </c>
      <c r="G729" s="358">
        <v>0</v>
      </c>
      <c r="H729" s="358">
        <v>0</v>
      </c>
      <c r="I729" s="358">
        <v>0</v>
      </c>
      <c r="J729" s="358">
        <v>0</v>
      </c>
      <c r="K729" s="358">
        <v>0</v>
      </c>
      <c r="L729" s="358">
        <v>0</v>
      </c>
      <c r="M729" s="358">
        <v>1</v>
      </c>
      <c r="N729" s="358">
        <v>21</v>
      </c>
      <c r="O729" s="358">
        <v>0</v>
      </c>
      <c r="P729" s="358">
        <v>0</v>
      </c>
      <c r="Q729" s="358">
        <v>0</v>
      </c>
      <c r="R729" s="358">
        <v>0</v>
      </c>
      <c r="S729" s="358">
        <v>0</v>
      </c>
      <c r="T729" s="358">
        <v>0</v>
      </c>
      <c r="U729" s="358">
        <v>0</v>
      </c>
      <c r="V729" s="311">
        <v>1</v>
      </c>
      <c r="W729" s="311">
        <v>21</v>
      </c>
      <c r="X729" s="311">
        <v>0</v>
      </c>
      <c r="Y729" s="312">
        <v>49993.02</v>
      </c>
    </row>
    <row r="730" spans="2:25" s="81" customFormat="1" x14ac:dyDescent="0.25">
      <c r="B730" s="312" t="s">
        <v>304</v>
      </c>
      <c r="C730" s="587"/>
      <c r="D730" s="587"/>
      <c r="E730" s="312" t="s">
        <v>1101</v>
      </c>
      <c r="F730" s="312" t="s">
        <v>496</v>
      </c>
      <c r="G730" s="358">
        <v>0</v>
      </c>
      <c r="H730" s="358">
        <v>0</v>
      </c>
      <c r="I730" s="358">
        <v>0</v>
      </c>
      <c r="J730" s="358">
        <v>0</v>
      </c>
      <c r="K730" s="358">
        <v>0</v>
      </c>
      <c r="L730" s="358">
        <v>0</v>
      </c>
      <c r="M730" s="358">
        <v>1</v>
      </c>
      <c r="N730" s="358">
        <v>12</v>
      </c>
      <c r="O730" s="358">
        <v>0</v>
      </c>
      <c r="P730" s="358">
        <v>0</v>
      </c>
      <c r="Q730" s="358">
        <v>0</v>
      </c>
      <c r="R730" s="358">
        <v>0</v>
      </c>
      <c r="S730" s="358">
        <v>0</v>
      </c>
      <c r="T730" s="358">
        <v>0</v>
      </c>
      <c r="U730" s="358">
        <v>0</v>
      </c>
      <c r="V730" s="311">
        <v>1</v>
      </c>
      <c r="W730" s="311">
        <v>12</v>
      </c>
      <c r="X730" s="311">
        <v>0</v>
      </c>
      <c r="Y730" s="312">
        <v>31602.22</v>
      </c>
    </row>
    <row r="731" spans="2:25" s="81" customFormat="1" x14ac:dyDescent="0.25">
      <c r="B731" s="312" t="s">
        <v>304</v>
      </c>
      <c r="C731" s="587"/>
      <c r="D731" s="587"/>
      <c r="E731" s="312" t="s">
        <v>1102</v>
      </c>
      <c r="F731" s="312" t="s">
        <v>462</v>
      </c>
      <c r="G731" s="358">
        <v>0</v>
      </c>
      <c r="H731" s="358">
        <v>0</v>
      </c>
      <c r="I731" s="358">
        <v>0</v>
      </c>
      <c r="J731" s="358">
        <v>0</v>
      </c>
      <c r="K731" s="358">
        <v>0</v>
      </c>
      <c r="L731" s="358">
        <v>0</v>
      </c>
      <c r="M731" s="358">
        <v>1</v>
      </c>
      <c r="N731" s="358">
        <v>18</v>
      </c>
      <c r="O731" s="358">
        <v>0</v>
      </c>
      <c r="P731" s="358">
        <v>0</v>
      </c>
      <c r="Q731" s="358">
        <v>0</v>
      </c>
      <c r="R731" s="358">
        <v>0</v>
      </c>
      <c r="S731" s="358">
        <v>0</v>
      </c>
      <c r="T731" s="358">
        <v>0</v>
      </c>
      <c r="U731" s="358">
        <v>0</v>
      </c>
      <c r="V731" s="311">
        <v>1</v>
      </c>
      <c r="W731" s="311">
        <v>18</v>
      </c>
      <c r="X731" s="311">
        <v>0</v>
      </c>
      <c r="Y731" s="312">
        <v>32320.85</v>
      </c>
    </row>
    <row r="732" spans="2:25" s="81" customFormat="1" x14ac:dyDescent="0.25">
      <c r="B732" s="312" t="s">
        <v>304</v>
      </c>
      <c r="C732" s="587"/>
      <c r="D732" s="587"/>
      <c r="E732" s="312" t="s">
        <v>1103</v>
      </c>
      <c r="F732" s="312" t="s">
        <v>472</v>
      </c>
      <c r="G732" s="358">
        <v>0</v>
      </c>
      <c r="H732" s="358">
        <v>0</v>
      </c>
      <c r="I732" s="358">
        <v>0</v>
      </c>
      <c r="J732" s="358">
        <v>0</v>
      </c>
      <c r="K732" s="358">
        <v>0</v>
      </c>
      <c r="L732" s="358">
        <v>0</v>
      </c>
      <c r="M732" s="358">
        <v>1</v>
      </c>
      <c r="N732" s="358">
        <v>32</v>
      </c>
      <c r="O732" s="358">
        <v>0</v>
      </c>
      <c r="P732" s="358">
        <v>0</v>
      </c>
      <c r="Q732" s="358">
        <v>0</v>
      </c>
      <c r="R732" s="358">
        <v>0</v>
      </c>
      <c r="S732" s="358">
        <v>0</v>
      </c>
      <c r="T732" s="358">
        <v>0</v>
      </c>
      <c r="U732" s="358">
        <v>0</v>
      </c>
      <c r="V732" s="311">
        <v>1</v>
      </c>
      <c r="W732" s="311">
        <v>32</v>
      </c>
      <c r="X732" s="311">
        <v>0</v>
      </c>
      <c r="Y732" s="312">
        <v>68981.87</v>
      </c>
    </row>
    <row r="733" spans="2:25" s="81" customFormat="1" x14ac:dyDescent="0.25">
      <c r="B733" s="312" t="s">
        <v>304</v>
      </c>
      <c r="C733" s="587"/>
      <c r="D733" s="587"/>
      <c r="E733" s="312" t="s">
        <v>1104</v>
      </c>
      <c r="F733" s="312" t="s">
        <v>462</v>
      </c>
      <c r="G733" s="358">
        <v>0</v>
      </c>
      <c r="H733" s="358">
        <v>0</v>
      </c>
      <c r="I733" s="358">
        <v>0</v>
      </c>
      <c r="J733" s="358">
        <v>0</v>
      </c>
      <c r="K733" s="358">
        <v>0</v>
      </c>
      <c r="L733" s="358">
        <v>0</v>
      </c>
      <c r="M733" s="358">
        <v>1</v>
      </c>
      <c r="N733" s="358">
        <v>17</v>
      </c>
      <c r="O733" s="358">
        <v>0</v>
      </c>
      <c r="P733" s="358">
        <v>0</v>
      </c>
      <c r="Q733" s="358">
        <v>0</v>
      </c>
      <c r="R733" s="358">
        <v>0</v>
      </c>
      <c r="S733" s="358">
        <v>0</v>
      </c>
      <c r="T733" s="358">
        <v>0</v>
      </c>
      <c r="U733" s="358">
        <v>0</v>
      </c>
      <c r="V733" s="311">
        <v>1</v>
      </c>
      <c r="W733" s="311">
        <v>17</v>
      </c>
      <c r="X733" s="311">
        <v>0</v>
      </c>
      <c r="Y733" s="312">
        <v>29042.210000000003</v>
      </c>
    </row>
    <row r="734" spans="2:25" s="81" customFormat="1" x14ac:dyDescent="0.25">
      <c r="B734" s="312" t="s">
        <v>304</v>
      </c>
      <c r="C734" s="587"/>
      <c r="D734" s="587"/>
      <c r="E734" s="312" t="s">
        <v>1105</v>
      </c>
      <c r="F734" s="312" t="s">
        <v>571</v>
      </c>
      <c r="G734" s="358">
        <v>0</v>
      </c>
      <c r="H734" s="358">
        <v>0</v>
      </c>
      <c r="I734" s="358">
        <v>0</v>
      </c>
      <c r="J734" s="358">
        <v>0</v>
      </c>
      <c r="K734" s="358">
        <v>0</v>
      </c>
      <c r="L734" s="358">
        <v>0</v>
      </c>
      <c r="M734" s="358">
        <v>1</v>
      </c>
      <c r="N734" s="358">
        <v>24</v>
      </c>
      <c r="O734" s="358">
        <v>0</v>
      </c>
      <c r="P734" s="358">
        <v>0</v>
      </c>
      <c r="Q734" s="358">
        <v>0</v>
      </c>
      <c r="R734" s="358">
        <v>0</v>
      </c>
      <c r="S734" s="358">
        <v>0</v>
      </c>
      <c r="T734" s="358">
        <v>0</v>
      </c>
      <c r="U734" s="358">
        <v>0</v>
      </c>
      <c r="V734" s="311">
        <v>1</v>
      </c>
      <c r="W734" s="311">
        <v>24</v>
      </c>
      <c r="X734" s="311">
        <v>0</v>
      </c>
      <c r="Y734" s="312">
        <v>41752.910000000003</v>
      </c>
    </row>
    <row r="735" spans="2:25" s="81" customFormat="1" x14ac:dyDescent="0.25">
      <c r="B735" s="312" t="s">
        <v>304</v>
      </c>
      <c r="C735" s="587"/>
      <c r="D735" s="587"/>
      <c r="E735" s="312" t="s">
        <v>1106</v>
      </c>
      <c r="F735" s="312" t="s">
        <v>306</v>
      </c>
      <c r="G735" s="358">
        <v>0</v>
      </c>
      <c r="H735" s="358">
        <v>0</v>
      </c>
      <c r="I735" s="358">
        <v>0</v>
      </c>
      <c r="J735" s="358">
        <v>0</v>
      </c>
      <c r="K735" s="358">
        <v>0</v>
      </c>
      <c r="L735" s="358">
        <v>0</v>
      </c>
      <c r="M735" s="358">
        <v>1</v>
      </c>
      <c r="N735" s="358">
        <v>18</v>
      </c>
      <c r="O735" s="358">
        <v>0</v>
      </c>
      <c r="P735" s="358">
        <v>0</v>
      </c>
      <c r="Q735" s="358">
        <v>0</v>
      </c>
      <c r="R735" s="358">
        <v>0</v>
      </c>
      <c r="S735" s="358">
        <v>0</v>
      </c>
      <c r="T735" s="358">
        <v>0</v>
      </c>
      <c r="U735" s="358">
        <v>0</v>
      </c>
      <c r="V735" s="311">
        <v>1</v>
      </c>
      <c r="W735" s="311">
        <v>18</v>
      </c>
      <c r="X735" s="311">
        <v>0</v>
      </c>
      <c r="Y735" s="312">
        <v>35918.61</v>
      </c>
    </row>
    <row r="736" spans="2:25" s="81" customFormat="1" x14ac:dyDescent="0.25">
      <c r="B736" s="312" t="s">
        <v>304</v>
      </c>
      <c r="C736" s="587"/>
      <c r="D736" s="587"/>
      <c r="E736" s="312" t="s">
        <v>1107</v>
      </c>
      <c r="F736" s="312" t="s">
        <v>352</v>
      </c>
      <c r="G736" s="358">
        <v>0</v>
      </c>
      <c r="H736" s="358">
        <v>0</v>
      </c>
      <c r="I736" s="358">
        <v>0</v>
      </c>
      <c r="J736" s="358">
        <v>0</v>
      </c>
      <c r="K736" s="358">
        <v>0</v>
      </c>
      <c r="L736" s="358">
        <v>0</v>
      </c>
      <c r="M736" s="358">
        <v>1</v>
      </c>
      <c r="N736" s="358">
        <v>20</v>
      </c>
      <c r="O736" s="358">
        <v>0</v>
      </c>
      <c r="P736" s="358">
        <v>0</v>
      </c>
      <c r="Q736" s="358">
        <v>0</v>
      </c>
      <c r="R736" s="358">
        <v>0</v>
      </c>
      <c r="S736" s="358">
        <v>0</v>
      </c>
      <c r="T736" s="358">
        <v>0</v>
      </c>
      <c r="U736" s="358">
        <v>0</v>
      </c>
      <c r="V736" s="311">
        <v>1</v>
      </c>
      <c r="W736" s="311">
        <v>20</v>
      </c>
      <c r="X736" s="311">
        <v>0</v>
      </c>
      <c r="Y736" s="312">
        <v>26111.72</v>
      </c>
    </row>
    <row r="737" spans="2:25" s="81" customFormat="1" x14ac:dyDescent="0.25">
      <c r="B737" s="312" t="s">
        <v>304</v>
      </c>
      <c r="C737" s="587"/>
      <c r="D737" s="587"/>
      <c r="E737" s="312" t="s">
        <v>1108</v>
      </c>
      <c r="F737" s="312" t="s">
        <v>496</v>
      </c>
      <c r="G737" s="358">
        <v>0</v>
      </c>
      <c r="H737" s="358">
        <v>0</v>
      </c>
      <c r="I737" s="358">
        <v>0</v>
      </c>
      <c r="J737" s="358">
        <v>0</v>
      </c>
      <c r="K737" s="358">
        <v>0</v>
      </c>
      <c r="L737" s="358">
        <v>0</v>
      </c>
      <c r="M737" s="358">
        <v>1</v>
      </c>
      <c r="N737" s="358">
        <v>15</v>
      </c>
      <c r="O737" s="358">
        <v>0</v>
      </c>
      <c r="P737" s="358">
        <v>0</v>
      </c>
      <c r="Q737" s="358">
        <v>0</v>
      </c>
      <c r="R737" s="358">
        <v>0</v>
      </c>
      <c r="S737" s="358">
        <v>0</v>
      </c>
      <c r="T737" s="358">
        <v>0</v>
      </c>
      <c r="U737" s="358">
        <v>0</v>
      </c>
      <c r="V737" s="311">
        <v>1</v>
      </c>
      <c r="W737" s="311">
        <v>15</v>
      </c>
      <c r="X737" s="311">
        <v>0</v>
      </c>
      <c r="Y737" s="312">
        <v>26690.76</v>
      </c>
    </row>
    <row r="738" spans="2:25" s="81" customFormat="1" x14ac:dyDescent="0.25">
      <c r="B738" s="312" t="s">
        <v>304</v>
      </c>
      <c r="C738" s="587"/>
      <c r="D738" s="587"/>
      <c r="E738" s="312" t="s">
        <v>1109</v>
      </c>
      <c r="F738" s="312" t="s">
        <v>537</v>
      </c>
      <c r="G738" s="358">
        <v>0</v>
      </c>
      <c r="H738" s="358">
        <v>0</v>
      </c>
      <c r="I738" s="358">
        <v>0</v>
      </c>
      <c r="J738" s="358">
        <v>0</v>
      </c>
      <c r="K738" s="358">
        <v>0</v>
      </c>
      <c r="L738" s="358">
        <v>0</v>
      </c>
      <c r="M738" s="358">
        <v>1</v>
      </c>
      <c r="N738" s="358">
        <v>10</v>
      </c>
      <c r="O738" s="358">
        <v>0</v>
      </c>
      <c r="P738" s="358">
        <v>0</v>
      </c>
      <c r="Q738" s="358">
        <v>0</v>
      </c>
      <c r="R738" s="358">
        <v>0</v>
      </c>
      <c r="S738" s="358">
        <v>0</v>
      </c>
      <c r="T738" s="358">
        <v>0</v>
      </c>
      <c r="U738" s="358">
        <v>0</v>
      </c>
      <c r="V738" s="311">
        <v>1</v>
      </c>
      <c r="W738" s="311">
        <v>10</v>
      </c>
      <c r="X738" s="311">
        <v>0</v>
      </c>
      <c r="Y738" s="312">
        <v>20628.830000000002</v>
      </c>
    </row>
    <row r="739" spans="2:25" s="81" customFormat="1" x14ac:dyDescent="0.25">
      <c r="B739" s="312" t="s">
        <v>304</v>
      </c>
      <c r="C739" s="587"/>
      <c r="D739" s="587"/>
      <c r="E739" s="312" t="s">
        <v>1110</v>
      </c>
      <c r="F739" s="312" t="s">
        <v>381</v>
      </c>
      <c r="G739" s="358">
        <v>0</v>
      </c>
      <c r="H739" s="358">
        <v>0</v>
      </c>
      <c r="I739" s="358">
        <v>0</v>
      </c>
      <c r="J739" s="358">
        <v>0</v>
      </c>
      <c r="K739" s="358">
        <v>0</v>
      </c>
      <c r="L739" s="358">
        <v>0</v>
      </c>
      <c r="M739" s="358">
        <v>1</v>
      </c>
      <c r="N739" s="358">
        <v>20</v>
      </c>
      <c r="O739" s="358">
        <v>0</v>
      </c>
      <c r="P739" s="358">
        <v>0</v>
      </c>
      <c r="Q739" s="358">
        <v>0</v>
      </c>
      <c r="R739" s="358">
        <v>0</v>
      </c>
      <c r="S739" s="358">
        <v>0</v>
      </c>
      <c r="T739" s="358">
        <v>0</v>
      </c>
      <c r="U739" s="358">
        <v>0</v>
      </c>
      <c r="V739" s="311">
        <v>1</v>
      </c>
      <c r="W739" s="311">
        <v>20</v>
      </c>
      <c r="X739" s="311">
        <v>0</v>
      </c>
      <c r="Y739" s="312">
        <v>28801.54</v>
      </c>
    </row>
    <row r="740" spans="2:25" s="81" customFormat="1" x14ac:dyDescent="0.25">
      <c r="B740" s="312" t="s">
        <v>304</v>
      </c>
      <c r="C740" s="587"/>
      <c r="D740" s="587"/>
      <c r="E740" s="312" t="s">
        <v>1111</v>
      </c>
      <c r="F740" s="312" t="s">
        <v>661</v>
      </c>
      <c r="G740" s="358">
        <v>0</v>
      </c>
      <c r="H740" s="358">
        <v>0</v>
      </c>
      <c r="I740" s="358">
        <v>0</v>
      </c>
      <c r="J740" s="358">
        <v>0</v>
      </c>
      <c r="K740" s="358">
        <v>0</v>
      </c>
      <c r="L740" s="358">
        <v>0</v>
      </c>
      <c r="M740" s="358">
        <v>1</v>
      </c>
      <c r="N740" s="358">
        <v>0</v>
      </c>
      <c r="O740" s="358">
        <v>0</v>
      </c>
      <c r="P740" s="358">
        <v>0</v>
      </c>
      <c r="Q740" s="358">
        <v>0</v>
      </c>
      <c r="R740" s="358">
        <v>0</v>
      </c>
      <c r="S740" s="358">
        <v>0</v>
      </c>
      <c r="T740" s="358">
        <v>0</v>
      </c>
      <c r="U740" s="358">
        <v>0</v>
      </c>
      <c r="V740" s="311">
        <v>1</v>
      </c>
      <c r="W740" s="311">
        <v>0</v>
      </c>
      <c r="X740" s="311">
        <v>0</v>
      </c>
      <c r="Y740" s="312">
        <v>26128.19</v>
      </c>
    </row>
    <row r="741" spans="2:25" s="81" customFormat="1" x14ac:dyDescent="0.25">
      <c r="B741" s="312" t="s">
        <v>304</v>
      </c>
      <c r="C741" s="587"/>
      <c r="D741" s="587"/>
      <c r="E741" s="312" t="s">
        <v>1112</v>
      </c>
      <c r="F741" s="312" t="s">
        <v>462</v>
      </c>
      <c r="G741" s="358">
        <v>0</v>
      </c>
      <c r="H741" s="358">
        <v>0</v>
      </c>
      <c r="I741" s="358">
        <v>0</v>
      </c>
      <c r="J741" s="358">
        <v>0</v>
      </c>
      <c r="K741" s="358">
        <v>0</v>
      </c>
      <c r="L741" s="358">
        <v>0</v>
      </c>
      <c r="M741" s="358">
        <v>1</v>
      </c>
      <c r="N741" s="358">
        <v>0</v>
      </c>
      <c r="O741" s="358">
        <v>0</v>
      </c>
      <c r="P741" s="358">
        <v>0</v>
      </c>
      <c r="Q741" s="358">
        <v>0</v>
      </c>
      <c r="R741" s="358">
        <v>0</v>
      </c>
      <c r="S741" s="358">
        <v>0</v>
      </c>
      <c r="T741" s="358">
        <v>0</v>
      </c>
      <c r="U741" s="358">
        <v>0</v>
      </c>
      <c r="V741" s="311">
        <v>1</v>
      </c>
      <c r="W741" s="311">
        <v>0</v>
      </c>
      <c r="X741" s="311">
        <v>0</v>
      </c>
      <c r="Y741" s="312">
        <v>29380.43</v>
      </c>
    </row>
    <row r="742" spans="2:25" s="81" customFormat="1" x14ac:dyDescent="0.25">
      <c r="B742" s="312" t="s">
        <v>304</v>
      </c>
      <c r="C742" s="587"/>
      <c r="D742" s="587"/>
      <c r="E742" s="312" t="s">
        <v>1113</v>
      </c>
      <c r="F742" s="312" t="s">
        <v>306</v>
      </c>
      <c r="G742" s="358">
        <v>0</v>
      </c>
      <c r="H742" s="358">
        <v>0</v>
      </c>
      <c r="I742" s="358">
        <v>0</v>
      </c>
      <c r="J742" s="358">
        <v>0</v>
      </c>
      <c r="K742" s="358">
        <v>0</v>
      </c>
      <c r="L742" s="358">
        <v>0</v>
      </c>
      <c r="M742" s="358">
        <v>1</v>
      </c>
      <c r="N742" s="358">
        <v>23</v>
      </c>
      <c r="O742" s="358">
        <v>0</v>
      </c>
      <c r="P742" s="358">
        <v>0</v>
      </c>
      <c r="Q742" s="358">
        <v>0</v>
      </c>
      <c r="R742" s="358">
        <v>0</v>
      </c>
      <c r="S742" s="358">
        <v>0</v>
      </c>
      <c r="T742" s="358">
        <v>0</v>
      </c>
      <c r="U742" s="358">
        <v>0</v>
      </c>
      <c r="V742" s="311">
        <v>1</v>
      </c>
      <c r="W742" s="311">
        <v>23</v>
      </c>
      <c r="X742" s="311">
        <v>0</v>
      </c>
      <c r="Y742" s="312">
        <v>49667.74</v>
      </c>
    </row>
    <row r="743" spans="2:25" s="81" customFormat="1" x14ac:dyDescent="0.25">
      <c r="B743" s="312" t="s">
        <v>304</v>
      </c>
      <c r="C743" s="587"/>
      <c r="D743" s="587"/>
      <c r="E743" s="312" t="s">
        <v>1114</v>
      </c>
      <c r="F743" s="312" t="s">
        <v>352</v>
      </c>
      <c r="G743" s="358">
        <v>0</v>
      </c>
      <c r="H743" s="358">
        <v>0</v>
      </c>
      <c r="I743" s="358">
        <v>0</v>
      </c>
      <c r="J743" s="358">
        <v>0</v>
      </c>
      <c r="K743" s="358">
        <v>0</v>
      </c>
      <c r="L743" s="358">
        <v>0</v>
      </c>
      <c r="M743" s="358">
        <v>1</v>
      </c>
      <c r="N743" s="358">
        <v>17</v>
      </c>
      <c r="O743" s="358">
        <v>0</v>
      </c>
      <c r="P743" s="358">
        <v>0</v>
      </c>
      <c r="Q743" s="358">
        <v>0</v>
      </c>
      <c r="R743" s="358">
        <v>0</v>
      </c>
      <c r="S743" s="358">
        <v>0</v>
      </c>
      <c r="T743" s="358">
        <v>0</v>
      </c>
      <c r="U743" s="358">
        <v>0</v>
      </c>
      <c r="V743" s="311">
        <v>1</v>
      </c>
      <c r="W743" s="311">
        <v>17</v>
      </c>
      <c r="X743" s="311">
        <v>0</v>
      </c>
      <c r="Y743" s="312">
        <v>28739.27</v>
      </c>
    </row>
    <row r="744" spans="2:25" s="81" customFormat="1" x14ac:dyDescent="0.25">
      <c r="B744" s="312" t="s">
        <v>304</v>
      </c>
      <c r="C744" s="587"/>
      <c r="D744" s="587"/>
      <c r="E744" s="312" t="s">
        <v>1115</v>
      </c>
      <c r="F744" s="312" t="s">
        <v>306</v>
      </c>
      <c r="G744" s="358">
        <v>0</v>
      </c>
      <c r="H744" s="358">
        <v>0</v>
      </c>
      <c r="I744" s="358">
        <v>0</v>
      </c>
      <c r="J744" s="358">
        <v>0</v>
      </c>
      <c r="K744" s="358">
        <v>0</v>
      </c>
      <c r="L744" s="358">
        <v>0</v>
      </c>
      <c r="M744" s="358">
        <v>1</v>
      </c>
      <c r="N744" s="358">
        <v>21</v>
      </c>
      <c r="O744" s="358">
        <v>0</v>
      </c>
      <c r="P744" s="358">
        <v>0</v>
      </c>
      <c r="Q744" s="358">
        <v>0</v>
      </c>
      <c r="R744" s="358">
        <v>0</v>
      </c>
      <c r="S744" s="358">
        <v>0</v>
      </c>
      <c r="T744" s="358">
        <v>0</v>
      </c>
      <c r="U744" s="358">
        <v>0</v>
      </c>
      <c r="V744" s="311">
        <v>1</v>
      </c>
      <c r="W744" s="311">
        <v>21</v>
      </c>
      <c r="X744" s="311">
        <v>0</v>
      </c>
      <c r="Y744" s="312">
        <v>46913.14</v>
      </c>
    </row>
    <row r="745" spans="2:25" s="81" customFormat="1" x14ac:dyDescent="0.25">
      <c r="B745" s="312" t="s">
        <v>304</v>
      </c>
      <c r="C745" s="587"/>
      <c r="D745" s="587"/>
      <c r="E745" s="312" t="s">
        <v>1116</v>
      </c>
      <c r="F745" s="312" t="s">
        <v>381</v>
      </c>
      <c r="G745" s="358">
        <v>0</v>
      </c>
      <c r="H745" s="358">
        <v>0</v>
      </c>
      <c r="I745" s="358">
        <v>0</v>
      </c>
      <c r="J745" s="358">
        <v>0</v>
      </c>
      <c r="K745" s="358">
        <v>0</v>
      </c>
      <c r="L745" s="358">
        <v>0</v>
      </c>
      <c r="M745" s="358">
        <v>1</v>
      </c>
      <c r="N745" s="358">
        <v>23</v>
      </c>
      <c r="O745" s="358">
        <v>0</v>
      </c>
      <c r="P745" s="358">
        <v>0</v>
      </c>
      <c r="Q745" s="358">
        <v>0</v>
      </c>
      <c r="R745" s="358">
        <v>0</v>
      </c>
      <c r="S745" s="358">
        <v>0</v>
      </c>
      <c r="T745" s="358">
        <v>0</v>
      </c>
      <c r="U745" s="358">
        <v>0</v>
      </c>
      <c r="V745" s="311">
        <v>1</v>
      </c>
      <c r="W745" s="311">
        <v>23</v>
      </c>
      <c r="X745" s="311">
        <v>0</v>
      </c>
      <c r="Y745" s="312">
        <v>41124.04</v>
      </c>
    </row>
    <row r="746" spans="2:25" s="81" customFormat="1" x14ac:dyDescent="0.25">
      <c r="B746" s="312" t="s">
        <v>304</v>
      </c>
      <c r="C746" s="587"/>
      <c r="D746" s="587"/>
      <c r="E746" s="312" t="s">
        <v>1117</v>
      </c>
      <c r="F746" s="312" t="s">
        <v>661</v>
      </c>
      <c r="G746" s="358">
        <v>0</v>
      </c>
      <c r="H746" s="358">
        <v>0</v>
      </c>
      <c r="I746" s="358">
        <v>0</v>
      </c>
      <c r="J746" s="358">
        <v>0</v>
      </c>
      <c r="K746" s="358">
        <v>0</v>
      </c>
      <c r="L746" s="358">
        <v>0</v>
      </c>
      <c r="M746" s="358">
        <v>1</v>
      </c>
      <c r="N746" s="358">
        <v>0</v>
      </c>
      <c r="O746" s="358">
        <v>0</v>
      </c>
      <c r="P746" s="358">
        <v>0</v>
      </c>
      <c r="Q746" s="358">
        <v>0</v>
      </c>
      <c r="R746" s="358">
        <v>0</v>
      </c>
      <c r="S746" s="358">
        <v>0</v>
      </c>
      <c r="T746" s="358">
        <v>0</v>
      </c>
      <c r="U746" s="358">
        <v>0</v>
      </c>
      <c r="V746" s="311">
        <v>1</v>
      </c>
      <c r="W746" s="311">
        <v>0</v>
      </c>
      <c r="X746" s="311">
        <v>0</v>
      </c>
      <c r="Y746" s="312">
        <v>7427.41</v>
      </c>
    </row>
    <row r="747" spans="2:25" s="81" customFormat="1" x14ac:dyDescent="0.25">
      <c r="B747" s="312" t="s">
        <v>304</v>
      </c>
      <c r="C747" s="587"/>
      <c r="D747" s="587"/>
      <c r="E747" s="312" t="s">
        <v>1118</v>
      </c>
      <c r="F747" s="312" t="s">
        <v>472</v>
      </c>
      <c r="G747" s="358">
        <v>0</v>
      </c>
      <c r="H747" s="358">
        <v>0</v>
      </c>
      <c r="I747" s="358">
        <v>0</v>
      </c>
      <c r="J747" s="358">
        <v>0</v>
      </c>
      <c r="K747" s="358">
        <v>0</v>
      </c>
      <c r="L747" s="358">
        <v>0</v>
      </c>
      <c r="M747" s="358">
        <v>1</v>
      </c>
      <c r="N747" s="358">
        <v>0</v>
      </c>
      <c r="O747" s="358">
        <v>0</v>
      </c>
      <c r="P747" s="358">
        <v>0</v>
      </c>
      <c r="Q747" s="358">
        <v>0</v>
      </c>
      <c r="R747" s="358">
        <v>0</v>
      </c>
      <c r="S747" s="358">
        <v>0</v>
      </c>
      <c r="T747" s="358">
        <v>0</v>
      </c>
      <c r="U747" s="358">
        <v>0</v>
      </c>
      <c r="V747" s="311">
        <v>1</v>
      </c>
      <c r="W747" s="311">
        <v>0</v>
      </c>
      <c r="X747" s="311">
        <v>0</v>
      </c>
      <c r="Y747" s="312">
        <v>17960.57</v>
      </c>
    </row>
    <row r="748" spans="2:25" s="81" customFormat="1" x14ac:dyDescent="0.25">
      <c r="B748" s="312" t="s">
        <v>304</v>
      </c>
      <c r="C748" s="587"/>
      <c r="D748" s="587"/>
      <c r="E748" s="312" t="s">
        <v>1119</v>
      </c>
      <c r="F748" s="312" t="s">
        <v>676</v>
      </c>
      <c r="G748" s="358">
        <v>0</v>
      </c>
      <c r="H748" s="358">
        <v>0</v>
      </c>
      <c r="I748" s="358">
        <v>0</v>
      </c>
      <c r="J748" s="358">
        <v>0</v>
      </c>
      <c r="K748" s="358">
        <v>0</v>
      </c>
      <c r="L748" s="358">
        <v>0</v>
      </c>
      <c r="M748" s="358">
        <v>1</v>
      </c>
      <c r="N748" s="358">
        <v>25</v>
      </c>
      <c r="O748" s="358">
        <v>0</v>
      </c>
      <c r="P748" s="358">
        <v>0</v>
      </c>
      <c r="Q748" s="358">
        <v>0</v>
      </c>
      <c r="R748" s="358">
        <v>0</v>
      </c>
      <c r="S748" s="358">
        <v>0</v>
      </c>
      <c r="T748" s="358">
        <v>0</v>
      </c>
      <c r="U748" s="358">
        <v>0</v>
      </c>
      <c r="V748" s="311">
        <v>1</v>
      </c>
      <c r="W748" s="311">
        <v>25</v>
      </c>
      <c r="X748" s="311">
        <v>0</v>
      </c>
      <c r="Y748" s="312">
        <v>49470.91</v>
      </c>
    </row>
    <row r="749" spans="2:25" s="81" customFormat="1" x14ac:dyDescent="0.25">
      <c r="B749" s="312" t="s">
        <v>304</v>
      </c>
      <c r="C749" s="587"/>
      <c r="D749" s="587"/>
      <c r="E749" s="312" t="s">
        <v>1120</v>
      </c>
      <c r="F749" s="312" t="s">
        <v>557</v>
      </c>
      <c r="G749" s="358">
        <v>0</v>
      </c>
      <c r="H749" s="358">
        <v>0</v>
      </c>
      <c r="I749" s="358">
        <v>0</v>
      </c>
      <c r="J749" s="358">
        <v>0</v>
      </c>
      <c r="K749" s="358">
        <v>0</v>
      </c>
      <c r="L749" s="358">
        <v>0</v>
      </c>
      <c r="M749" s="358">
        <v>1</v>
      </c>
      <c r="N749" s="358">
        <v>16</v>
      </c>
      <c r="O749" s="358">
        <v>0</v>
      </c>
      <c r="P749" s="358">
        <v>0</v>
      </c>
      <c r="Q749" s="358">
        <v>0</v>
      </c>
      <c r="R749" s="358">
        <v>0</v>
      </c>
      <c r="S749" s="358">
        <v>0</v>
      </c>
      <c r="T749" s="358">
        <v>0</v>
      </c>
      <c r="U749" s="358">
        <v>0</v>
      </c>
      <c r="V749" s="311">
        <v>1</v>
      </c>
      <c r="W749" s="311">
        <v>16</v>
      </c>
      <c r="X749" s="311">
        <v>0</v>
      </c>
      <c r="Y749" s="312">
        <v>29853.35</v>
      </c>
    </row>
    <row r="750" spans="2:25" s="81" customFormat="1" x14ac:dyDescent="0.25">
      <c r="B750" s="312" t="s">
        <v>304</v>
      </c>
      <c r="C750" s="587"/>
      <c r="D750" s="587"/>
      <c r="E750" s="312" t="s">
        <v>1121</v>
      </c>
      <c r="F750" s="312" t="s">
        <v>496</v>
      </c>
      <c r="G750" s="358">
        <v>0</v>
      </c>
      <c r="H750" s="358">
        <v>0</v>
      </c>
      <c r="I750" s="358">
        <v>0</v>
      </c>
      <c r="J750" s="358">
        <v>0</v>
      </c>
      <c r="K750" s="358">
        <v>0</v>
      </c>
      <c r="L750" s="358">
        <v>0</v>
      </c>
      <c r="M750" s="358">
        <v>1</v>
      </c>
      <c r="N750" s="358">
        <v>15</v>
      </c>
      <c r="O750" s="358">
        <v>0</v>
      </c>
      <c r="P750" s="358">
        <v>0</v>
      </c>
      <c r="Q750" s="358">
        <v>0</v>
      </c>
      <c r="R750" s="358">
        <v>0</v>
      </c>
      <c r="S750" s="358">
        <v>0</v>
      </c>
      <c r="T750" s="358">
        <v>0</v>
      </c>
      <c r="U750" s="358">
        <v>0</v>
      </c>
      <c r="V750" s="311">
        <v>1</v>
      </c>
      <c r="W750" s="311">
        <v>15</v>
      </c>
      <c r="X750" s="311">
        <v>0</v>
      </c>
      <c r="Y750" s="312">
        <v>37339.17</v>
      </c>
    </row>
    <row r="751" spans="2:25" s="81" customFormat="1" x14ac:dyDescent="0.25">
      <c r="B751" s="312" t="s">
        <v>304</v>
      </c>
      <c r="C751" s="587"/>
      <c r="D751" s="587"/>
      <c r="E751" s="312" t="s">
        <v>1122</v>
      </c>
      <c r="F751" s="312" t="s">
        <v>537</v>
      </c>
      <c r="G751" s="358">
        <v>0</v>
      </c>
      <c r="H751" s="358">
        <v>0</v>
      </c>
      <c r="I751" s="358">
        <v>0</v>
      </c>
      <c r="J751" s="358">
        <v>0</v>
      </c>
      <c r="K751" s="358">
        <v>0</v>
      </c>
      <c r="L751" s="358">
        <v>0</v>
      </c>
      <c r="M751" s="358">
        <v>1</v>
      </c>
      <c r="N751" s="358">
        <v>28</v>
      </c>
      <c r="O751" s="358">
        <v>0</v>
      </c>
      <c r="P751" s="358">
        <v>0</v>
      </c>
      <c r="Q751" s="358">
        <v>0</v>
      </c>
      <c r="R751" s="358">
        <v>0</v>
      </c>
      <c r="S751" s="358">
        <v>0</v>
      </c>
      <c r="T751" s="358">
        <v>0</v>
      </c>
      <c r="U751" s="358">
        <v>0</v>
      </c>
      <c r="V751" s="311">
        <v>1</v>
      </c>
      <c r="W751" s="311">
        <v>28</v>
      </c>
      <c r="X751" s="311">
        <v>0</v>
      </c>
      <c r="Y751" s="312">
        <v>59621.83</v>
      </c>
    </row>
    <row r="752" spans="2:25" s="81" customFormat="1" x14ac:dyDescent="0.25">
      <c r="B752" s="312" t="s">
        <v>304</v>
      </c>
      <c r="C752" s="587"/>
      <c r="D752" s="587"/>
      <c r="E752" s="312" t="s">
        <v>1123</v>
      </c>
      <c r="F752" s="312" t="s">
        <v>445</v>
      </c>
      <c r="G752" s="358">
        <v>0</v>
      </c>
      <c r="H752" s="358">
        <v>0</v>
      </c>
      <c r="I752" s="358">
        <v>0</v>
      </c>
      <c r="J752" s="358">
        <v>0</v>
      </c>
      <c r="K752" s="358">
        <v>0</v>
      </c>
      <c r="L752" s="358">
        <v>0</v>
      </c>
      <c r="M752" s="358">
        <v>1</v>
      </c>
      <c r="N752" s="358">
        <v>12</v>
      </c>
      <c r="O752" s="358">
        <v>0</v>
      </c>
      <c r="P752" s="358">
        <v>0</v>
      </c>
      <c r="Q752" s="358">
        <v>0</v>
      </c>
      <c r="R752" s="358">
        <v>0</v>
      </c>
      <c r="S752" s="358">
        <v>0</v>
      </c>
      <c r="T752" s="358">
        <v>0</v>
      </c>
      <c r="U752" s="358">
        <v>0</v>
      </c>
      <c r="V752" s="311">
        <v>1</v>
      </c>
      <c r="W752" s="311">
        <v>12</v>
      </c>
      <c r="X752" s="311">
        <v>0</v>
      </c>
      <c r="Y752" s="312">
        <v>30059.53</v>
      </c>
    </row>
    <row r="753" spans="2:25" s="81" customFormat="1" x14ac:dyDescent="0.25">
      <c r="B753" s="312" t="s">
        <v>304</v>
      </c>
      <c r="C753" s="587"/>
      <c r="D753" s="587"/>
      <c r="E753" s="312" t="s">
        <v>1124</v>
      </c>
      <c r="F753" s="312" t="s">
        <v>472</v>
      </c>
      <c r="G753" s="358">
        <v>0</v>
      </c>
      <c r="H753" s="358">
        <v>0</v>
      </c>
      <c r="I753" s="358">
        <v>0</v>
      </c>
      <c r="J753" s="358">
        <v>0</v>
      </c>
      <c r="K753" s="358">
        <v>0</v>
      </c>
      <c r="L753" s="358">
        <v>0</v>
      </c>
      <c r="M753" s="358">
        <v>1</v>
      </c>
      <c r="N753" s="358">
        <v>22</v>
      </c>
      <c r="O753" s="358">
        <v>0</v>
      </c>
      <c r="P753" s="358">
        <v>0</v>
      </c>
      <c r="Q753" s="358">
        <v>0</v>
      </c>
      <c r="R753" s="358">
        <v>0</v>
      </c>
      <c r="S753" s="358">
        <v>0</v>
      </c>
      <c r="T753" s="358">
        <v>0</v>
      </c>
      <c r="U753" s="358">
        <v>0</v>
      </c>
      <c r="V753" s="311">
        <v>1</v>
      </c>
      <c r="W753" s="311">
        <v>22</v>
      </c>
      <c r="X753" s="311">
        <v>0</v>
      </c>
      <c r="Y753" s="312">
        <v>43064.02</v>
      </c>
    </row>
    <row r="754" spans="2:25" s="81" customFormat="1" x14ac:dyDescent="0.25">
      <c r="B754" s="312" t="s">
        <v>304</v>
      </c>
      <c r="C754" s="587"/>
      <c r="D754" s="587"/>
      <c r="E754" s="312" t="s">
        <v>1125</v>
      </c>
      <c r="F754" s="312" t="s">
        <v>414</v>
      </c>
      <c r="G754" s="358">
        <v>0</v>
      </c>
      <c r="H754" s="358">
        <v>0</v>
      </c>
      <c r="I754" s="358">
        <v>0</v>
      </c>
      <c r="J754" s="358">
        <v>0</v>
      </c>
      <c r="K754" s="358">
        <v>0</v>
      </c>
      <c r="L754" s="358">
        <v>0</v>
      </c>
      <c r="M754" s="358">
        <v>1</v>
      </c>
      <c r="N754" s="358">
        <v>35</v>
      </c>
      <c r="O754" s="358">
        <v>0</v>
      </c>
      <c r="P754" s="358">
        <v>0</v>
      </c>
      <c r="Q754" s="358">
        <v>0</v>
      </c>
      <c r="R754" s="358">
        <v>0</v>
      </c>
      <c r="S754" s="358">
        <v>0</v>
      </c>
      <c r="T754" s="358">
        <v>0</v>
      </c>
      <c r="U754" s="358">
        <v>0</v>
      </c>
      <c r="V754" s="311">
        <v>1</v>
      </c>
      <c r="W754" s="311">
        <v>35</v>
      </c>
      <c r="X754" s="311">
        <v>0</v>
      </c>
      <c r="Y754" s="312">
        <v>67109.34</v>
      </c>
    </row>
    <row r="755" spans="2:25" s="81" customFormat="1" x14ac:dyDescent="0.25">
      <c r="B755" s="312" t="s">
        <v>304</v>
      </c>
      <c r="C755" s="587"/>
      <c r="D755" s="587"/>
      <c r="E755" s="312" t="s">
        <v>1126</v>
      </c>
      <c r="F755" s="312" t="s">
        <v>430</v>
      </c>
      <c r="G755" s="358">
        <v>0</v>
      </c>
      <c r="H755" s="358">
        <v>0</v>
      </c>
      <c r="I755" s="358">
        <v>0</v>
      </c>
      <c r="J755" s="358">
        <v>0</v>
      </c>
      <c r="K755" s="358">
        <v>0</v>
      </c>
      <c r="L755" s="358">
        <v>0</v>
      </c>
      <c r="M755" s="358">
        <v>1</v>
      </c>
      <c r="N755" s="358">
        <v>15</v>
      </c>
      <c r="O755" s="358">
        <v>0</v>
      </c>
      <c r="P755" s="358">
        <v>0</v>
      </c>
      <c r="Q755" s="358">
        <v>0</v>
      </c>
      <c r="R755" s="358">
        <v>0</v>
      </c>
      <c r="S755" s="358">
        <v>0</v>
      </c>
      <c r="T755" s="358">
        <v>0</v>
      </c>
      <c r="U755" s="358">
        <v>0</v>
      </c>
      <c r="V755" s="311">
        <v>1</v>
      </c>
      <c r="W755" s="311">
        <v>15</v>
      </c>
      <c r="X755" s="311">
        <v>0</v>
      </c>
      <c r="Y755" s="312">
        <v>23940.120000000003</v>
      </c>
    </row>
    <row r="756" spans="2:25" s="81" customFormat="1" x14ac:dyDescent="0.25">
      <c r="B756" s="312" t="s">
        <v>304</v>
      </c>
      <c r="C756" s="587"/>
      <c r="D756" s="587"/>
      <c r="E756" s="312" t="s">
        <v>1127</v>
      </c>
      <c r="F756" s="312" t="s">
        <v>381</v>
      </c>
      <c r="G756" s="358">
        <v>0</v>
      </c>
      <c r="H756" s="358">
        <v>0</v>
      </c>
      <c r="I756" s="358">
        <v>0</v>
      </c>
      <c r="J756" s="358">
        <v>0</v>
      </c>
      <c r="K756" s="358">
        <v>0</v>
      </c>
      <c r="L756" s="358">
        <v>0</v>
      </c>
      <c r="M756" s="358">
        <v>1</v>
      </c>
      <c r="N756" s="358">
        <v>22</v>
      </c>
      <c r="O756" s="358">
        <v>0</v>
      </c>
      <c r="P756" s="358">
        <v>0</v>
      </c>
      <c r="Q756" s="358">
        <v>0</v>
      </c>
      <c r="R756" s="358">
        <v>0</v>
      </c>
      <c r="S756" s="358">
        <v>0</v>
      </c>
      <c r="T756" s="358">
        <v>0</v>
      </c>
      <c r="U756" s="358">
        <v>0</v>
      </c>
      <c r="V756" s="311">
        <v>1</v>
      </c>
      <c r="W756" s="311">
        <v>22</v>
      </c>
      <c r="X756" s="311">
        <v>0</v>
      </c>
      <c r="Y756" s="312">
        <v>26840.34</v>
      </c>
    </row>
    <row r="757" spans="2:25" s="81" customFormat="1" x14ac:dyDescent="0.25">
      <c r="B757" s="312" t="s">
        <v>304</v>
      </c>
      <c r="C757" s="587"/>
      <c r="D757" s="587"/>
      <c r="E757" s="312" t="s">
        <v>1128</v>
      </c>
      <c r="F757" s="312" t="s">
        <v>381</v>
      </c>
      <c r="G757" s="358">
        <v>0</v>
      </c>
      <c r="H757" s="358">
        <v>0</v>
      </c>
      <c r="I757" s="358">
        <v>0</v>
      </c>
      <c r="J757" s="358">
        <v>0</v>
      </c>
      <c r="K757" s="358">
        <v>0</v>
      </c>
      <c r="L757" s="358">
        <v>0</v>
      </c>
      <c r="M757" s="358">
        <v>1</v>
      </c>
      <c r="N757" s="358">
        <v>21</v>
      </c>
      <c r="O757" s="358">
        <v>0</v>
      </c>
      <c r="P757" s="358">
        <v>0</v>
      </c>
      <c r="Q757" s="358">
        <v>0</v>
      </c>
      <c r="R757" s="358">
        <v>0</v>
      </c>
      <c r="S757" s="358">
        <v>0</v>
      </c>
      <c r="T757" s="358">
        <v>0</v>
      </c>
      <c r="U757" s="358">
        <v>0</v>
      </c>
      <c r="V757" s="311">
        <v>1</v>
      </c>
      <c r="W757" s="311">
        <v>21</v>
      </c>
      <c r="X757" s="311">
        <v>0</v>
      </c>
      <c r="Y757" s="312">
        <v>33788.29</v>
      </c>
    </row>
    <row r="758" spans="2:25" s="81" customFormat="1" x14ac:dyDescent="0.25">
      <c r="B758" s="312" t="s">
        <v>304</v>
      </c>
      <c r="C758" s="587"/>
      <c r="D758" s="587"/>
      <c r="E758" s="312" t="s">
        <v>1129</v>
      </c>
      <c r="F758" s="312" t="s">
        <v>676</v>
      </c>
      <c r="G758" s="358">
        <v>0</v>
      </c>
      <c r="H758" s="358">
        <v>0</v>
      </c>
      <c r="I758" s="358">
        <v>0</v>
      </c>
      <c r="J758" s="358">
        <v>0</v>
      </c>
      <c r="K758" s="358">
        <v>0</v>
      </c>
      <c r="L758" s="358">
        <v>0</v>
      </c>
      <c r="M758" s="358">
        <v>1</v>
      </c>
      <c r="N758" s="358">
        <v>25</v>
      </c>
      <c r="O758" s="358">
        <v>0</v>
      </c>
      <c r="P758" s="358">
        <v>0</v>
      </c>
      <c r="Q758" s="358">
        <v>0</v>
      </c>
      <c r="R758" s="358">
        <v>0</v>
      </c>
      <c r="S758" s="358">
        <v>0</v>
      </c>
      <c r="T758" s="358">
        <v>0</v>
      </c>
      <c r="U758" s="358">
        <v>0</v>
      </c>
      <c r="V758" s="311">
        <v>1</v>
      </c>
      <c r="W758" s="311">
        <v>25</v>
      </c>
      <c r="X758" s="311">
        <v>0</v>
      </c>
      <c r="Y758" s="312">
        <v>57351.03</v>
      </c>
    </row>
    <row r="759" spans="2:25" s="81" customFormat="1" x14ac:dyDescent="0.25">
      <c r="B759" s="312" t="s">
        <v>304</v>
      </c>
      <c r="C759" s="587"/>
      <c r="D759" s="587"/>
      <c r="E759" s="312" t="s">
        <v>1130</v>
      </c>
      <c r="F759" s="312" t="s">
        <v>537</v>
      </c>
      <c r="G759" s="358">
        <v>0</v>
      </c>
      <c r="H759" s="358">
        <v>0</v>
      </c>
      <c r="I759" s="358">
        <v>0</v>
      </c>
      <c r="J759" s="358">
        <v>0</v>
      </c>
      <c r="K759" s="358">
        <v>0</v>
      </c>
      <c r="L759" s="358">
        <v>0</v>
      </c>
      <c r="M759" s="358">
        <v>1</v>
      </c>
      <c r="N759" s="358">
        <v>0</v>
      </c>
      <c r="O759" s="358">
        <v>0</v>
      </c>
      <c r="P759" s="358">
        <v>0</v>
      </c>
      <c r="Q759" s="358">
        <v>0</v>
      </c>
      <c r="R759" s="358">
        <v>0</v>
      </c>
      <c r="S759" s="358">
        <v>0</v>
      </c>
      <c r="T759" s="358">
        <v>0</v>
      </c>
      <c r="U759" s="358">
        <v>0</v>
      </c>
      <c r="V759" s="311">
        <v>1</v>
      </c>
      <c r="W759" s="311">
        <v>0</v>
      </c>
      <c r="X759" s="311">
        <v>0</v>
      </c>
      <c r="Y759" s="312">
        <v>5949.17</v>
      </c>
    </row>
    <row r="760" spans="2:25" s="81" customFormat="1" x14ac:dyDescent="0.25">
      <c r="B760" s="312" t="s">
        <v>304</v>
      </c>
      <c r="C760" s="587"/>
      <c r="D760" s="587"/>
      <c r="E760" s="312" t="s">
        <v>1131</v>
      </c>
      <c r="F760" s="312" t="s">
        <v>472</v>
      </c>
      <c r="G760" s="358">
        <v>0</v>
      </c>
      <c r="H760" s="358">
        <v>0</v>
      </c>
      <c r="I760" s="358">
        <v>0</v>
      </c>
      <c r="J760" s="358">
        <v>0</v>
      </c>
      <c r="K760" s="358">
        <v>0</v>
      </c>
      <c r="L760" s="358">
        <v>0</v>
      </c>
      <c r="M760" s="358">
        <v>1</v>
      </c>
      <c r="N760" s="358">
        <v>31</v>
      </c>
      <c r="O760" s="358">
        <v>0</v>
      </c>
      <c r="P760" s="358">
        <v>0</v>
      </c>
      <c r="Q760" s="358">
        <v>0</v>
      </c>
      <c r="R760" s="358">
        <v>0</v>
      </c>
      <c r="S760" s="358">
        <v>0</v>
      </c>
      <c r="T760" s="358">
        <v>0</v>
      </c>
      <c r="U760" s="358">
        <v>0</v>
      </c>
      <c r="V760" s="311">
        <v>1</v>
      </c>
      <c r="W760" s="311">
        <v>31</v>
      </c>
      <c r="X760" s="311">
        <v>0</v>
      </c>
      <c r="Y760" s="312">
        <v>60522.09</v>
      </c>
    </row>
    <row r="761" spans="2:25" s="81" customFormat="1" x14ac:dyDescent="0.25">
      <c r="B761" s="312" t="s">
        <v>304</v>
      </c>
      <c r="C761" s="587"/>
      <c r="D761" s="587"/>
      <c r="E761" s="312" t="s">
        <v>1132</v>
      </c>
      <c r="F761" s="312" t="s">
        <v>381</v>
      </c>
      <c r="G761" s="358">
        <v>0</v>
      </c>
      <c r="H761" s="358">
        <v>0</v>
      </c>
      <c r="I761" s="358">
        <v>0</v>
      </c>
      <c r="J761" s="358">
        <v>0</v>
      </c>
      <c r="K761" s="358">
        <v>0</v>
      </c>
      <c r="L761" s="358">
        <v>0</v>
      </c>
      <c r="M761" s="358">
        <v>1</v>
      </c>
      <c r="N761" s="358">
        <v>34</v>
      </c>
      <c r="O761" s="358">
        <v>0</v>
      </c>
      <c r="P761" s="358">
        <v>0</v>
      </c>
      <c r="Q761" s="358">
        <v>0</v>
      </c>
      <c r="R761" s="358">
        <v>0</v>
      </c>
      <c r="S761" s="358">
        <v>0</v>
      </c>
      <c r="T761" s="358">
        <v>0</v>
      </c>
      <c r="U761" s="358">
        <v>0</v>
      </c>
      <c r="V761" s="311">
        <v>1</v>
      </c>
      <c r="W761" s="311">
        <v>34</v>
      </c>
      <c r="X761" s="311">
        <v>0</v>
      </c>
      <c r="Y761" s="312">
        <v>57999.4</v>
      </c>
    </row>
    <row r="762" spans="2:25" s="81" customFormat="1" x14ac:dyDescent="0.25">
      <c r="B762" s="312" t="s">
        <v>304</v>
      </c>
      <c r="C762" s="587"/>
      <c r="D762" s="587"/>
      <c r="E762" s="312" t="s">
        <v>1133</v>
      </c>
      <c r="F762" s="312" t="s">
        <v>661</v>
      </c>
      <c r="G762" s="358">
        <v>0</v>
      </c>
      <c r="H762" s="358">
        <v>0</v>
      </c>
      <c r="I762" s="358">
        <v>0</v>
      </c>
      <c r="J762" s="358">
        <v>0</v>
      </c>
      <c r="K762" s="358">
        <v>0</v>
      </c>
      <c r="L762" s="358">
        <v>0</v>
      </c>
      <c r="M762" s="358">
        <v>1</v>
      </c>
      <c r="N762" s="358">
        <v>15</v>
      </c>
      <c r="O762" s="358">
        <v>0</v>
      </c>
      <c r="P762" s="358">
        <v>0</v>
      </c>
      <c r="Q762" s="358">
        <v>0</v>
      </c>
      <c r="R762" s="358">
        <v>0</v>
      </c>
      <c r="S762" s="358">
        <v>0</v>
      </c>
      <c r="T762" s="358">
        <v>0</v>
      </c>
      <c r="U762" s="358">
        <v>0</v>
      </c>
      <c r="V762" s="311">
        <v>1</v>
      </c>
      <c r="W762" s="311">
        <v>15</v>
      </c>
      <c r="X762" s="311">
        <v>0</v>
      </c>
      <c r="Y762" s="312">
        <v>43611.95</v>
      </c>
    </row>
    <row r="763" spans="2:25" s="81" customFormat="1" x14ac:dyDescent="0.25">
      <c r="B763" s="312" t="s">
        <v>304</v>
      </c>
      <c r="C763" s="587"/>
      <c r="D763" s="587"/>
      <c r="E763" s="312" t="s">
        <v>1134</v>
      </c>
      <c r="F763" s="312" t="s">
        <v>352</v>
      </c>
      <c r="G763" s="358">
        <v>0</v>
      </c>
      <c r="H763" s="358">
        <v>0</v>
      </c>
      <c r="I763" s="358">
        <v>0</v>
      </c>
      <c r="J763" s="358">
        <v>0</v>
      </c>
      <c r="K763" s="358">
        <v>0</v>
      </c>
      <c r="L763" s="358">
        <v>0</v>
      </c>
      <c r="M763" s="358">
        <v>1</v>
      </c>
      <c r="N763" s="358">
        <v>15</v>
      </c>
      <c r="O763" s="358">
        <v>0</v>
      </c>
      <c r="P763" s="358">
        <v>0</v>
      </c>
      <c r="Q763" s="358">
        <v>0</v>
      </c>
      <c r="R763" s="358">
        <v>0</v>
      </c>
      <c r="S763" s="358">
        <v>0</v>
      </c>
      <c r="T763" s="358">
        <v>0</v>
      </c>
      <c r="U763" s="358">
        <v>0</v>
      </c>
      <c r="V763" s="311">
        <v>1</v>
      </c>
      <c r="W763" s="311">
        <v>15</v>
      </c>
      <c r="X763" s="311">
        <v>0</v>
      </c>
      <c r="Y763" s="312">
        <v>37474.1</v>
      </c>
    </row>
    <row r="764" spans="2:25" s="81" customFormat="1" x14ac:dyDescent="0.25">
      <c r="B764" s="312" t="s">
        <v>304</v>
      </c>
      <c r="C764" s="587"/>
      <c r="D764" s="587"/>
      <c r="E764" s="312" t="s">
        <v>1135</v>
      </c>
      <c r="F764" s="312" t="s">
        <v>496</v>
      </c>
      <c r="G764" s="358">
        <v>0</v>
      </c>
      <c r="H764" s="358">
        <v>0</v>
      </c>
      <c r="I764" s="358">
        <v>0</v>
      </c>
      <c r="J764" s="358">
        <v>0</v>
      </c>
      <c r="K764" s="358">
        <v>0</v>
      </c>
      <c r="L764" s="358">
        <v>0</v>
      </c>
      <c r="M764" s="358">
        <v>1</v>
      </c>
      <c r="N764" s="358">
        <v>12</v>
      </c>
      <c r="O764" s="358">
        <v>0</v>
      </c>
      <c r="P764" s="358">
        <v>0</v>
      </c>
      <c r="Q764" s="358">
        <v>0</v>
      </c>
      <c r="R764" s="358">
        <v>0</v>
      </c>
      <c r="S764" s="358">
        <v>0</v>
      </c>
      <c r="T764" s="358">
        <v>0</v>
      </c>
      <c r="U764" s="358">
        <v>0</v>
      </c>
      <c r="V764" s="311">
        <v>1</v>
      </c>
      <c r="W764" s="311">
        <v>12</v>
      </c>
      <c r="X764" s="311">
        <v>0</v>
      </c>
      <c r="Y764" s="312">
        <v>32239.780000000002</v>
      </c>
    </row>
    <row r="765" spans="2:25" s="81" customFormat="1" x14ac:dyDescent="0.25">
      <c r="B765" s="312" t="s">
        <v>304</v>
      </c>
      <c r="C765" s="587"/>
      <c r="D765" s="587"/>
      <c r="E765" s="312" t="s">
        <v>1136</v>
      </c>
      <c r="F765" s="312" t="s">
        <v>571</v>
      </c>
      <c r="G765" s="358">
        <v>0</v>
      </c>
      <c r="H765" s="358">
        <v>0</v>
      </c>
      <c r="I765" s="358">
        <v>0</v>
      </c>
      <c r="J765" s="358">
        <v>0</v>
      </c>
      <c r="K765" s="358">
        <v>0</v>
      </c>
      <c r="L765" s="358">
        <v>0</v>
      </c>
      <c r="M765" s="358">
        <v>1</v>
      </c>
      <c r="N765" s="358">
        <v>30</v>
      </c>
      <c r="O765" s="358">
        <v>0</v>
      </c>
      <c r="P765" s="358">
        <v>0</v>
      </c>
      <c r="Q765" s="358">
        <v>0</v>
      </c>
      <c r="R765" s="358">
        <v>0</v>
      </c>
      <c r="S765" s="358">
        <v>0</v>
      </c>
      <c r="T765" s="358">
        <v>0</v>
      </c>
      <c r="U765" s="358">
        <v>0</v>
      </c>
      <c r="V765" s="311">
        <v>1</v>
      </c>
      <c r="W765" s="311">
        <v>30</v>
      </c>
      <c r="X765" s="311">
        <v>0</v>
      </c>
      <c r="Y765" s="312">
        <v>51984.31</v>
      </c>
    </row>
    <row r="766" spans="2:25" s="81" customFormat="1" x14ac:dyDescent="0.25">
      <c r="B766" s="312" t="s">
        <v>304</v>
      </c>
      <c r="C766" s="587"/>
      <c r="D766" s="587"/>
      <c r="E766" s="312" t="s">
        <v>1137</v>
      </c>
      <c r="F766" s="312" t="s">
        <v>306</v>
      </c>
      <c r="G766" s="358">
        <v>0</v>
      </c>
      <c r="H766" s="358">
        <v>0</v>
      </c>
      <c r="I766" s="358">
        <v>0</v>
      </c>
      <c r="J766" s="358">
        <v>0</v>
      </c>
      <c r="K766" s="358">
        <v>0</v>
      </c>
      <c r="L766" s="358">
        <v>0</v>
      </c>
      <c r="M766" s="358">
        <v>1</v>
      </c>
      <c r="N766" s="358">
        <v>15</v>
      </c>
      <c r="O766" s="358">
        <v>0</v>
      </c>
      <c r="P766" s="358">
        <v>0</v>
      </c>
      <c r="Q766" s="358">
        <v>0</v>
      </c>
      <c r="R766" s="358">
        <v>0</v>
      </c>
      <c r="S766" s="358">
        <v>0</v>
      </c>
      <c r="T766" s="358">
        <v>0</v>
      </c>
      <c r="U766" s="358">
        <v>0</v>
      </c>
      <c r="V766" s="311">
        <v>1</v>
      </c>
      <c r="W766" s="311">
        <v>15</v>
      </c>
      <c r="X766" s="311">
        <v>0</v>
      </c>
      <c r="Y766" s="312">
        <v>36401.65</v>
      </c>
    </row>
    <row r="767" spans="2:25" s="81" customFormat="1" x14ac:dyDescent="0.25">
      <c r="B767" s="312" t="s">
        <v>304</v>
      </c>
      <c r="C767" s="587"/>
      <c r="D767" s="587"/>
      <c r="E767" s="312" t="s">
        <v>1138</v>
      </c>
      <c r="F767" s="312" t="s">
        <v>676</v>
      </c>
      <c r="G767" s="358">
        <v>0</v>
      </c>
      <c r="H767" s="358">
        <v>0</v>
      </c>
      <c r="I767" s="358">
        <v>0</v>
      </c>
      <c r="J767" s="358">
        <v>0</v>
      </c>
      <c r="K767" s="358">
        <v>0</v>
      </c>
      <c r="L767" s="358">
        <v>0</v>
      </c>
      <c r="M767" s="358">
        <v>1</v>
      </c>
      <c r="N767" s="358">
        <v>30</v>
      </c>
      <c r="O767" s="358">
        <v>0</v>
      </c>
      <c r="P767" s="358">
        <v>0</v>
      </c>
      <c r="Q767" s="358">
        <v>0</v>
      </c>
      <c r="R767" s="358">
        <v>0</v>
      </c>
      <c r="S767" s="358">
        <v>0</v>
      </c>
      <c r="T767" s="358">
        <v>0</v>
      </c>
      <c r="U767" s="358">
        <v>0</v>
      </c>
      <c r="V767" s="311">
        <v>1</v>
      </c>
      <c r="W767" s="311">
        <v>30</v>
      </c>
      <c r="X767" s="311">
        <v>0</v>
      </c>
      <c r="Y767" s="312">
        <v>47969.88</v>
      </c>
    </row>
    <row r="768" spans="2:25" s="81" customFormat="1" x14ac:dyDescent="0.25">
      <c r="B768" s="312" t="s">
        <v>304</v>
      </c>
      <c r="C768" s="587"/>
      <c r="D768" s="587"/>
      <c r="E768" s="312" t="s">
        <v>1139</v>
      </c>
      <c r="F768" s="312" t="s">
        <v>352</v>
      </c>
      <c r="G768" s="358">
        <v>0</v>
      </c>
      <c r="H768" s="358">
        <v>0</v>
      </c>
      <c r="I768" s="358">
        <v>0</v>
      </c>
      <c r="J768" s="358">
        <v>0</v>
      </c>
      <c r="K768" s="358">
        <v>0</v>
      </c>
      <c r="L768" s="358">
        <v>0</v>
      </c>
      <c r="M768" s="358">
        <v>1</v>
      </c>
      <c r="N768" s="358">
        <v>10</v>
      </c>
      <c r="O768" s="358">
        <v>0</v>
      </c>
      <c r="P768" s="358">
        <v>0</v>
      </c>
      <c r="Q768" s="358">
        <v>0</v>
      </c>
      <c r="R768" s="358">
        <v>0</v>
      </c>
      <c r="S768" s="358">
        <v>0</v>
      </c>
      <c r="T768" s="358">
        <v>0</v>
      </c>
      <c r="U768" s="358">
        <v>0</v>
      </c>
      <c r="V768" s="311">
        <v>1</v>
      </c>
      <c r="W768" s="311">
        <v>10</v>
      </c>
      <c r="X768" s="311">
        <v>0</v>
      </c>
      <c r="Y768" s="312">
        <v>29602.58</v>
      </c>
    </row>
    <row r="769" spans="2:25" s="81" customFormat="1" x14ac:dyDescent="0.25">
      <c r="B769" s="312" t="s">
        <v>304</v>
      </c>
      <c r="C769" s="587"/>
      <c r="D769" s="587"/>
      <c r="E769" s="312" t="s">
        <v>1140</v>
      </c>
      <c r="F769" s="312" t="s">
        <v>571</v>
      </c>
      <c r="G769" s="358">
        <v>0</v>
      </c>
      <c r="H769" s="358">
        <v>0</v>
      </c>
      <c r="I769" s="358">
        <v>0</v>
      </c>
      <c r="J769" s="358">
        <v>0</v>
      </c>
      <c r="K769" s="358">
        <v>0</v>
      </c>
      <c r="L769" s="358">
        <v>0</v>
      </c>
      <c r="M769" s="358">
        <v>1</v>
      </c>
      <c r="N769" s="358">
        <v>0</v>
      </c>
      <c r="O769" s="358">
        <v>0</v>
      </c>
      <c r="P769" s="358">
        <v>0</v>
      </c>
      <c r="Q769" s="358">
        <v>0</v>
      </c>
      <c r="R769" s="358">
        <v>0</v>
      </c>
      <c r="S769" s="358">
        <v>0</v>
      </c>
      <c r="T769" s="358">
        <v>0</v>
      </c>
      <c r="U769" s="358">
        <v>0</v>
      </c>
      <c r="V769" s="311">
        <v>1</v>
      </c>
      <c r="W769" s="311">
        <v>0</v>
      </c>
      <c r="X769" s="311">
        <v>0</v>
      </c>
      <c r="Y769" s="312">
        <v>5368.53</v>
      </c>
    </row>
    <row r="770" spans="2:25" s="81" customFormat="1" x14ac:dyDescent="0.25">
      <c r="B770" s="312" t="s">
        <v>304</v>
      </c>
      <c r="C770" s="587"/>
      <c r="D770" s="587"/>
      <c r="E770" s="312" t="s">
        <v>1141</v>
      </c>
      <c r="F770" s="312" t="s">
        <v>472</v>
      </c>
      <c r="G770" s="358">
        <v>0</v>
      </c>
      <c r="H770" s="358">
        <v>0</v>
      </c>
      <c r="I770" s="358">
        <v>0</v>
      </c>
      <c r="J770" s="358">
        <v>0</v>
      </c>
      <c r="K770" s="358">
        <v>0</v>
      </c>
      <c r="L770" s="358">
        <v>0</v>
      </c>
      <c r="M770" s="358">
        <v>1</v>
      </c>
      <c r="N770" s="358">
        <v>13</v>
      </c>
      <c r="O770" s="358">
        <v>0</v>
      </c>
      <c r="P770" s="358">
        <v>0</v>
      </c>
      <c r="Q770" s="358">
        <v>0</v>
      </c>
      <c r="R770" s="358">
        <v>0</v>
      </c>
      <c r="S770" s="358">
        <v>0</v>
      </c>
      <c r="T770" s="358">
        <v>0</v>
      </c>
      <c r="U770" s="358">
        <v>0</v>
      </c>
      <c r="V770" s="311">
        <v>1</v>
      </c>
      <c r="W770" s="311">
        <v>13</v>
      </c>
      <c r="X770" s="311">
        <v>0</v>
      </c>
      <c r="Y770" s="312">
        <v>27127.57</v>
      </c>
    </row>
    <row r="771" spans="2:25" s="81" customFormat="1" x14ac:dyDescent="0.25">
      <c r="B771" s="312" t="s">
        <v>304</v>
      </c>
      <c r="C771" s="587"/>
      <c r="D771" s="587"/>
      <c r="E771" s="312" t="s">
        <v>1142</v>
      </c>
      <c r="F771" s="312" t="s">
        <v>661</v>
      </c>
      <c r="G771" s="358">
        <v>0</v>
      </c>
      <c r="H771" s="358">
        <v>0</v>
      </c>
      <c r="I771" s="358">
        <v>0</v>
      </c>
      <c r="J771" s="358">
        <v>0</v>
      </c>
      <c r="K771" s="358">
        <v>0</v>
      </c>
      <c r="L771" s="358">
        <v>0</v>
      </c>
      <c r="M771" s="358">
        <v>1</v>
      </c>
      <c r="N771" s="358">
        <v>19</v>
      </c>
      <c r="O771" s="358">
        <v>0</v>
      </c>
      <c r="P771" s="358">
        <v>0</v>
      </c>
      <c r="Q771" s="358">
        <v>0</v>
      </c>
      <c r="R771" s="358">
        <v>0</v>
      </c>
      <c r="S771" s="358">
        <v>0</v>
      </c>
      <c r="T771" s="358">
        <v>0</v>
      </c>
      <c r="U771" s="358">
        <v>0</v>
      </c>
      <c r="V771" s="311">
        <v>1</v>
      </c>
      <c r="W771" s="311">
        <v>19</v>
      </c>
      <c r="X771" s="311">
        <v>0</v>
      </c>
      <c r="Y771" s="312">
        <v>36772.03</v>
      </c>
    </row>
    <row r="772" spans="2:25" s="81" customFormat="1" x14ac:dyDescent="0.25">
      <c r="B772" s="312" t="s">
        <v>304</v>
      </c>
      <c r="C772" s="587"/>
      <c r="D772" s="587"/>
      <c r="E772" s="312" t="s">
        <v>1143</v>
      </c>
      <c r="F772" s="312" t="s">
        <v>472</v>
      </c>
      <c r="G772" s="358">
        <v>0</v>
      </c>
      <c r="H772" s="358">
        <v>0</v>
      </c>
      <c r="I772" s="358">
        <v>0</v>
      </c>
      <c r="J772" s="358">
        <v>0</v>
      </c>
      <c r="K772" s="358">
        <v>0</v>
      </c>
      <c r="L772" s="358">
        <v>0</v>
      </c>
      <c r="M772" s="358">
        <v>1</v>
      </c>
      <c r="N772" s="358">
        <v>15</v>
      </c>
      <c r="O772" s="358">
        <v>0</v>
      </c>
      <c r="P772" s="358">
        <v>0</v>
      </c>
      <c r="Q772" s="358">
        <v>0</v>
      </c>
      <c r="R772" s="358">
        <v>0</v>
      </c>
      <c r="S772" s="358">
        <v>0</v>
      </c>
      <c r="T772" s="358">
        <v>0</v>
      </c>
      <c r="U772" s="358">
        <v>0</v>
      </c>
      <c r="V772" s="311">
        <v>1</v>
      </c>
      <c r="W772" s="311">
        <v>15</v>
      </c>
      <c r="X772" s="311">
        <v>0</v>
      </c>
      <c r="Y772" s="312">
        <v>34501.82</v>
      </c>
    </row>
    <row r="773" spans="2:25" s="81" customFormat="1" x14ac:dyDescent="0.25">
      <c r="B773" s="312" t="s">
        <v>304</v>
      </c>
      <c r="C773" s="587"/>
      <c r="D773" s="587"/>
      <c r="E773" s="312" t="s">
        <v>1144</v>
      </c>
      <c r="F773" s="312" t="s">
        <v>306</v>
      </c>
      <c r="G773" s="358">
        <v>0</v>
      </c>
      <c r="H773" s="358">
        <v>0</v>
      </c>
      <c r="I773" s="358">
        <v>0</v>
      </c>
      <c r="J773" s="358">
        <v>0</v>
      </c>
      <c r="K773" s="358">
        <v>0</v>
      </c>
      <c r="L773" s="358">
        <v>0</v>
      </c>
      <c r="M773" s="358">
        <v>1</v>
      </c>
      <c r="N773" s="358">
        <v>20</v>
      </c>
      <c r="O773" s="358">
        <v>0</v>
      </c>
      <c r="P773" s="358">
        <v>0</v>
      </c>
      <c r="Q773" s="358">
        <v>0</v>
      </c>
      <c r="R773" s="358">
        <v>0</v>
      </c>
      <c r="S773" s="358">
        <v>0</v>
      </c>
      <c r="T773" s="358">
        <v>0</v>
      </c>
      <c r="U773" s="358">
        <v>0</v>
      </c>
      <c r="V773" s="311">
        <v>1</v>
      </c>
      <c r="W773" s="311">
        <v>20</v>
      </c>
      <c r="X773" s="311">
        <v>0</v>
      </c>
      <c r="Y773" s="312">
        <v>48611.81</v>
      </c>
    </row>
    <row r="774" spans="2:25" s="81" customFormat="1" x14ac:dyDescent="0.25">
      <c r="B774" s="312" t="s">
        <v>304</v>
      </c>
      <c r="C774" s="587"/>
      <c r="D774" s="587"/>
      <c r="E774" s="312" t="s">
        <v>1145</v>
      </c>
      <c r="F774" s="312" t="s">
        <v>472</v>
      </c>
      <c r="G774" s="358">
        <v>0</v>
      </c>
      <c r="H774" s="358">
        <v>0</v>
      </c>
      <c r="I774" s="358">
        <v>0</v>
      </c>
      <c r="J774" s="358">
        <v>0</v>
      </c>
      <c r="K774" s="358">
        <v>0</v>
      </c>
      <c r="L774" s="358">
        <v>0</v>
      </c>
      <c r="M774" s="358">
        <v>1</v>
      </c>
      <c r="N774" s="358">
        <v>15</v>
      </c>
      <c r="O774" s="358">
        <v>0</v>
      </c>
      <c r="P774" s="358">
        <v>0</v>
      </c>
      <c r="Q774" s="358">
        <v>0</v>
      </c>
      <c r="R774" s="358">
        <v>0</v>
      </c>
      <c r="S774" s="358">
        <v>0</v>
      </c>
      <c r="T774" s="358">
        <v>0</v>
      </c>
      <c r="U774" s="358">
        <v>0</v>
      </c>
      <c r="V774" s="311">
        <v>1</v>
      </c>
      <c r="W774" s="311">
        <v>15</v>
      </c>
      <c r="X774" s="311">
        <v>0</v>
      </c>
      <c r="Y774" s="312">
        <v>33187.370000000003</v>
      </c>
    </row>
    <row r="775" spans="2:25" s="81" customFormat="1" x14ac:dyDescent="0.25">
      <c r="B775" s="312" t="s">
        <v>304</v>
      </c>
      <c r="C775" s="587"/>
      <c r="D775" s="587"/>
      <c r="E775" s="312" t="s">
        <v>1146</v>
      </c>
      <c r="F775" s="312" t="s">
        <v>557</v>
      </c>
      <c r="G775" s="358">
        <v>0</v>
      </c>
      <c r="H775" s="358">
        <v>0</v>
      </c>
      <c r="I775" s="358">
        <v>0</v>
      </c>
      <c r="J775" s="358">
        <v>0</v>
      </c>
      <c r="K775" s="358">
        <v>0</v>
      </c>
      <c r="L775" s="358">
        <v>0</v>
      </c>
      <c r="M775" s="358">
        <v>1</v>
      </c>
      <c r="N775" s="358">
        <v>15</v>
      </c>
      <c r="O775" s="358">
        <v>0</v>
      </c>
      <c r="P775" s="358">
        <v>0</v>
      </c>
      <c r="Q775" s="358">
        <v>0</v>
      </c>
      <c r="R775" s="358">
        <v>0</v>
      </c>
      <c r="S775" s="358">
        <v>0</v>
      </c>
      <c r="T775" s="358">
        <v>0</v>
      </c>
      <c r="U775" s="358">
        <v>0</v>
      </c>
      <c r="V775" s="311">
        <v>1</v>
      </c>
      <c r="W775" s="311">
        <v>15</v>
      </c>
      <c r="X775" s="311">
        <v>0</v>
      </c>
      <c r="Y775" s="312">
        <v>47779.94</v>
      </c>
    </row>
    <row r="776" spans="2:25" s="81" customFormat="1" x14ac:dyDescent="0.25">
      <c r="B776" s="312" t="s">
        <v>304</v>
      </c>
      <c r="C776" s="587"/>
      <c r="D776" s="587"/>
      <c r="E776" s="312" t="s">
        <v>1147</v>
      </c>
      <c r="F776" s="312" t="s">
        <v>676</v>
      </c>
      <c r="G776" s="358">
        <v>0</v>
      </c>
      <c r="H776" s="358">
        <v>0</v>
      </c>
      <c r="I776" s="358">
        <v>0</v>
      </c>
      <c r="J776" s="358">
        <v>0</v>
      </c>
      <c r="K776" s="358">
        <v>0</v>
      </c>
      <c r="L776" s="358">
        <v>0</v>
      </c>
      <c r="M776" s="358">
        <v>1</v>
      </c>
      <c r="N776" s="358">
        <v>15</v>
      </c>
      <c r="O776" s="358">
        <v>0</v>
      </c>
      <c r="P776" s="358">
        <v>0</v>
      </c>
      <c r="Q776" s="358">
        <v>0</v>
      </c>
      <c r="R776" s="358">
        <v>0</v>
      </c>
      <c r="S776" s="358">
        <v>0</v>
      </c>
      <c r="T776" s="358">
        <v>0</v>
      </c>
      <c r="U776" s="358">
        <v>0</v>
      </c>
      <c r="V776" s="311">
        <v>1</v>
      </c>
      <c r="W776" s="311">
        <v>15</v>
      </c>
      <c r="X776" s="311">
        <v>0</v>
      </c>
      <c r="Y776" s="312">
        <v>34820.99</v>
      </c>
    </row>
    <row r="777" spans="2:25" s="81" customFormat="1" x14ac:dyDescent="0.25">
      <c r="B777" s="312" t="s">
        <v>304</v>
      </c>
      <c r="C777" s="587"/>
      <c r="D777" s="587"/>
      <c r="E777" s="312" t="s">
        <v>1148</v>
      </c>
      <c r="F777" s="312" t="s">
        <v>445</v>
      </c>
      <c r="G777" s="358">
        <v>0</v>
      </c>
      <c r="H777" s="358">
        <v>0</v>
      </c>
      <c r="I777" s="358">
        <v>0</v>
      </c>
      <c r="J777" s="358">
        <v>0</v>
      </c>
      <c r="K777" s="358">
        <v>0</v>
      </c>
      <c r="L777" s="358">
        <v>0</v>
      </c>
      <c r="M777" s="358">
        <v>1</v>
      </c>
      <c r="N777" s="358">
        <v>28</v>
      </c>
      <c r="O777" s="358">
        <v>0</v>
      </c>
      <c r="P777" s="358">
        <v>0</v>
      </c>
      <c r="Q777" s="358">
        <v>0</v>
      </c>
      <c r="R777" s="358">
        <v>0</v>
      </c>
      <c r="S777" s="358">
        <v>0</v>
      </c>
      <c r="T777" s="358">
        <v>0</v>
      </c>
      <c r="U777" s="358">
        <v>0</v>
      </c>
      <c r="V777" s="311">
        <v>1</v>
      </c>
      <c r="W777" s="311">
        <v>28</v>
      </c>
      <c r="X777" s="311">
        <v>0</v>
      </c>
      <c r="Y777" s="312">
        <v>61399</v>
      </c>
    </row>
    <row r="778" spans="2:25" s="81" customFormat="1" x14ac:dyDescent="0.25">
      <c r="B778" s="312" t="s">
        <v>304</v>
      </c>
      <c r="C778" s="587"/>
      <c r="D778" s="587"/>
      <c r="E778" s="312" t="s">
        <v>1149</v>
      </c>
      <c r="F778" s="312" t="s">
        <v>352</v>
      </c>
      <c r="G778" s="358">
        <v>0</v>
      </c>
      <c r="H778" s="358">
        <v>0</v>
      </c>
      <c r="I778" s="358">
        <v>0</v>
      </c>
      <c r="J778" s="358">
        <v>0</v>
      </c>
      <c r="K778" s="358">
        <v>0</v>
      </c>
      <c r="L778" s="358">
        <v>0</v>
      </c>
      <c r="M778" s="358">
        <v>1</v>
      </c>
      <c r="N778" s="358">
        <v>16</v>
      </c>
      <c r="O778" s="358">
        <v>0</v>
      </c>
      <c r="P778" s="358">
        <v>0</v>
      </c>
      <c r="Q778" s="358">
        <v>0</v>
      </c>
      <c r="R778" s="358">
        <v>0</v>
      </c>
      <c r="S778" s="358">
        <v>0</v>
      </c>
      <c r="T778" s="358">
        <v>0</v>
      </c>
      <c r="U778" s="358">
        <v>0</v>
      </c>
      <c r="V778" s="311">
        <v>1</v>
      </c>
      <c r="W778" s="311">
        <v>16</v>
      </c>
      <c r="X778" s="311">
        <v>0</v>
      </c>
      <c r="Y778" s="312">
        <v>29444.32</v>
      </c>
    </row>
    <row r="779" spans="2:25" s="81" customFormat="1" x14ac:dyDescent="0.25">
      <c r="B779" s="312" t="s">
        <v>304</v>
      </c>
      <c r="C779" s="587"/>
      <c r="D779" s="587"/>
      <c r="E779" s="312" t="s">
        <v>1150</v>
      </c>
      <c r="F779" s="312" t="s">
        <v>430</v>
      </c>
      <c r="G779" s="358">
        <v>0</v>
      </c>
      <c r="H779" s="358">
        <v>0</v>
      </c>
      <c r="I779" s="358">
        <v>0</v>
      </c>
      <c r="J779" s="358">
        <v>0</v>
      </c>
      <c r="K779" s="358">
        <v>0</v>
      </c>
      <c r="L779" s="358">
        <v>0</v>
      </c>
      <c r="M779" s="358">
        <v>1</v>
      </c>
      <c r="N779" s="358">
        <v>15</v>
      </c>
      <c r="O779" s="358">
        <v>0</v>
      </c>
      <c r="P779" s="358">
        <v>0</v>
      </c>
      <c r="Q779" s="358">
        <v>0</v>
      </c>
      <c r="R779" s="358">
        <v>0</v>
      </c>
      <c r="S779" s="358">
        <v>0</v>
      </c>
      <c r="T779" s="358">
        <v>0</v>
      </c>
      <c r="U779" s="358">
        <v>0</v>
      </c>
      <c r="V779" s="311">
        <v>1</v>
      </c>
      <c r="W779" s="311">
        <v>15</v>
      </c>
      <c r="X779" s="311">
        <v>0</v>
      </c>
      <c r="Y779" s="312">
        <v>43046.89</v>
      </c>
    </row>
    <row r="780" spans="2:25" s="81" customFormat="1" x14ac:dyDescent="0.25">
      <c r="B780" s="312" t="s">
        <v>304</v>
      </c>
      <c r="C780" s="587"/>
      <c r="D780" s="587"/>
      <c r="E780" s="312" t="s">
        <v>1151</v>
      </c>
      <c r="F780" s="312" t="s">
        <v>414</v>
      </c>
      <c r="G780" s="358">
        <v>0</v>
      </c>
      <c r="H780" s="358">
        <v>0</v>
      </c>
      <c r="I780" s="358">
        <v>0</v>
      </c>
      <c r="J780" s="358">
        <v>0</v>
      </c>
      <c r="K780" s="358">
        <v>0</v>
      </c>
      <c r="L780" s="358">
        <v>0</v>
      </c>
      <c r="M780" s="358">
        <v>1</v>
      </c>
      <c r="N780" s="358">
        <v>23</v>
      </c>
      <c r="O780" s="358">
        <v>0</v>
      </c>
      <c r="P780" s="358">
        <v>0</v>
      </c>
      <c r="Q780" s="358">
        <v>0</v>
      </c>
      <c r="R780" s="358">
        <v>0</v>
      </c>
      <c r="S780" s="358">
        <v>0</v>
      </c>
      <c r="T780" s="358">
        <v>0</v>
      </c>
      <c r="U780" s="358">
        <v>0</v>
      </c>
      <c r="V780" s="311">
        <v>1</v>
      </c>
      <c r="W780" s="311">
        <v>23</v>
      </c>
      <c r="X780" s="311">
        <v>0</v>
      </c>
      <c r="Y780" s="312">
        <v>48318.14</v>
      </c>
    </row>
    <row r="781" spans="2:25" s="81" customFormat="1" x14ac:dyDescent="0.25">
      <c r="B781" s="312" t="s">
        <v>304</v>
      </c>
      <c r="C781" s="587"/>
      <c r="D781" s="587"/>
      <c r="E781" s="312" t="s">
        <v>1152</v>
      </c>
      <c r="F781" s="312" t="s">
        <v>414</v>
      </c>
      <c r="G781" s="358">
        <v>0</v>
      </c>
      <c r="H781" s="358">
        <v>0</v>
      </c>
      <c r="I781" s="358">
        <v>0</v>
      </c>
      <c r="J781" s="358">
        <v>0</v>
      </c>
      <c r="K781" s="358">
        <v>0</v>
      </c>
      <c r="L781" s="358">
        <v>0</v>
      </c>
      <c r="M781" s="358">
        <v>1</v>
      </c>
      <c r="N781" s="358">
        <v>23</v>
      </c>
      <c r="O781" s="358">
        <v>0</v>
      </c>
      <c r="P781" s="358">
        <v>0</v>
      </c>
      <c r="Q781" s="358">
        <v>0</v>
      </c>
      <c r="R781" s="358">
        <v>0</v>
      </c>
      <c r="S781" s="358">
        <v>0</v>
      </c>
      <c r="T781" s="358">
        <v>0</v>
      </c>
      <c r="U781" s="358">
        <v>0</v>
      </c>
      <c r="V781" s="311">
        <v>1</v>
      </c>
      <c r="W781" s="311">
        <v>23</v>
      </c>
      <c r="X781" s="311">
        <v>0</v>
      </c>
      <c r="Y781" s="312">
        <v>42071.95</v>
      </c>
    </row>
    <row r="782" spans="2:25" s="81" customFormat="1" x14ac:dyDescent="0.25">
      <c r="B782" s="312" t="s">
        <v>304</v>
      </c>
      <c r="C782" s="587"/>
      <c r="D782" s="587"/>
      <c r="E782" s="312" t="s">
        <v>1153</v>
      </c>
      <c r="F782" s="312" t="s">
        <v>409</v>
      </c>
      <c r="G782" s="358">
        <v>0</v>
      </c>
      <c r="H782" s="358">
        <v>0</v>
      </c>
      <c r="I782" s="358">
        <v>0</v>
      </c>
      <c r="J782" s="358">
        <v>0</v>
      </c>
      <c r="K782" s="358">
        <v>0</v>
      </c>
      <c r="L782" s="358">
        <v>0</v>
      </c>
      <c r="M782" s="358">
        <v>1</v>
      </c>
      <c r="N782" s="358">
        <v>20</v>
      </c>
      <c r="O782" s="358">
        <v>0</v>
      </c>
      <c r="P782" s="358">
        <v>0</v>
      </c>
      <c r="Q782" s="358">
        <v>0</v>
      </c>
      <c r="R782" s="358">
        <v>0</v>
      </c>
      <c r="S782" s="358">
        <v>0</v>
      </c>
      <c r="T782" s="358">
        <v>0</v>
      </c>
      <c r="U782" s="358">
        <v>0</v>
      </c>
      <c r="V782" s="311">
        <v>1</v>
      </c>
      <c r="W782" s="311">
        <v>20</v>
      </c>
      <c r="X782" s="311">
        <v>0</v>
      </c>
      <c r="Y782" s="312">
        <v>41988.4</v>
      </c>
    </row>
    <row r="783" spans="2:25" s="81" customFormat="1" x14ac:dyDescent="0.25">
      <c r="B783" s="312" t="s">
        <v>304</v>
      </c>
      <c r="C783" s="587"/>
      <c r="D783" s="587"/>
      <c r="E783" s="312" t="s">
        <v>1154</v>
      </c>
      <c r="F783" s="312" t="s">
        <v>462</v>
      </c>
      <c r="G783" s="358">
        <v>0</v>
      </c>
      <c r="H783" s="358">
        <v>0</v>
      </c>
      <c r="I783" s="358">
        <v>0</v>
      </c>
      <c r="J783" s="358">
        <v>0</v>
      </c>
      <c r="K783" s="358">
        <v>0</v>
      </c>
      <c r="L783" s="358">
        <v>0</v>
      </c>
      <c r="M783" s="358">
        <v>1</v>
      </c>
      <c r="N783" s="358">
        <v>17</v>
      </c>
      <c r="O783" s="358">
        <v>0</v>
      </c>
      <c r="P783" s="358">
        <v>0</v>
      </c>
      <c r="Q783" s="358">
        <v>0</v>
      </c>
      <c r="R783" s="358">
        <v>0</v>
      </c>
      <c r="S783" s="358">
        <v>0</v>
      </c>
      <c r="T783" s="358">
        <v>0</v>
      </c>
      <c r="U783" s="358">
        <v>0</v>
      </c>
      <c r="V783" s="311">
        <v>1</v>
      </c>
      <c r="W783" s="311">
        <v>17</v>
      </c>
      <c r="X783" s="311">
        <v>0</v>
      </c>
      <c r="Y783" s="312">
        <v>32934.520000000004</v>
      </c>
    </row>
    <row r="784" spans="2:25" s="81" customFormat="1" x14ac:dyDescent="0.25">
      <c r="B784" s="312" t="s">
        <v>304</v>
      </c>
      <c r="C784" s="587"/>
      <c r="D784" s="587"/>
      <c r="E784" s="312" t="s">
        <v>1155</v>
      </c>
      <c r="F784" s="312" t="s">
        <v>537</v>
      </c>
      <c r="G784" s="358">
        <v>0</v>
      </c>
      <c r="H784" s="358">
        <v>0</v>
      </c>
      <c r="I784" s="358">
        <v>0</v>
      </c>
      <c r="J784" s="358">
        <v>0</v>
      </c>
      <c r="K784" s="358">
        <v>0</v>
      </c>
      <c r="L784" s="358">
        <v>0</v>
      </c>
      <c r="M784" s="358">
        <v>1</v>
      </c>
      <c r="N784" s="358">
        <v>10</v>
      </c>
      <c r="O784" s="358">
        <v>0</v>
      </c>
      <c r="P784" s="358">
        <v>0</v>
      </c>
      <c r="Q784" s="358">
        <v>0</v>
      </c>
      <c r="R784" s="358">
        <v>0</v>
      </c>
      <c r="S784" s="358">
        <v>0</v>
      </c>
      <c r="T784" s="358">
        <v>0</v>
      </c>
      <c r="U784" s="358">
        <v>0</v>
      </c>
      <c r="V784" s="311">
        <v>1</v>
      </c>
      <c r="W784" s="311">
        <v>10</v>
      </c>
      <c r="X784" s="311">
        <v>0</v>
      </c>
      <c r="Y784" s="312">
        <v>19448.96</v>
      </c>
    </row>
    <row r="785" spans="2:25" s="81" customFormat="1" x14ac:dyDescent="0.25">
      <c r="B785" s="312" t="s">
        <v>304</v>
      </c>
      <c r="C785" s="587"/>
      <c r="D785" s="587"/>
      <c r="E785" s="312" t="s">
        <v>1156</v>
      </c>
      <c r="F785" s="312" t="s">
        <v>661</v>
      </c>
      <c r="G785" s="358">
        <v>0</v>
      </c>
      <c r="H785" s="358">
        <v>0</v>
      </c>
      <c r="I785" s="358">
        <v>0</v>
      </c>
      <c r="J785" s="358">
        <v>0</v>
      </c>
      <c r="K785" s="358">
        <v>0</v>
      </c>
      <c r="L785" s="358">
        <v>0</v>
      </c>
      <c r="M785" s="358">
        <v>1</v>
      </c>
      <c r="N785" s="358">
        <v>15</v>
      </c>
      <c r="O785" s="358">
        <v>0</v>
      </c>
      <c r="P785" s="358">
        <v>0</v>
      </c>
      <c r="Q785" s="358">
        <v>0</v>
      </c>
      <c r="R785" s="358">
        <v>0</v>
      </c>
      <c r="S785" s="358">
        <v>0</v>
      </c>
      <c r="T785" s="358">
        <v>0</v>
      </c>
      <c r="U785" s="358">
        <v>0</v>
      </c>
      <c r="V785" s="311">
        <v>1</v>
      </c>
      <c r="W785" s="311">
        <v>15</v>
      </c>
      <c r="X785" s="311">
        <v>0</v>
      </c>
      <c r="Y785" s="312">
        <v>43204.6</v>
      </c>
    </row>
    <row r="786" spans="2:25" s="81" customFormat="1" x14ac:dyDescent="0.25">
      <c r="B786" s="312" t="s">
        <v>304</v>
      </c>
      <c r="C786" s="587"/>
      <c r="D786" s="587"/>
      <c r="E786" s="312" t="s">
        <v>1157</v>
      </c>
      <c r="F786" s="312" t="s">
        <v>306</v>
      </c>
      <c r="G786" s="358">
        <v>0</v>
      </c>
      <c r="H786" s="358">
        <v>0</v>
      </c>
      <c r="I786" s="358">
        <v>0</v>
      </c>
      <c r="J786" s="358">
        <v>0</v>
      </c>
      <c r="K786" s="358">
        <v>0</v>
      </c>
      <c r="L786" s="358">
        <v>0</v>
      </c>
      <c r="M786" s="358">
        <v>1</v>
      </c>
      <c r="N786" s="358">
        <v>20</v>
      </c>
      <c r="O786" s="358">
        <v>0</v>
      </c>
      <c r="P786" s="358">
        <v>0</v>
      </c>
      <c r="Q786" s="358">
        <v>0</v>
      </c>
      <c r="R786" s="358">
        <v>0</v>
      </c>
      <c r="S786" s="358">
        <v>0</v>
      </c>
      <c r="T786" s="358">
        <v>0</v>
      </c>
      <c r="U786" s="358">
        <v>0</v>
      </c>
      <c r="V786" s="311">
        <v>1</v>
      </c>
      <c r="W786" s="311">
        <v>20</v>
      </c>
      <c r="X786" s="311">
        <v>0</v>
      </c>
      <c r="Y786" s="312">
        <v>45573.46</v>
      </c>
    </row>
    <row r="787" spans="2:25" s="81" customFormat="1" x14ac:dyDescent="0.25">
      <c r="B787" s="312" t="s">
        <v>304</v>
      </c>
      <c r="C787" s="587"/>
      <c r="D787" s="587"/>
      <c r="E787" s="312" t="s">
        <v>1158</v>
      </c>
      <c r="F787" s="312" t="s">
        <v>571</v>
      </c>
      <c r="G787" s="358">
        <v>0</v>
      </c>
      <c r="H787" s="358">
        <v>0</v>
      </c>
      <c r="I787" s="358">
        <v>0</v>
      </c>
      <c r="J787" s="358">
        <v>0</v>
      </c>
      <c r="K787" s="358">
        <v>0</v>
      </c>
      <c r="L787" s="358">
        <v>0</v>
      </c>
      <c r="M787" s="358">
        <v>1</v>
      </c>
      <c r="N787" s="358">
        <v>16</v>
      </c>
      <c r="O787" s="358">
        <v>0</v>
      </c>
      <c r="P787" s="358">
        <v>0</v>
      </c>
      <c r="Q787" s="358">
        <v>0</v>
      </c>
      <c r="R787" s="358">
        <v>0</v>
      </c>
      <c r="S787" s="358">
        <v>0</v>
      </c>
      <c r="T787" s="358">
        <v>0</v>
      </c>
      <c r="U787" s="358">
        <v>0</v>
      </c>
      <c r="V787" s="311">
        <v>1</v>
      </c>
      <c r="W787" s="311">
        <v>16</v>
      </c>
      <c r="X787" s="311">
        <v>0</v>
      </c>
      <c r="Y787" s="312">
        <v>27256.94</v>
      </c>
    </row>
    <row r="788" spans="2:25" s="81" customFormat="1" x14ac:dyDescent="0.25">
      <c r="B788" s="312" t="s">
        <v>304</v>
      </c>
      <c r="C788" s="587"/>
      <c r="D788" s="587"/>
      <c r="E788" s="312" t="s">
        <v>1159</v>
      </c>
      <c r="F788" s="312" t="s">
        <v>381</v>
      </c>
      <c r="G788" s="358">
        <v>0</v>
      </c>
      <c r="H788" s="358">
        <v>0</v>
      </c>
      <c r="I788" s="358">
        <v>0</v>
      </c>
      <c r="J788" s="358">
        <v>0</v>
      </c>
      <c r="K788" s="358">
        <v>0</v>
      </c>
      <c r="L788" s="358">
        <v>0</v>
      </c>
      <c r="M788" s="358">
        <v>1</v>
      </c>
      <c r="N788" s="358">
        <v>22</v>
      </c>
      <c r="O788" s="358">
        <v>0</v>
      </c>
      <c r="P788" s="358">
        <v>0</v>
      </c>
      <c r="Q788" s="358">
        <v>0</v>
      </c>
      <c r="R788" s="358">
        <v>0</v>
      </c>
      <c r="S788" s="358">
        <v>0</v>
      </c>
      <c r="T788" s="358">
        <v>0</v>
      </c>
      <c r="U788" s="358">
        <v>0</v>
      </c>
      <c r="V788" s="311">
        <v>1</v>
      </c>
      <c r="W788" s="311">
        <v>22</v>
      </c>
      <c r="X788" s="311">
        <v>0</v>
      </c>
      <c r="Y788" s="312">
        <v>32064.85</v>
      </c>
    </row>
    <row r="789" spans="2:25" s="81" customFormat="1" x14ac:dyDescent="0.25">
      <c r="B789" s="312" t="s">
        <v>304</v>
      </c>
      <c r="C789" s="587"/>
      <c r="D789" s="587"/>
      <c r="E789" s="312" t="s">
        <v>1160</v>
      </c>
      <c r="F789" s="312" t="s">
        <v>445</v>
      </c>
      <c r="G789" s="358">
        <v>0</v>
      </c>
      <c r="H789" s="358">
        <v>0</v>
      </c>
      <c r="I789" s="358">
        <v>0</v>
      </c>
      <c r="J789" s="358">
        <v>0</v>
      </c>
      <c r="K789" s="358">
        <v>0</v>
      </c>
      <c r="L789" s="358">
        <v>0</v>
      </c>
      <c r="M789" s="358">
        <v>1</v>
      </c>
      <c r="N789" s="358">
        <v>20</v>
      </c>
      <c r="O789" s="358">
        <v>0</v>
      </c>
      <c r="P789" s="358">
        <v>0</v>
      </c>
      <c r="Q789" s="358">
        <v>0</v>
      </c>
      <c r="R789" s="358">
        <v>0</v>
      </c>
      <c r="S789" s="358">
        <v>0</v>
      </c>
      <c r="T789" s="358">
        <v>0</v>
      </c>
      <c r="U789" s="358">
        <v>0</v>
      </c>
      <c r="V789" s="311">
        <v>1</v>
      </c>
      <c r="W789" s="311">
        <v>20</v>
      </c>
      <c r="X789" s="311">
        <v>0</v>
      </c>
      <c r="Y789" s="312">
        <v>26696.49</v>
      </c>
    </row>
    <row r="790" spans="2:25" s="81" customFormat="1" x14ac:dyDescent="0.25">
      <c r="B790" s="312" t="s">
        <v>304</v>
      </c>
      <c r="C790" s="587"/>
      <c r="D790" s="587"/>
      <c r="E790" s="312" t="s">
        <v>1161</v>
      </c>
      <c r="F790" s="312" t="s">
        <v>496</v>
      </c>
      <c r="G790" s="358">
        <v>0</v>
      </c>
      <c r="H790" s="358">
        <v>0</v>
      </c>
      <c r="I790" s="358">
        <v>0</v>
      </c>
      <c r="J790" s="358">
        <v>0</v>
      </c>
      <c r="K790" s="358">
        <v>0</v>
      </c>
      <c r="L790" s="358">
        <v>0</v>
      </c>
      <c r="M790" s="358">
        <v>1</v>
      </c>
      <c r="N790" s="358">
        <v>21</v>
      </c>
      <c r="O790" s="358">
        <v>0</v>
      </c>
      <c r="P790" s="358">
        <v>0</v>
      </c>
      <c r="Q790" s="358">
        <v>0</v>
      </c>
      <c r="R790" s="358">
        <v>0</v>
      </c>
      <c r="S790" s="358">
        <v>0</v>
      </c>
      <c r="T790" s="358">
        <v>0</v>
      </c>
      <c r="U790" s="358">
        <v>0</v>
      </c>
      <c r="V790" s="311">
        <v>1</v>
      </c>
      <c r="W790" s="311">
        <v>21</v>
      </c>
      <c r="X790" s="311">
        <v>0</v>
      </c>
      <c r="Y790" s="312">
        <v>53478.85</v>
      </c>
    </row>
    <row r="791" spans="2:25" s="81" customFormat="1" x14ac:dyDescent="0.25">
      <c r="B791" s="312" t="s">
        <v>304</v>
      </c>
      <c r="C791" s="587"/>
      <c r="D791" s="587"/>
      <c r="E791" s="312" t="s">
        <v>1162</v>
      </c>
      <c r="F791" s="312" t="s">
        <v>537</v>
      </c>
      <c r="G791" s="358">
        <v>0</v>
      </c>
      <c r="H791" s="358">
        <v>0</v>
      </c>
      <c r="I791" s="358">
        <v>0</v>
      </c>
      <c r="J791" s="358">
        <v>0</v>
      </c>
      <c r="K791" s="358">
        <v>0</v>
      </c>
      <c r="L791" s="358">
        <v>0</v>
      </c>
      <c r="M791" s="358">
        <v>1</v>
      </c>
      <c r="N791" s="358">
        <v>0</v>
      </c>
      <c r="O791" s="358">
        <v>0</v>
      </c>
      <c r="P791" s="358">
        <v>0</v>
      </c>
      <c r="Q791" s="358">
        <v>0</v>
      </c>
      <c r="R791" s="358">
        <v>0</v>
      </c>
      <c r="S791" s="358">
        <v>0</v>
      </c>
      <c r="T791" s="358">
        <v>0</v>
      </c>
      <c r="U791" s="358">
        <v>0</v>
      </c>
      <c r="V791" s="311">
        <v>1</v>
      </c>
      <c r="W791" s="311">
        <v>0</v>
      </c>
      <c r="X791" s="311">
        <v>0</v>
      </c>
      <c r="Y791" s="312">
        <v>14112.77</v>
      </c>
    </row>
    <row r="792" spans="2:25" s="81" customFormat="1" x14ac:dyDescent="0.25">
      <c r="B792" s="312" t="s">
        <v>304</v>
      </c>
      <c r="C792" s="587"/>
      <c r="D792" s="587"/>
      <c r="E792" s="312" t="s">
        <v>1163</v>
      </c>
      <c r="F792" s="312" t="s">
        <v>381</v>
      </c>
      <c r="G792" s="358">
        <v>0</v>
      </c>
      <c r="H792" s="358">
        <v>0</v>
      </c>
      <c r="I792" s="358">
        <v>0</v>
      </c>
      <c r="J792" s="358">
        <v>0</v>
      </c>
      <c r="K792" s="358">
        <v>0</v>
      </c>
      <c r="L792" s="358">
        <v>0</v>
      </c>
      <c r="M792" s="358">
        <v>1</v>
      </c>
      <c r="N792" s="358">
        <v>26</v>
      </c>
      <c r="O792" s="358">
        <v>0</v>
      </c>
      <c r="P792" s="358">
        <v>0</v>
      </c>
      <c r="Q792" s="358">
        <v>0</v>
      </c>
      <c r="R792" s="358">
        <v>0</v>
      </c>
      <c r="S792" s="358">
        <v>0</v>
      </c>
      <c r="T792" s="358">
        <v>0</v>
      </c>
      <c r="U792" s="358">
        <v>0</v>
      </c>
      <c r="V792" s="311">
        <v>1</v>
      </c>
      <c r="W792" s="311">
        <v>26</v>
      </c>
      <c r="X792" s="311">
        <v>0</v>
      </c>
      <c r="Y792" s="312">
        <v>53042.12</v>
      </c>
    </row>
    <row r="793" spans="2:25" s="81" customFormat="1" x14ac:dyDescent="0.25">
      <c r="B793" s="312" t="s">
        <v>304</v>
      </c>
      <c r="C793" s="587"/>
      <c r="D793" s="587"/>
      <c r="E793" s="312" t="s">
        <v>1164</v>
      </c>
      <c r="F793" s="312" t="s">
        <v>430</v>
      </c>
      <c r="G793" s="358">
        <v>0</v>
      </c>
      <c r="H793" s="358">
        <v>0</v>
      </c>
      <c r="I793" s="358">
        <v>0</v>
      </c>
      <c r="J793" s="358">
        <v>0</v>
      </c>
      <c r="K793" s="358">
        <v>0</v>
      </c>
      <c r="L793" s="358">
        <v>0</v>
      </c>
      <c r="M793" s="358">
        <v>1</v>
      </c>
      <c r="N793" s="358">
        <v>13</v>
      </c>
      <c r="O793" s="358">
        <v>0</v>
      </c>
      <c r="P793" s="358">
        <v>0</v>
      </c>
      <c r="Q793" s="358">
        <v>0</v>
      </c>
      <c r="R793" s="358">
        <v>0</v>
      </c>
      <c r="S793" s="358">
        <v>0</v>
      </c>
      <c r="T793" s="358">
        <v>0</v>
      </c>
      <c r="U793" s="358">
        <v>0</v>
      </c>
      <c r="V793" s="311">
        <v>1</v>
      </c>
      <c r="W793" s="311">
        <v>13</v>
      </c>
      <c r="X793" s="311">
        <v>0</v>
      </c>
      <c r="Y793" s="312">
        <v>23393.67</v>
      </c>
    </row>
    <row r="794" spans="2:25" s="81" customFormat="1" x14ac:dyDescent="0.25">
      <c r="B794" s="312" t="s">
        <v>304</v>
      </c>
      <c r="C794" s="587"/>
      <c r="D794" s="587"/>
      <c r="E794" s="312" t="s">
        <v>1165</v>
      </c>
      <c r="F794" s="312" t="s">
        <v>445</v>
      </c>
      <c r="G794" s="358">
        <v>0</v>
      </c>
      <c r="H794" s="358">
        <v>0</v>
      </c>
      <c r="I794" s="358">
        <v>0</v>
      </c>
      <c r="J794" s="358">
        <v>0</v>
      </c>
      <c r="K794" s="358">
        <v>0</v>
      </c>
      <c r="L794" s="358">
        <v>0</v>
      </c>
      <c r="M794" s="358">
        <v>1</v>
      </c>
      <c r="N794" s="358">
        <v>15</v>
      </c>
      <c r="O794" s="358">
        <v>0</v>
      </c>
      <c r="P794" s="358">
        <v>0</v>
      </c>
      <c r="Q794" s="358">
        <v>0</v>
      </c>
      <c r="R794" s="358">
        <v>0</v>
      </c>
      <c r="S794" s="358">
        <v>0</v>
      </c>
      <c r="T794" s="358">
        <v>0</v>
      </c>
      <c r="U794" s="358">
        <v>0</v>
      </c>
      <c r="V794" s="311">
        <v>1</v>
      </c>
      <c r="W794" s="311">
        <v>15</v>
      </c>
      <c r="X794" s="311">
        <v>0</v>
      </c>
      <c r="Y794" s="312">
        <v>36533.86</v>
      </c>
    </row>
    <row r="795" spans="2:25" s="81" customFormat="1" x14ac:dyDescent="0.25">
      <c r="B795" s="312" t="s">
        <v>304</v>
      </c>
      <c r="C795" s="587"/>
      <c r="D795" s="587"/>
      <c r="E795" s="312" t="s">
        <v>1166</v>
      </c>
      <c r="F795" s="312" t="s">
        <v>430</v>
      </c>
      <c r="G795" s="358">
        <v>0</v>
      </c>
      <c r="H795" s="358">
        <v>0</v>
      </c>
      <c r="I795" s="358">
        <v>0</v>
      </c>
      <c r="J795" s="358">
        <v>0</v>
      </c>
      <c r="K795" s="358">
        <v>0</v>
      </c>
      <c r="L795" s="358">
        <v>0</v>
      </c>
      <c r="M795" s="358">
        <v>1</v>
      </c>
      <c r="N795" s="358">
        <v>16</v>
      </c>
      <c r="O795" s="358">
        <v>0</v>
      </c>
      <c r="P795" s="358">
        <v>0</v>
      </c>
      <c r="Q795" s="358">
        <v>0</v>
      </c>
      <c r="R795" s="358">
        <v>0</v>
      </c>
      <c r="S795" s="358">
        <v>0</v>
      </c>
      <c r="T795" s="358">
        <v>0</v>
      </c>
      <c r="U795" s="358">
        <v>0</v>
      </c>
      <c r="V795" s="311">
        <v>1</v>
      </c>
      <c r="W795" s="311">
        <v>16</v>
      </c>
      <c r="X795" s="311">
        <v>0</v>
      </c>
      <c r="Y795" s="312">
        <v>38739.879999999997</v>
      </c>
    </row>
    <row r="796" spans="2:25" s="81" customFormat="1" x14ac:dyDescent="0.25">
      <c r="B796" s="312" t="s">
        <v>304</v>
      </c>
      <c r="C796" s="587"/>
      <c r="D796" s="587"/>
      <c r="E796" s="312" t="s">
        <v>1167</v>
      </c>
      <c r="F796" s="312" t="s">
        <v>462</v>
      </c>
      <c r="G796" s="358">
        <v>0</v>
      </c>
      <c r="H796" s="358">
        <v>0</v>
      </c>
      <c r="I796" s="358">
        <v>0</v>
      </c>
      <c r="J796" s="358">
        <v>0</v>
      </c>
      <c r="K796" s="358">
        <v>0</v>
      </c>
      <c r="L796" s="358">
        <v>0</v>
      </c>
      <c r="M796" s="358">
        <v>1</v>
      </c>
      <c r="N796" s="358">
        <v>28</v>
      </c>
      <c r="O796" s="358">
        <v>0</v>
      </c>
      <c r="P796" s="358">
        <v>0</v>
      </c>
      <c r="Q796" s="358">
        <v>0</v>
      </c>
      <c r="R796" s="358">
        <v>0</v>
      </c>
      <c r="S796" s="358">
        <v>0</v>
      </c>
      <c r="T796" s="358">
        <v>0</v>
      </c>
      <c r="U796" s="358">
        <v>0</v>
      </c>
      <c r="V796" s="311">
        <v>1</v>
      </c>
      <c r="W796" s="311">
        <v>28</v>
      </c>
      <c r="X796" s="311">
        <v>0</v>
      </c>
      <c r="Y796" s="312">
        <v>24437.57</v>
      </c>
    </row>
    <row r="797" spans="2:25" s="81" customFormat="1" x14ac:dyDescent="0.25">
      <c r="B797" s="312" t="s">
        <v>304</v>
      </c>
      <c r="C797" s="587"/>
      <c r="D797" s="587"/>
      <c r="E797" s="312" t="s">
        <v>1168</v>
      </c>
      <c r="F797" s="312" t="s">
        <v>571</v>
      </c>
      <c r="G797" s="358">
        <v>0</v>
      </c>
      <c r="H797" s="358">
        <v>0</v>
      </c>
      <c r="I797" s="358">
        <v>0</v>
      </c>
      <c r="J797" s="358">
        <v>0</v>
      </c>
      <c r="K797" s="358">
        <v>0</v>
      </c>
      <c r="L797" s="358">
        <v>0</v>
      </c>
      <c r="M797" s="358">
        <v>1</v>
      </c>
      <c r="N797" s="358">
        <v>38</v>
      </c>
      <c r="O797" s="358">
        <v>0</v>
      </c>
      <c r="P797" s="358">
        <v>0</v>
      </c>
      <c r="Q797" s="358">
        <v>0</v>
      </c>
      <c r="R797" s="358">
        <v>0</v>
      </c>
      <c r="S797" s="358">
        <v>0</v>
      </c>
      <c r="T797" s="358">
        <v>0</v>
      </c>
      <c r="U797" s="358">
        <v>0</v>
      </c>
      <c r="V797" s="311">
        <v>1</v>
      </c>
      <c r="W797" s="311">
        <v>38</v>
      </c>
      <c r="X797" s="311">
        <v>0</v>
      </c>
      <c r="Y797" s="312">
        <v>67462.31</v>
      </c>
    </row>
    <row r="798" spans="2:25" s="237" customFormat="1" x14ac:dyDescent="0.25">
      <c r="B798" s="273" t="s">
        <v>304</v>
      </c>
      <c r="C798" s="584"/>
      <c r="D798" s="584"/>
      <c r="E798" s="273" t="s">
        <v>1169</v>
      </c>
      <c r="F798" s="273" t="s">
        <v>496</v>
      </c>
      <c r="G798" s="273">
        <v>0</v>
      </c>
      <c r="H798" s="273">
        <v>0</v>
      </c>
      <c r="I798" s="273">
        <v>0</v>
      </c>
      <c r="J798" s="273">
        <v>0</v>
      </c>
      <c r="K798" s="273">
        <v>0</v>
      </c>
      <c r="L798" s="273">
        <v>0</v>
      </c>
      <c r="M798" s="273">
        <v>1</v>
      </c>
      <c r="N798" s="273">
        <v>12</v>
      </c>
      <c r="O798" s="273">
        <v>0</v>
      </c>
      <c r="P798" s="273">
        <v>0</v>
      </c>
      <c r="Q798" s="273">
        <v>0</v>
      </c>
      <c r="R798" s="273">
        <v>0</v>
      </c>
      <c r="S798" s="273">
        <v>0</v>
      </c>
      <c r="T798" s="273">
        <v>0</v>
      </c>
      <c r="U798" s="273">
        <v>0</v>
      </c>
      <c r="V798" s="273">
        <v>1</v>
      </c>
      <c r="W798" s="273">
        <v>12</v>
      </c>
      <c r="X798" s="273">
        <v>0</v>
      </c>
      <c r="Y798" s="273">
        <v>28316.36</v>
      </c>
    </row>
    <row r="799" spans="2:25" s="237" customFormat="1" x14ac:dyDescent="0.25">
      <c r="B799" s="273" t="s">
        <v>304</v>
      </c>
      <c r="C799" s="584"/>
      <c r="D799" s="584"/>
      <c r="E799" s="273" t="s">
        <v>1170</v>
      </c>
      <c r="F799" s="273" t="s">
        <v>306</v>
      </c>
      <c r="G799" s="273">
        <v>0</v>
      </c>
      <c r="H799" s="273">
        <v>0</v>
      </c>
      <c r="I799" s="273">
        <v>0</v>
      </c>
      <c r="J799" s="273">
        <v>0</v>
      </c>
      <c r="K799" s="273">
        <v>0</v>
      </c>
      <c r="L799" s="273">
        <v>0</v>
      </c>
      <c r="M799" s="273">
        <v>1</v>
      </c>
      <c r="N799" s="273">
        <v>15</v>
      </c>
      <c r="O799" s="273">
        <v>0</v>
      </c>
      <c r="P799" s="273">
        <v>0</v>
      </c>
      <c r="Q799" s="273">
        <v>0</v>
      </c>
      <c r="R799" s="273">
        <v>0</v>
      </c>
      <c r="S799" s="273">
        <v>0</v>
      </c>
      <c r="T799" s="273">
        <v>0</v>
      </c>
      <c r="U799" s="273">
        <v>0</v>
      </c>
      <c r="V799" s="273">
        <v>1</v>
      </c>
      <c r="W799" s="273">
        <v>15</v>
      </c>
      <c r="X799" s="273">
        <v>0</v>
      </c>
      <c r="Y799" s="273">
        <v>28415.56</v>
      </c>
    </row>
    <row r="800" spans="2:25" s="237" customFormat="1" x14ac:dyDescent="0.25">
      <c r="B800" s="273" t="s">
        <v>304</v>
      </c>
      <c r="C800" s="584"/>
      <c r="D800" s="584"/>
      <c r="E800" s="273" t="s">
        <v>1171</v>
      </c>
      <c r="F800" s="273" t="s">
        <v>409</v>
      </c>
      <c r="G800" s="273">
        <v>0</v>
      </c>
      <c r="H800" s="273">
        <v>0</v>
      </c>
      <c r="I800" s="273">
        <v>0</v>
      </c>
      <c r="J800" s="273">
        <v>0</v>
      </c>
      <c r="K800" s="273">
        <v>0</v>
      </c>
      <c r="L800" s="273">
        <v>0</v>
      </c>
      <c r="M800" s="273">
        <v>1</v>
      </c>
      <c r="N800" s="273">
        <v>32</v>
      </c>
      <c r="O800" s="273">
        <v>0</v>
      </c>
      <c r="P800" s="273">
        <v>0</v>
      </c>
      <c r="Q800" s="273">
        <v>0</v>
      </c>
      <c r="R800" s="273">
        <v>0</v>
      </c>
      <c r="S800" s="273">
        <v>0</v>
      </c>
      <c r="T800" s="273">
        <v>0</v>
      </c>
      <c r="U800" s="273">
        <v>0</v>
      </c>
      <c r="V800" s="273">
        <v>1</v>
      </c>
      <c r="W800" s="273">
        <v>32</v>
      </c>
      <c r="X800" s="273">
        <v>0</v>
      </c>
      <c r="Y800" s="273">
        <v>52370.37</v>
      </c>
    </row>
    <row r="801" spans="2:25" s="237" customFormat="1" x14ac:dyDescent="0.25">
      <c r="B801" s="273" t="s">
        <v>304</v>
      </c>
      <c r="C801" s="584"/>
      <c r="D801" s="584"/>
      <c r="E801" s="273" t="s">
        <v>1172</v>
      </c>
      <c r="F801" s="273" t="s">
        <v>496</v>
      </c>
      <c r="G801" s="273">
        <v>0</v>
      </c>
      <c r="H801" s="273">
        <v>0</v>
      </c>
      <c r="I801" s="273">
        <v>0</v>
      </c>
      <c r="J801" s="273">
        <v>0</v>
      </c>
      <c r="K801" s="273">
        <v>0</v>
      </c>
      <c r="L801" s="273">
        <v>0</v>
      </c>
      <c r="M801" s="273">
        <v>1</v>
      </c>
      <c r="N801" s="273">
        <v>17</v>
      </c>
      <c r="O801" s="273">
        <v>0</v>
      </c>
      <c r="P801" s="273">
        <v>0</v>
      </c>
      <c r="Q801" s="273">
        <v>0</v>
      </c>
      <c r="R801" s="273">
        <v>0</v>
      </c>
      <c r="S801" s="273">
        <v>0</v>
      </c>
      <c r="T801" s="273">
        <v>0</v>
      </c>
      <c r="U801" s="273">
        <v>0</v>
      </c>
      <c r="V801" s="273">
        <v>1</v>
      </c>
      <c r="W801" s="273">
        <v>17</v>
      </c>
      <c r="X801" s="273">
        <v>0</v>
      </c>
      <c r="Y801" s="273">
        <v>39678.22</v>
      </c>
    </row>
    <row r="802" spans="2:25" s="237" customFormat="1" x14ac:dyDescent="0.25">
      <c r="B802" s="273" t="s">
        <v>304</v>
      </c>
      <c r="C802" s="584"/>
      <c r="D802" s="584"/>
      <c r="E802" s="273" t="s">
        <v>1173</v>
      </c>
      <c r="F802" s="273" t="s">
        <v>537</v>
      </c>
      <c r="G802" s="273">
        <v>0</v>
      </c>
      <c r="H802" s="273">
        <v>0</v>
      </c>
      <c r="I802" s="273">
        <v>0</v>
      </c>
      <c r="J802" s="273">
        <v>0</v>
      </c>
      <c r="K802" s="273">
        <v>0</v>
      </c>
      <c r="L802" s="273">
        <v>0</v>
      </c>
      <c r="M802" s="273">
        <v>1</v>
      </c>
      <c r="N802" s="273">
        <v>13</v>
      </c>
      <c r="O802" s="273">
        <v>0</v>
      </c>
      <c r="P802" s="273">
        <v>0</v>
      </c>
      <c r="Q802" s="273">
        <v>0</v>
      </c>
      <c r="R802" s="273">
        <v>0</v>
      </c>
      <c r="S802" s="273">
        <v>0</v>
      </c>
      <c r="T802" s="273">
        <v>0</v>
      </c>
      <c r="U802" s="273">
        <v>0</v>
      </c>
      <c r="V802" s="273">
        <v>1</v>
      </c>
      <c r="W802" s="273">
        <v>13</v>
      </c>
      <c r="X802" s="273">
        <v>0</v>
      </c>
      <c r="Y802" s="273">
        <v>18844.02</v>
      </c>
    </row>
    <row r="803" spans="2:25" s="237" customFormat="1" x14ac:dyDescent="0.25">
      <c r="B803" s="273" t="s">
        <v>304</v>
      </c>
      <c r="C803" s="584"/>
      <c r="D803" s="584"/>
      <c r="E803" s="273" t="s">
        <v>1174</v>
      </c>
      <c r="F803" s="273" t="s">
        <v>352</v>
      </c>
      <c r="G803" s="273">
        <v>0</v>
      </c>
      <c r="H803" s="273">
        <v>0</v>
      </c>
      <c r="I803" s="273">
        <v>0</v>
      </c>
      <c r="J803" s="273">
        <v>0</v>
      </c>
      <c r="K803" s="273">
        <v>0</v>
      </c>
      <c r="L803" s="273">
        <v>0</v>
      </c>
      <c r="M803" s="273">
        <v>1</v>
      </c>
      <c r="N803" s="273">
        <v>20</v>
      </c>
      <c r="O803" s="273">
        <v>0</v>
      </c>
      <c r="P803" s="273">
        <v>0</v>
      </c>
      <c r="Q803" s="273">
        <v>0</v>
      </c>
      <c r="R803" s="273">
        <v>0</v>
      </c>
      <c r="S803" s="273">
        <v>0</v>
      </c>
      <c r="T803" s="273">
        <v>0</v>
      </c>
      <c r="U803" s="273">
        <v>0</v>
      </c>
      <c r="V803" s="273">
        <v>1</v>
      </c>
      <c r="W803" s="273">
        <v>20</v>
      </c>
      <c r="X803" s="273">
        <v>0</v>
      </c>
      <c r="Y803" s="273">
        <v>53776.84</v>
      </c>
    </row>
    <row r="804" spans="2:25" s="237" customFormat="1" x14ac:dyDescent="0.25">
      <c r="B804" s="273" t="s">
        <v>304</v>
      </c>
      <c r="C804" s="584"/>
      <c r="D804" s="584"/>
      <c r="E804" s="273" t="s">
        <v>1175</v>
      </c>
      <c r="F804" s="273" t="s">
        <v>571</v>
      </c>
      <c r="G804" s="273">
        <v>0</v>
      </c>
      <c r="H804" s="273">
        <v>0</v>
      </c>
      <c r="I804" s="273">
        <v>0</v>
      </c>
      <c r="J804" s="273">
        <v>0</v>
      </c>
      <c r="K804" s="273">
        <v>0</v>
      </c>
      <c r="L804" s="273">
        <v>0</v>
      </c>
      <c r="M804" s="273">
        <v>1</v>
      </c>
      <c r="N804" s="273">
        <v>28</v>
      </c>
      <c r="O804" s="273">
        <v>0</v>
      </c>
      <c r="P804" s="273">
        <v>0</v>
      </c>
      <c r="Q804" s="273">
        <v>0</v>
      </c>
      <c r="R804" s="273">
        <v>0</v>
      </c>
      <c r="S804" s="273">
        <v>0</v>
      </c>
      <c r="T804" s="273">
        <v>0</v>
      </c>
      <c r="U804" s="273">
        <v>0</v>
      </c>
      <c r="V804" s="273">
        <v>1</v>
      </c>
      <c r="W804" s="273">
        <v>28</v>
      </c>
      <c r="X804" s="273">
        <v>0</v>
      </c>
      <c r="Y804" s="273">
        <v>65668.81</v>
      </c>
    </row>
    <row r="805" spans="2:25" s="237" customFormat="1" x14ac:dyDescent="0.25">
      <c r="B805" s="273" t="s">
        <v>304</v>
      </c>
      <c r="C805" s="584"/>
      <c r="D805" s="584"/>
      <c r="E805" s="273" t="s">
        <v>1176</v>
      </c>
      <c r="F805" s="273" t="s">
        <v>462</v>
      </c>
      <c r="G805" s="273">
        <v>0</v>
      </c>
      <c r="H805" s="273">
        <v>0</v>
      </c>
      <c r="I805" s="273">
        <v>0</v>
      </c>
      <c r="J805" s="273">
        <v>0</v>
      </c>
      <c r="K805" s="273">
        <v>0</v>
      </c>
      <c r="L805" s="273">
        <v>0</v>
      </c>
      <c r="M805" s="273">
        <v>1</v>
      </c>
      <c r="N805" s="273">
        <v>32</v>
      </c>
      <c r="O805" s="273">
        <v>0</v>
      </c>
      <c r="P805" s="273">
        <v>0</v>
      </c>
      <c r="Q805" s="273">
        <v>0</v>
      </c>
      <c r="R805" s="273">
        <v>0</v>
      </c>
      <c r="S805" s="273">
        <v>0</v>
      </c>
      <c r="T805" s="273">
        <v>0</v>
      </c>
      <c r="U805" s="273">
        <v>0</v>
      </c>
      <c r="V805" s="273">
        <v>1</v>
      </c>
      <c r="W805" s="273">
        <v>32</v>
      </c>
      <c r="X805" s="273">
        <v>0</v>
      </c>
      <c r="Y805" s="273">
        <v>54242.47</v>
      </c>
    </row>
    <row r="806" spans="2:25" s="237" customFormat="1" x14ac:dyDescent="0.25">
      <c r="B806" s="273" t="s">
        <v>304</v>
      </c>
      <c r="C806" s="584"/>
      <c r="D806" s="584"/>
      <c r="E806" s="273" t="s">
        <v>1177</v>
      </c>
      <c r="F806" s="273" t="s">
        <v>352</v>
      </c>
      <c r="G806" s="273">
        <v>0</v>
      </c>
      <c r="H806" s="273">
        <v>0</v>
      </c>
      <c r="I806" s="273">
        <v>0</v>
      </c>
      <c r="J806" s="273">
        <v>0</v>
      </c>
      <c r="K806" s="273">
        <v>0</v>
      </c>
      <c r="L806" s="273">
        <v>0</v>
      </c>
      <c r="M806" s="273">
        <v>1</v>
      </c>
      <c r="N806" s="273">
        <v>25</v>
      </c>
      <c r="O806" s="273">
        <v>0</v>
      </c>
      <c r="P806" s="273">
        <v>0</v>
      </c>
      <c r="Q806" s="273">
        <v>0</v>
      </c>
      <c r="R806" s="273">
        <v>0</v>
      </c>
      <c r="S806" s="273">
        <v>0</v>
      </c>
      <c r="T806" s="273">
        <v>0</v>
      </c>
      <c r="U806" s="273">
        <v>0</v>
      </c>
      <c r="V806" s="273">
        <v>1</v>
      </c>
      <c r="W806" s="273">
        <v>25</v>
      </c>
      <c r="X806" s="273">
        <v>0</v>
      </c>
      <c r="Y806" s="273">
        <v>56103.92</v>
      </c>
    </row>
    <row r="807" spans="2:25" s="237" customFormat="1" x14ac:dyDescent="0.25">
      <c r="B807" s="273" t="s">
        <v>304</v>
      </c>
      <c r="C807" s="584"/>
      <c r="D807" s="584"/>
      <c r="E807" s="273" t="s">
        <v>1178</v>
      </c>
      <c r="F807" s="273" t="s">
        <v>676</v>
      </c>
      <c r="G807" s="273">
        <v>0</v>
      </c>
      <c r="H807" s="273">
        <v>0</v>
      </c>
      <c r="I807" s="273">
        <v>0</v>
      </c>
      <c r="J807" s="273">
        <v>0</v>
      </c>
      <c r="K807" s="273">
        <v>0</v>
      </c>
      <c r="L807" s="273">
        <v>0</v>
      </c>
      <c r="M807" s="273">
        <v>1</v>
      </c>
      <c r="N807" s="273">
        <v>30</v>
      </c>
      <c r="O807" s="273">
        <v>0</v>
      </c>
      <c r="P807" s="273">
        <v>0</v>
      </c>
      <c r="Q807" s="273">
        <v>0</v>
      </c>
      <c r="R807" s="273">
        <v>0</v>
      </c>
      <c r="S807" s="273">
        <v>0</v>
      </c>
      <c r="T807" s="273">
        <v>0</v>
      </c>
      <c r="U807" s="273">
        <v>0</v>
      </c>
      <c r="V807" s="273">
        <v>1</v>
      </c>
      <c r="W807" s="273">
        <v>30</v>
      </c>
      <c r="X807" s="273">
        <v>0</v>
      </c>
      <c r="Y807" s="273">
        <v>52541.69</v>
      </c>
    </row>
    <row r="808" spans="2:25" s="237" customFormat="1" x14ac:dyDescent="0.25">
      <c r="B808" s="273" t="s">
        <v>304</v>
      </c>
      <c r="C808" s="584"/>
      <c r="D808" s="584"/>
      <c r="E808" s="273" t="s">
        <v>1179</v>
      </c>
      <c r="F808" s="273" t="s">
        <v>306</v>
      </c>
      <c r="G808" s="273">
        <v>0</v>
      </c>
      <c r="H808" s="273">
        <v>0</v>
      </c>
      <c r="I808" s="273">
        <v>0</v>
      </c>
      <c r="J808" s="273">
        <v>0</v>
      </c>
      <c r="K808" s="273">
        <v>0</v>
      </c>
      <c r="L808" s="273">
        <v>0</v>
      </c>
      <c r="M808" s="273">
        <v>1</v>
      </c>
      <c r="N808" s="273">
        <v>20</v>
      </c>
      <c r="O808" s="273">
        <v>0</v>
      </c>
      <c r="P808" s="273">
        <v>0</v>
      </c>
      <c r="Q808" s="273">
        <v>0</v>
      </c>
      <c r="R808" s="273">
        <v>0</v>
      </c>
      <c r="S808" s="273">
        <v>0</v>
      </c>
      <c r="T808" s="273">
        <v>0</v>
      </c>
      <c r="U808" s="273">
        <v>0</v>
      </c>
      <c r="V808" s="273">
        <v>1</v>
      </c>
      <c r="W808" s="273">
        <v>20</v>
      </c>
      <c r="X808" s="273">
        <v>0</v>
      </c>
      <c r="Y808" s="273">
        <v>36124.54</v>
      </c>
    </row>
    <row r="809" spans="2:25" s="237" customFormat="1" x14ac:dyDescent="0.25">
      <c r="B809" s="273" t="s">
        <v>304</v>
      </c>
      <c r="C809" s="584"/>
      <c r="D809" s="584"/>
      <c r="E809" s="273" t="s">
        <v>1180</v>
      </c>
      <c r="F809" s="273" t="s">
        <v>496</v>
      </c>
      <c r="G809" s="273">
        <v>0</v>
      </c>
      <c r="H809" s="273">
        <v>0</v>
      </c>
      <c r="I809" s="273">
        <v>0</v>
      </c>
      <c r="J809" s="273">
        <v>0</v>
      </c>
      <c r="K809" s="273">
        <v>0</v>
      </c>
      <c r="L809" s="273">
        <v>0</v>
      </c>
      <c r="M809" s="273">
        <v>1</v>
      </c>
      <c r="N809" s="273">
        <v>28</v>
      </c>
      <c r="O809" s="273">
        <v>0</v>
      </c>
      <c r="P809" s="273">
        <v>0</v>
      </c>
      <c r="Q809" s="273">
        <v>0</v>
      </c>
      <c r="R809" s="273">
        <v>0</v>
      </c>
      <c r="S809" s="273">
        <v>0</v>
      </c>
      <c r="T809" s="273">
        <v>0</v>
      </c>
      <c r="U809" s="273">
        <v>0</v>
      </c>
      <c r="V809" s="273">
        <v>1</v>
      </c>
      <c r="W809" s="273">
        <v>28</v>
      </c>
      <c r="X809" s="273">
        <v>0</v>
      </c>
      <c r="Y809" s="273">
        <v>51871.61</v>
      </c>
    </row>
    <row r="810" spans="2:25" s="237" customFormat="1" x14ac:dyDescent="0.25">
      <c r="B810" s="273" t="s">
        <v>304</v>
      </c>
      <c r="C810" s="584"/>
      <c r="D810" s="584"/>
      <c r="E810" s="273" t="s">
        <v>1181</v>
      </c>
      <c r="F810" s="273" t="s">
        <v>414</v>
      </c>
      <c r="G810" s="273">
        <v>0</v>
      </c>
      <c r="H810" s="273">
        <v>0</v>
      </c>
      <c r="I810" s="273">
        <v>0</v>
      </c>
      <c r="J810" s="273">
        <v>0</v>
      </c>
      <c r="K810" s="273">
        <v>0</v>
      </c>
      <c r="L810" s="273">
        <v>0</v>
      </c>
      <c r="M810" s="273">
        <v>1</v>
      </c>
      <c r="N810" s="273">
        <v>30</v>
      </c>
      <c r="O810" s="273">
        <v>0</v>
      </c>
      <c r="P810" s="273">
        <v>0</v>
      </c>
      <c r="Q810" s="273">
        <v>0</v>
      </c>
      <c r="R810" s="273">
        <v>0</v>
      </c>
      <c r="S810" s="273">
        <v>0</v>
      </c>
      <c r="T810" s="273">
        <v>0</v>
      </c>
      <c r="U810" s="273">
        <v>0</v>
      </c>
      <c r="V810" s="273">
        <v>1</v>
      </c>
      <c r="W810" s="273">
        <v>30</v>
      </c>
      <c r="X810" s="273">
        <v>0</v>
      </c>
      <c r="Y810" s="273">
        <v>58967.26</v>
      </c>
    </row>
    <row r="811" spans="2:25" s="237" customFormat="1" x14ac:dyDescent="0.25">
      <c r="B811" s="273" t="s">
        <v>304</v>
      </c>
      <c r="C811" s="584"/>
      <c r="D811" s="584"/>
      <c r="E811" s="273" t="s">
        <v>1182</v>
      </c>
      <c r="F811" s="273" t="s">
        <v>496</v>
      </c>
      <c r="G811" s="273">
        <v>0</v>
      </c>
      <c r="H811" s="273">
        <v>0</v>
      </c>
      <c r="I811" s="273">
        <v>0</v>
      </c>
      <c r="J811" s="273">
        <v>0</v>
      </c>
      <c r="K811" s="273">
        <v>0</v>
      </c>
      <c r="L811" s="273">
        <v>0</v>
      </c>
      <c r="M811" s="273">
        <v>1</v>
      </c>
      <c r="N811" s="273">
        <v>15</v>
      </c>
      <c r="O811" s="273">
        <v>0</v>
      </c>
      <c r="P811" s="273">
        <v>0</v>
      </c>
      <c r="Q811" s="273">
        <v>0</v>
      </c>
      <c r="R811" s="273">
        <v>0</v>
      </c>
      <c r="S811" s="273">
        <v>0</v>
      </c>
      <c r="T811" s="273">
        <v>0</v>
      </c>
      <c r="U811" s="273">
        <v>0</v>
      </c>
      <c r="V811" s="273">
        <v>1</v>
      </c>
      <c r="W811" s="273">
        <v>15</v>
      </c>
      <c r="X811" s="273">
        <v>0</v>
      </c>
      <c r="Y811" s="273">
        <v>20192.269999999997</v>
      </c>
    </row>
    <row r="812" spans="2:25" s="237" customFormat="1" x14ac:dyDescent="0.25">
      <c r="B812" s="273" t="s">
        <v>304</v>
      </c>
      <c r="C812" s="584"/>
      <c r="D812" s="584"/>
      <c r="E812" s="273" t="s">
        <v>1183</v>
      </c>
      <c r="F812" s="273" t="s">
        <v>445</v>
      </c>
      <c r="G812" s="273">
        <v>0</v>
      </c>
      <c r="H812" s="273">
        <v>0</v>
      </c>
      <c r="I812" s="273">
        <v>0</v>
      </c>
      <c r="J812" s="273">
        <v>0</v>
      </c>
      <c r="K812" s="273">
        <v>0</v>
      </c>
      <c r="L812" s="273">
        <v>0</v>
      </c>
      <c r="M812" s="273">
        <v>1</v>
      </c>
      <c r="N812" s="273">
        <v>28</v>
      </c>
      <c r="O812" s="273">
        <v>0</v>
      </c>
      <c r="P812" s="273">
        <v>0</v>
      </c>
      <c r="Q812" s="273">
        <v>0</v>
      </c>
      <c r="R812" s="273">
        <v>0</v>
      </c>
      <c r="S812" s="273">
        <v>0</v>
      </c>
      <c r="T812" s="273">
        <v>0</v>
      </c>
      <c r="U812" s="273">
        <v>0</v>
      </c>
      <c r="V812" s="273">
        <v>1</v>
      </c>
      <c r="W812" s="273">
        <v>28</v>
      </c>
      <c r="X812" s="273">
        <v>0</v>
      </c>
      <c r="Y812" s="273">
        <v>53398.38</v>
      </c>
    </row>
    <row r="813" spans="2:25" s="237" customFormat="1" x14ac:dyDescent="0.25">
      <c r="B813" s="273" t="s">
        <v>304</v>
      </c>
      <c r="C813" s="584"/>
      <c r="D813" s="584"/>
      <c r="E813" s="273" t="s">
        <v>1184</v>
      </c>
      <c r="F813" s="273" t="s">
        <v>409</v>
      </c>
      <c r="G813" s="273">
        <v>0</v>
      </c>
      <c r="H813" s="273">
        <v>0</v>
      </c>
      <c r="I813" s="273">
        <v>0</v>
      </c>
      <c r="J813" s="273">
        <v>0</v>
      </c>
      <c r="K813" s="273">
        <v>0</v>
      </c>
      <c r="L813" s="273">
        <v>0</v>
      </c>
      <c r="M813" s="273">
        <v>1</v>
      </c>
      <c r="N813" s="273">
        <v>18</v>
      </c>
      <c r="O813" s="273">
        <v>0</v>
      </c>
      <c r="P813" s="273">
        <v>0</v>
      </c>
      <c r="Q813" s="273">
        <v>0</v>
      </c>
      <c r="R813" s="273">
        <v>0</v>
      </c>
      <c r="S813" s="273">
        <v>0</v>
      </c>
      <c r="T813" s="273">
        <v>0</v>
      </c>
      <c r="U813" s="273">
        <v>0</v>
      </c>
      <c r="V813" s="273">
        <v>1</v>
      </c>
      <c r="W813" s="273">
        <v>18</v>
      </c>
      <c r="X813" s="273">
        <v>0</v>
      </c>
      <c r="Y813" s="273">
        <v>49525</v>
      </c>
    </row>
    <row r="814" spans="2:25" s="237" customFormat="1" x14ac:dyDescent="0.25">
      <c r="B814" s="273" t="s">
        <v>304</v>
      </c>
      <c r="C814" s="584"/>
      <c r="D814" s="584"/>
      <c r="E814" s="273" t="s">
        <v>1185</v>
      </c>
      <c r="F814" s="273" t="s">
        <v>445</v>
      </c>
      <c r="G814" s="273">
        <v>0</v>
      </c>
      <c r="H814" s="273">
        <v>0</v>
      </c>
      <c r="I814" s="273">
        <v>0</v>
      </c>
      <c r="J814" s="273">
        <v>0</v>
      </c>
      <c r="K814" s="273">
        <v>0</v>
      </c>
      <c r="L814" s="273">
        <v>0</v>
      </c>
      <c r="M814" s="273">
        <v>1</v>
      </c>
      <c r="N814" s="273">
        <v>25</v>
      </c>
      <c r="O814" s="273">
        <v>0</v>
      </c>
      <c r="P814" s="273">
        <v>0</v>
      </c>
      <c r="Q814" s="273">
        <v>0</v>
      </c>
      <c r="R814" s="273">
        <v>0</v>
      </c>
      <c r="S814" s="273">
        <v>0</v>
      </c>
      <c r="T814" s="273">
        <v>0</v>
      </c>
      <c r="U814" s="273">
        <v>0</v>
      </c>
      <c r="V814" s="273">
        <v>1</v>
      </c>
      <c r="W814" s="273">
        <v>25</v>
      </c>
      <c r="X814" s="273">
        <v>0</v>
      </c>
      <c r="Y814" s="273">
        <v>44378.22</v>
      </c>
    </row>
    <row r="815" spans="2:25" s="237" customFormat="1" x14ac:dyDescent="0.25">
      <c r="B815" s="273" t="s">
        <v>304</v>
      </c>
      <c r="C815" s="584"/>
      <c r="D815" s="584"/>
      <c r="E815" s="273" t="s">
        <v>1186</v>
      </c>
      <c r="F815" s="273" t="s">
        <v>557</v>
      </c>
      <c r="G815" s="273">
        <v>0</v>
      </c>
      <c r="H815" s="273">
        <v>0</v>
      </c>
      <c r="I815" s="273">
        <v>0</v>
      </c>
      <c r="J815" s="273">
        <v>0</v>
      </c>
      <c r="K815" s="273">
        <v>0</v>
      </c>
      <c r="L815" s="273">
        <v>0</v>
      </c>
      <c r="M815" s="273">
        <v>1</v>
      </c>
      <c r="N815" s="273">
        <v>14</v>
      </c>
      <c r="O815" s="273">
        <v>0</v>
      </c>
      <c r="P815" s="273">
        <v>0</v>
      </c>
      <c r="Q815" s="273">
        <v>0</v>
      </c>
      <c r="R815" s="273">
        <v>0</v>
      </c>
      <c r="S815" s="273">
        <v>0</v>
      </c>
      <c r="T815" s="273">
        <v>0</v>
      </c>
      <c r="U815" s="273">
        <v>0</v>
      </c>
      <c r="V815" s="273">
        <v>1</v>
      </c>
      <c r="W815" s="273">
        <v>14</v>
      </c>
      <c r="X815" s="273">
        <v>0</v>
      </c>
      <c r="Y815" s="273">
        <v>32842.76</v>
      </c>
    </row>
    <row r="816" spans="2:25" s="237" customFormat="1" x14ac:dyDescent="0.25">
      <c r="B816" s="273" t="s">
        <v>304</v>
      </c>
      <c r="C816" s="584"/>
      <c r="D816" s="584"/>
      <c r="E816" s="273" t="s">
        <v>1187</v>
      </c>
      <c r="F816" s="273" t="s">
        <v>414</v>
      </c>
      <c r="G816" s="273">
        <v>0</v>
      </c>
      <c r="H816" s="273">
        <v>0</v>
      </c>
      <c r="I816" s="273">
        <v>0</v>
      </c>
      <c r="J816" s="273">
        <v>0</v>
      </c>
      <c r="K816" s="273">
        <v>0</v>
      </c>
      <c r="L816" s="273">
        <v>0</v>
      </c>
      <c r="M816" s="273">
        <v>1</v>
      </c>
      <c r="N816" s="273">
        <v>21</v>
      </c>
      <c r="O816" s="273">
        <v>0</v>
      </c>
      <c r="P816" s="273">
        <v>0</v>
      </c>
      <c r="Q816" s="273">
        <v>0</v>
      </c>
      <c r="R816" s="273">
        <v>0</v>
      </c>
      <c r="S816" s="273">
        <v>0</v>
      </c>
      <c r="T816" s="273">
        <v>0</v>
      </c>
      <c r="U816" s="273">
        <v>0</v>
      </c>
      <c r="V816" s="273">
        <v>1</v>
      </c>
      <c r="W816" s="273">
        <v>21</v>
      </c>
      <c r="X816" s="273">
        <v>0</v>
      </c>
      <c r="Y816" s="273">
        <v>49151.77</v>
      </c>
    </row>
    <row r="817" spans="2:25" s="237" customFormat="1" x14ac:dyDescent="0.25">
      <c r="B817" s="273" t="s">
        <v>304</v>
      </c>
      <c r="C817" s="584"/>
      <c r="D817" s="584"/>
      <c r="E817" s="273" t="s">
        <v>1188</v>
      </c>
      <c r="F817" s="273" t="s">
        <v>381</v>
      </c>
      <c r="G817" s="273">
        <v>0</v>
      </c>
      <c r="H817" s="273">
        <v>0</v>
      </c>
      <c r="I817" s="273">
        <v>0</v>
      </c>
      <c r="J817" s="273">
        <v>0</v>
      </c>
      <c r="K817" s="273">
        <v>0</v>
      </c>
      <c r="L817" s="273">
        <v>0</v>
      </c>
      <c r="M817" s="273">
        <v>1</v>
      </c>
      <c r="N817" s="273">
        <v>0</v>
      </c>
      <c r="O817" s="273">
        <v>0</v>
      </c>
      <c r="P817" s="273">
        <v>0</v>
      </c>
      <c r="Q817" s="273">
        <v>0</v>
      </c>
      <c r="R817" s="273">
        <v>0</v>
      </c>
      <c r="S817" s="273">
        <v>0</v>
      </c>
      <c r="T817" s="273">
        <v>0</v>
      </c>
      <c r="U817" s="273">
        <v>0</v>
      </c>
      <c r="V817" s="273">
        <v>1</v>
      </c>
      <c r="W817" s="273">
        <v>0</v>
      </c>
      <c r="X817" s="273">
        <v>0</v>
      </c>
      <c r="Y817" s="273">
        <v>10100.89</v>
      </c>
    </row>
    <row r="818" spans="2:25" s="237" customFormat="1" x14ac:dyDescent="0.25">
      <c r="B818" s="273" t="s">
        <v>304</v>
      </c>
      <c r="C818" s="584"/>
      <c r="D818" s="584"/>
      <c r="E818" s="273" t="s">
        <v>1189</v>
      </c>
      <c r="F818" s="273" t="s">
        <v>537</v>
      </c>
      <c r="G818" s="273">
        <v>0</v>
      </c>
      <c r="H818" s="273">
        <v>0</v>
      </c>
      <c r="I818" s="273">
        <v>0</v>
      </c>
      <c r="J818" s="273">
        <v>0</v>
      </c>
      <c r="K818" s="273">
        <v>0</v>
      </c>
      <c r="L818" s="273">
        <v>0</v>
      </c>
      <c r="M818" s="273">
        <v>1</v>
      </c>
      <c r="N818" s="273">
        <v>16</v>
      </c>
      <c r="O818" s="273">
        <v>0</v>
      </c>
      <c r="P818" s="273">
        <v>0</v>
      </c>
      <c r="Q818" s="273">
        <v>0</v>
      </c>
      <c r="R818" s="273">
        <v>0</v>
      </c>
      <c r="S818" s="273">
        <v>0</v>
      </c>
      <c r="T818" s="273">
        <v>0</v>
      </c>
      <c r="U818" s="273">
        <v>0</v>
      </c>
      <c r="V818" s="273">
        <v>1</v>
      </c>
      <c r="W818" s="273">
        <v>16</v>
      </c>
      <c r="X818" s="273">
        <v>0</v>
      </c>
      <c r="Y818" s="273">
        <v>34889.43</v>
      </c>
    </row>
    <row r="819" spans="2:25" s="237" customFormat="1" x14ac:dyDescent="0.25">
      <c r="B819" s="273" t="s">
        <v>304</v>
      </c>
      <c r="C819" s="584"/>
      <c r="D819" s="584"/>
      <c r="E819" s="273" t="s">
        <v>1190</v>
      </c>
      <c r="F819" s="273" t="s">
        <v>306</v>
      </c>
      <c r="G819" s="273">
        <v>0</v>
      </c>
      <c r="H819" s="273">
        <v>0</v>
      </c>
      <c r="I819" s="273">
        <v>0</v>
      </c>
      <c r="J819" s="273">
        <v>0</v>
      </c>
      <c r="K819" s="273">
        <v>0</v>
      </c>
      <c r="L819" s="273">
        <v>0</v>
      </c>
      <c r="M819" s="273">
        <v>1</v>
      </c>
      <c r="N819" s="273">
        <v>20</v>
      </c>
      <c r="O819" s="273">
        <v>0</v>
      </c>
      <c r="P819" s="273">
        <v>0</v>
      </c>
      <c r="Q819" s="273">
        <v>0</v>
      </c>
      <c r="R819" s="273">
        <v>0</v>
      </c>
      <c r="S819" s="273">
        <v>0</v>
      </c>
      <c r="T819" s="273">
        <v>0</v>
      </c>
      <c r="U819" s="273">
        <v>0</v>
      </c>
      <c r="V819" s="273">
        <v>1</v>
      </c>
      <c r="W819" s="273">
        <v>20</v>
      </c>
      <c r="X819" s="273">
        <v>0</v>
      </c>
      <c r="Y819" s="273">
        <v>45353.53</v>
      </c>
    </row>
    <row r="820" spans="2:25" s="237" customFormat="1" x14ac:dyDescent="0.25">
      <c r="B820" s="273" t="s">
        <v>304</v>
      </c>
      <c r="C820" s="584"/>
      <c r="D820" s="584"/>
      <c r="E820" s="273" t="s">
        <v>1191</v>
      </c>
      <c r="F820" s="273" t="s">
        <v>306</v>
      </c>
      <c r="G820" s="273">
        <v>0</v>
      </c>
      <c r="H820" s="273">
        <v>0</v>
      </c>
      <c r="I820" s="273">
        <v>0</v>
      </c>
      <c r="J820" s="273">
        <v>0</v>
      </c>
      <c r="K820" s="273">
        <v>0</v>
      </c>
      <c r="L820" s="273">
        <v>0</v>
      </c>
      <c r="M820" s="273">
        <v>1</v>
      </c>
      <c r="N820" s="273">
        <v>37</v>
      </c>
      <c r="O820" s="273">
        <v>0</v>
      </c>
      <c r="P820" s="273">
        <v>0</v>
      </c>
      <c r="Q820" s="273">
        <v>0</v>
      </c>
      <c r="R820" s="273">
        <v>0</v>
      </c>
      <c r="S820" s="273">
        <v>0</v>
      </c>
      <c r="T820" s="273">
        <v>0</v>
      </c>
      <c r="U820" s="273">
        <v>0</v>
      </c>
      <c r="V820" s="273">
        <v>1</v>
      </c>
      <c r="W820" s="273">
        <v>37</v>
      </c>
      <c r="X820" s="273">
        <v>0</v>
      </c>
      <c r="Y820" s="273">
        <v>81501.789999999994</v>
      </c>
    </row>
    <row r="821" spans="2:25" s="237" customFormat="1" x14ac:dyDescent="0.25">
      <c r="B821" s="273" t="s">
        <v>304</v>
      </c>
      <c r="C821" s="584"/>
      <c r="D821" s="584"/>
      <c r="E821" s="273" t="s">
        <v>1192</v>
      </c>
      <c r="F821" s="273" t="s">
        <v>306</v>
      </c>
      <c r="G821" s="273">
        <v>0</v>
      </c>
      <c r="H821" s="273">
        <v>0</v>
      </c>
      <c r="I821" s="273">
        <v>0</v>
      </c>
      <c r="J821" s="273">
        <v>0</v>
      </c>
      <c r="K821" s="273">
        <v>0</v>
      </c>
      <c r="L821" s="273">
        <v>0</v>
      </c>
      <c r="M821" s="273">
        <v>1</v>
      </c>
      <c r="N821" s="273">
        <v>22</v>
      </c>
      <c r="O821" s="273">
        <v>0</v>
      </c>
      <c r="P821" s="273">
        <v>0</v>
      </c>
      <c r="Q821" s="273">
        <v>0</v>
      </c>
      <c r="R821" s="273">
        <v>0</v>
      </c>
      <c r="S821" s="273">
        <v>0</v>
      </c>
      <c r="T821" s="273">
        <v>0</v>
      </c>
      <c r="U821" s="273">
        <v>0</v>
      </c>
      <c r="V821" s="273">
        <v>1</v>
      </c>
      <c r="W821" s="273">
        <v>22</v>
      </c>
      <c r="X821" s="273">
        <v>0</v>
      </c>
      <c r="Y821" s="273">
        <v>52024.3</v>
      </c>
    </row>
    <row r="822" spans="2:25" s="237" customFormat="1" x14ac:dyDescent="0.25">
      <c r="B822" s="273" t="s">
        <v>304</v>
      </c>
      <c r="C822" s="584"/>
      <c r="D822" s="584"/>
      <c r="E822" s="273" t="s">
        <v>1193</v>
      </c>
      <c r="F822" s="273" t="s">
        <v>445</v>
      </c>
      <c r="G822" s="273">
        <v>0</v>
      </c>
      <c r="H822" s="273">
        <v>0</v>
      </c>
      <c r="I822" s="273">
        <v>0</v>
      </c>
      <c r="J822" s="273">
        <v>0</v>
      </c>
      <c r="K822" s="273">
        <v>0</v>
      </c>
      <c r="L822" s="273">
        <v>0</v>
      </c>
      <c r="M822" s="273">
        <v>1</v>
      </c>
      <c r="N822" s="273">
        <v>21</v>
      </c>
      <c r="O822" s="273">
        <v>0</v>
      </c>
      <c r="P822" s="273">
        <v>0</v>
      </c>
      <c r="Q822" s="273">
        <v>0</v>
      </c>
      <c r="R822" s="273">
        <v>0</v>
      </c>
      <c r="S822" s="273">
        <v>0</v>
      </c>
      <c r="T822" s="273">
        <v>0</v>
      </c>
      <c r="U822" s="273">
        <v>0</v>
      </c>
      <c r="V822" s="273">
        <v>1</v>
      </c>
      <c r="W822" s="273">
        <v>21</v>
      </c>
      <c r="X822" s="273">
        <v>0</v>
      </c>
      <c r="Y822" s="273">
        <v>27810.86</v>
      </c>
    </row>
    <row r="823" spans="2:25" s="237" customFormat="1" x14ac:dyDescent="0.25">
      <c r="B823" s="273" t="s">
        <v>304</v>
      </c>
      <c r="C823" s="584"/>
      <c r="D823" s="584"/>
      <c r="E823" s="273" t="s">
        <v>1194</v>
      </c>
      <c r="F823" s="273" t="s">
        <v>381</v>
      </c>
      <c r="G823" s="273">
        <v>0</v>
      </c>
      <c r="H823" s="273">
        <v>0</v>
      </c>
      <c r="I823" s="273">
        <v>0</v>
      </c>
      <c r="J823" s="273">
        <v>0</v>
      </c>
      <c r="K823" s="273">
        <v>0</v>
      </c>
      <c r="L823" s="273">
        <v>0</v>
      </c>
      <c r="M823" s="273">
        <v>1</v>
      </c>
      <c r="N823" s="273">
        <v>25</v>
      </c>
      <c r="O823" s="273">
        <v>0</v>
      </c>
      <c r="P823" s="273">
        <v>0</v>
      </c>
      <c r="Q823" s="273">
        <v>0</v>
      </c>
      <c r="R823" s="273">
        <v>0</v>
      </c>
      <c r="S823" s="273">
        <v>0</v>
      </c>
      <c r="T823" s="273">
        <v>0</v>
      </c>
      <c r="U823" s="273">
        <v>0</v>
      </c>
      <c r="V823" s="273">
        <v>1</v>
      </c>
      <c r="W823" s="273">
        <v>25</v>
      </c>
      <c r="X823" s="273">
        <v>0</v>
      </c>
      <c r="Y823" s="273">
        <v>54884.74</v>
      </c>
    </row>
    <row r="824" spans="2:25" s="237" customFormat="1" x14ac:dyDescent="0.25">
      <c r="B824" s="273" t="s">
        <v>304</v>
      </c>
      <c r="C824" s="584"/>
      <c r="D824" s="584"/>
      <c r="E824" s="273" t="s">
        <v>1195</v>
      </c>
      <c r="F824" s="273" t="s">
        <v>496</v>
      </c>
      <c r="G824" s="273">
        <v>0</v>
      </c>
      <c r="H824" s="273">
        <v>0</v>
      </c>
      <c r="I824" s="273">
        <v>0</v>
      </c>
      <c r="J824" s="273">
        <v>0</v>
      </c>
      <c r="K824" s="273">
        <v>0</v>
      </c>
      <c r="L824" s="273">
        <v>0</v>
      </c>
      <c r="M824" s="273">
        <v>1</v>
      </c>
      <c r="N824" s="273">
        <v>17</v>
      </c>
      <c r="O824" s="273">
        <v>0</v>
      </c>
      <c r="P824" s="273">
        <v>0</v>
      </c>
      <c r="Q824" s="273">
        <v>0</v>
      </c>
      <c r="R824" s="273">
        <v>0</v>
      </c>
      <c r="S824" s="273">
        <v>0</v>
      </c>
      <c r="T824" s="273">
        <v>0</v>
      </c>
      <c r="U824" s="273">
        <v>0</v>
      </c>
      <c r="V824" s="273">
        <v>1</v>
      </c>
      <c r="W824" s="273">
        <v>17</v>
      </c>
      <c r="X824" s="273">
        <v>0</v>
      </c>
      <c r="Y824" s="273">
        <v>38075.25</v>
      </c>
    </row>
    <row r="825" spans="2:25" s="237" customFormat="1" x14ac:dyDescent="0.25">
      <c r="B825" s="273" t="s">
        <v>304</v>
      </c>
      <c r="C825" s="584"/>
      <c r="D825" s="584"/>
      <c r="E825" s="273" t="s">
        <v>1196</v>
      </c>
      <c r="F825" s="273" t="s">
        <v>661</v>
      </c>
      <c r="G825" s="273">
        <v>0</v>
      </c>
      <c r="H825" s="273">
        <v>0</v>
      </c>
      <c r="I825" s="273">
        <v>0</v>
      </c>
      <c r="J825" s="273">
        <v>0</v>
      </c>
      <c r="K825" s="273">
        <v>0</v>
      </c>
      <c r="L825" s="273">
        <v>0</v>
      </c>
      <c r="M825" s="273">
        <v>1</v>
      </c>
      <c r="N825" s="273">
        <v>15</v>
      </c>
      <c r="O825" s="273">
        <v>0</v>
      </c>
      <c r="P825" s="273">
        <v>0</v>
      </c>
      <c r="Q825" s="273">
        <v>0</v>
      </c>
      <c r="R825" s="273">
        <v>0</v>
      </c>
      <c r="S825" s="273">
        <v>0</v>
      </c>
      <c r="T825" s="273">
        <v>0</v>
      </c>
      <c r="U825" s="273">
        <v>0</v>
      </c>
      <c r="V825" s="273">
        <v>1</v>
      </c>
      <c r="W825" s="273">
        <v>15</v>
      </c>
      <c r="X825" s="273">
        <v>0</v>
      </c>
      <c r="Y825" s="273">
        <v>38111.51</v>
      </c>
    </row>
    <row r="826" spans="2:25" s="237" customFormat="1" x14ac:dyDescent="0.25">
      <c r="B826" s="273" t="s">
        <v>304</v>
      </c>
      <c r="C826" s="584"/>
      <c r="D826" s="584"/>
      <c r="E826" s="273" t="s">
        <v>1197</v>
      </c>
      <c r="F826" s="273" t="s">
        <v>409</v>
      </c>
      <c r="G826" s="273">
        <v>0</v>
      </c>
      <c r="H826" s="273">
        <v>0</v>
      </c>
      <c r="I826" s="273">
        <v>0</v>
      </c>
      <c r="J826" s="273">
        <v>0</v>
      </c>
      <c r="K826" s="273">
        <v>0</v>
      </c>
      <c r="L826" s="273">
        <v>0</v>
      </c>
      <c r="M826" s="273">
        <v>1</v>
      </c>
      <c r="N826" s="273">
        <v>0</v>
      </c>
      <c r="O826" s="273">
        <v>0</v>
      </c>
      <c r="P826" s="273">
        <v>0</v>
      </c>
      <c r="Q826" s="273">
        <v>0</v>
      </c>
      <c r="R826" s="273">
        <v>0</v>
      </c>
      <c r="S826" s="273">
        <v>0</v>
      </c>
      <c r="T826" s="273">
        <v>0</v>
      </c>
      <c r="U826" s="273">
        <v>0</v>
      </c>
      <c r="V826" s="273">
        <v>1</v>
      </c>
      <c r="W826" s="273">
        <v>0</v>
      </c>
      <c r="X826" s="273">
        <v>0</v>
      </c>
      <c r="Y826" s="273">
        <v>28350.89</v>
      </c>
    </row>
    <row r="827" spans="2:25" s="237" customFormat="1" x14ac:dyDescent="0.25">
      <c r="B827" s="273" t="s">
        <v>304</v>
      </c>
      <c r="C827" s="584"/>
      <c r="D827" s="584"/>
      <c r="E827" s="273" t="s">
        <v>1198</v>
      </c>
      <c r="F827" s="273" t="s">
        <v>496</v>
      </c>
      <c r="G827" s="273">
        <v>0</v>
      </c>
      <c r="H827" s="273">
        <v>0</v>
      </c>
      <c r="I827" s="273">
        <v>0</v>
      </c>
      <c r="J827" s="273">
        <v>0</v>
      </c>
      <c r="K827" s="273">
        <v>0</v>
      </c>
      <c r="L827" s="273">
        <v>0</v>
      </c>
      <c r="M827" s="273">
        <v>1</v>
      </c>
      <c r="N827" s="273">
        <v>16</v>
      </c>
      <c r="O827" s="273">
        <v>0</v>
      </c>
      <c r="P827" s="273">
        <v>0</v>
      </c>
      <c r="Q827" s="273">
        <v>0</v>
      </c>
      <c r="R827" s="273">
        <v>0</v>
      </c>
      <c r="S827" s="273">
        <v>0</v>
      </c>
      <c r="T827" s="273">
        <v>0</v>
      </c>
      <c r="U827" s="273">
        <v>0</v>
      </c>
      <c r="V827" s="273">
        <v>1</v>
      </c>
      <c r="W827" s="273">
        <v>16</v>
      </c>
      <c r="X827" s="273">
        <v>0</v>
      </c>
      <c r="Y827" s="273">
        <v>24120.11</v>
      </c>
    </row>
    <row r="828" spans="2:25" s="237" customFormat="1" x14ac:dyDescent="0.25">
      <c r="B828" s="273" t="s">
        <v>304</v>
      </c>
      <c r="C828" s="584"/>
      <c r="D828" s="584"/>
      <c r="E828" s="273" t="s">
        <v>1199</v>
      </c>
      <c r="F828" s="273" t="s">
        <v>571</v>
      </c>
      <c r="G828" s="273">
        <v>0</v>
      </c>
      <c r="H828" s="273">
        <v>0</v>
      </c>
      <c r="I828" s="273">
        <v>0</v>
      </c>
      <c r="J828" s="273">
        <v>0</v>
      </c>
      <c r="K828" s="273">
        <v>0</v>
      </c>
      <c r="L828" s="273">
        <v>0</v>
      </c>
      <c r="M828" s="273">
        <v>1</v>
      </c>
      <c r="N828" s="273">
        <v>15</v>
      </c>
      <c r="O828" s="273">
        <v>0</v>
      </c>
      <c r="P828" s="273">
        <v>0</v>
      </c>
      <c r="Q828" s="273">
        <v>0</v>
      </c>
      <c r="R828" s="273">
        <v>0</v>
      </c>
      <c r="S828" s="273">
        <v>0</v>
      </c>
      <c r="T828" s="273">
        <v>0</v>
      </c>
      <c r="U828" s="273">
        <v>0</v>
      </c>
      <c r="V828" s="273">
        <v>1</v>
      </c>
      <c r="W828" s="273">
        <v>15</v>
      </c>
      <c r="X828" s="273">
        <v>0</v>
      </c>
      <c r="Y828" s="273">
        <v>38575.72</v>
      </c>
    </row>
    <row r="829" spans="2:25" s="237" customFormat="1" x14ac:dyDescent="0.25">
      <c r="B829" s="273" t="s">
        <v>304</v>
      </c>
      <c r="C829" s="584"/>
      <c r="D829" s="584"/>
      <c r="E829" s="273" t="s">
        <v>1200</v>
      </c>
      <c r="F829" s="273" t="s">
        <v>472</v>
      </c>
      <c r="G829" s="273">
        <v>0</v>
      </c>
      <c r="H829" s="273">
        <v>0</v>
      </c>
      <c r="I829" s="273">
        <v>0</v>
      </c>
      <c r="J829" s="273">
        <v>0</v>
      </c>
      <c r="K829" s="273">
        <v>0</v>
      </c>
      <c r="L829" s="273">
        <v>0</v>
      </c>
      <c r="M829" s="273">
        <v>1</v>
      </c>
      <c r="N829" s="273">
        <v>12</v>
      </c>
      <c r="O829" s="273">
        <v>0</v>
      </c>
      <c r="P829" s="273">
        <v>0</v>
      </c>
      <c r="Q829" s="273">
        <v>0</v>
      </c>
      <c r="R829" s="273">
        <v>0</v>
      </c>
      <c r="S829" s="273">
        <v>0</v>
      </c>
      <c r="T829" s="273">
        <v>0</v>
      </c>
      <c r="U829" s="273">
        <v>0</v>
      </c>
      <c r="V829" s="273">
        <v>1</v>
      </c>
      <c r="W829" s="273">
        <v>12</v>
      </c>
      <c r="X829" s="273">
        <v>0</v>
      </c>
      <c r="Y829" s="273">
        <v>27941.21</v>
      </c>
    </row>
    <row r="830" spans="2:25" s="237" customFormat="1" x14ac:dyDescent="0.25">
      <c r="B830" s="273" t="s">
        <v>304</v>
      </c>
      <c r="C830" s="584"/>
      <c r="D830" s="584"/>
      <c r="E830" s="273" t="s">
        <v>1201</v>
      </c>
      <c r="F830" s="273" t="s">
        <v>557</v>
      </c>
      <c r="G830" s="273">
        <v>0</v>
      </c>
      <c r="H830" s="273">
        <v>0</v>
      </c>
      <c r="I830" s="273">
        <v>0</v>
      </c>
      <c r="J830" s="273">
        <v>0</v>
      </c>
      <c r="K830" s="273">
        <v>0</v>
      </c>
      <c r="L830" s="273">
        <v>0</v>
      </c>
      <c r="M830" s="273">
        <v>1</v>
      </c>
      <c r="N830" s="273">
        <v>20</v>
      </c>
      <c r="O830" s="273">
        <v>0</v>
      </c>
      <c r="P830" s="273">
        <v>0</v>
      </c>
      <c r="Q830" s="273">
        <v>0</v>
      </c>
      <c r="R830" s="273">
        <v>0</v>
      </c>
      <c r="S830" s="273">
        <v>0</v>
      </c>
      <c r="T830" s="273">
        <v>0</v>
      </c>
      <c r="U830" s="273">
        <v>0</v>
      </c>
      <c r="V830" s="273">
        <v>1</v>
      </c>
      <c r="W830" s="273">
        <v>20</v>
      </c>
      <c r="X830" s="273">
        <v>0</v>
      </c>
      <c r="Y830" s="273">
        <v>31665.600000000002</v>
      </c>
    </row>
    <row r="831" spans="2:25" s="237" customFormat="1" x14ac:dyDescent="0.25">
      <c r="B831" s="273" t="s">
        <v>304</v>
      </c>
      <c r="C831" s="584"/>
      <c r="D831" s="584"/>
      <c r="E831" s="273" t="s">
        <v>1202</v>
      </c>
      <c r="F831" s="273" t="s">
        <v>571</v>
      </c>
      <c r="G831" s="273">
        <v>0</v>
      </c>
      <c r="H831" s="273">
        <v>0</v>
      </c>
      <c r="I831" s="273">
        <v>0</v>
      </c>
      <c r="J831" s="273">
        <v>0</v>
      </c>
      <c r="K831" s="273">
        <v>0</v>
      </c>
      <c r="L831" s="273">
        <v>0</v>
      </c>
      <c r="M831" s="273">
        <v>1</v>
      </c>
      <c r="N831" s="273">
        <v>20</v>
      </c>
      <c r="O831" s="273">
        <v>0</v>
      </c>
      <c r="P831" s="273">
        <v>0</v>
      </c>
      <c r="Q831" s="273">
        <v>0</v>
      </c>
      <c r="R831" s="273">
        <v>0</v>
      </c>
      <c r="S831" s="273">
        <v>0</v>
      </c>
      <c r="T831" s="273">
        <v>0</v>
      </c>
      <c r="U831" s="273">
        <v>0</v>
      </c>
      <c r="V831" s="273">
        <v>1</v>
      </c>
      <c r="W831" s="273">
        <v>20</v>
      </c>
      <c r="X831" s="273">
        <v>0</v>
      </c>
      <c r="Y831" s="273">
        <v>70557.149999999994</v>
      </c>
    </row>
    <row r="832" spans="2:25" s="237" customFormat="1" x14ac:dyDescent="0.25">
      <c r="B832" s="273" t="s">
        <v>304</v>
      </c>
      <c r="C832" s="584"/>
      <c r="D832" s="584"/>
      <c r="E832" s="273" t="s">
        <v>1203</v>
      </c>
      <c r="F832" s="273" t="s">
        <v>661</v>
      </c>
      <c r="G832" s="273">
        <v>0</v>
      </c>
      <c r="H832" s="273">
        <v>0</v>
      </c>
      <c r="I832" s="273">
        <v>0</v>
      </c>
      <c r="J832" s="273">
        <v>0</v>
      </c>
      <c r="K832" s="273">
        <v>0</v>
      </c>
      <c r="L832" s="273">
        <v>0</v>
      </c>
      <c r="M832" s="273">
        <v>1</v>
      </c>
      <c r="N832" s="273">
        <v>25</v>
      </c>
      <c r="O832" s="273">
        <v>0</v>
      </c>
      <c r="P832" s="273">
        <v>0</v>
      </c>
      <c r="Q832" s="273">
        <v>0</v>
      </c>
      <c r="R832" s="273">
        <v>0</v>
      </c>
      <c r="S832" s="273">
        <v>0</v>
      </c>
      <c r="T832" s="273">
        <v>0</v>
      </c>
      <c r="U832" s="273">
        <v>0</v>
      </c>
      <c r="V832" s="273">
        <v>1</v>
      </c>
      <c r="W832" s="273">
        <v>25</v>
      </c>
      <c r="X832" s="273">
        <v>0</v>
      </c>
      <c r="Y832" s="273">
        <v>33379.68</v>
      </c>
    </row>
    <row r="833" spans="2:25" s="237" customFormat="1" x14ac:dyDescent="0.25">
      <c r="B833" s="273" t="s">
        <v>304</v>
      </c>
      <c r="C833" s="584"/>
      <c r="D833" s="584"/>
      <c r="E833" s="273" t="s">
        <v>1204</v>
      </c>
      <c r="F833" s="273" t="s">
        <v>496</v>
      </c>
      <c r="G833" s="273">
        <v>0</v>
      </c>
      <c r="H833" s="273">
        <v>0</v>
      </c>
      <c r="I833" s="273">
        <v>0</v>
      </c>
      <c r="J833" s="273">
        <v>0</v>
      </c>
      <c r="K833" s="273">
        <v>0</v>
      </c>
      <c r="L833" s="273">
        <v>0</v>
      </c>
      <c r="M833" s="273">
        <v>1</v>
      </c>
      <c r="N833" s="273">
        <v>15</v>
      </c>
      <c r="O833" s="273">
        <v>0</v>
      </c>
      <c r="P833" s="273">
        <v>0</v>
      </c>
      <c r="Q833" s="273">
        <v>0</v>
      </c>
      <c r="R833" s="273">
        <v>0</v>
      </c>
      <c r="S833" s="273">
        <v>0</v>
      </c>
      <c r="T833" s="273">
        <v>0</v>
      </c>
      <c r="U833" s="273">
        <v>0</v>
      </c>
      <c r="V833" s="273">
        <v>1</v>
      </c>
      <c r="W833" s="273">
        <v>15</v>
      </c>
      <c r="X833" s="273">
        <v>0</v>
      </c>
      <c r="Y833" s="273">
        <v>38506.410000000003</v>
      </c>
    </row>
    <row r="834" spans="2:25" s="237" customFormat="1" x14ac:dyDescent="0.25">
      <c r="B834" s="273" t="s">
        <v>304</v>
      </c>
      <c r="C834" s="584"/>
      <c r="D834" s="584"/>
      <c r="E834" s="273" t="s">
        <v>1205</v>
      </c>
      <c r="F834" s="273" t="s">
        <v>472</v>
      </c>
      <c r="G834" s="273">
        <v>0</v>
      </c>
      <c r="H834" s="273">
        <v>0</v>
      </c>
      <c r="I834" s="273">
        <v>0</v>
      </c>
      <c r="J834" s="273">
        <v>0</v>
      </c>
      <c r="K834" s="273">
        <v>0</v>
      </c>
      <c r="L834" s="273">
        <v>0</v>
      </c>
      <c r="M834" s="273">
        <v>1</v>
      </c>
      <c r="N834" s="273">
        <v>27</v>
      </c>
      <c r="O834" s="273">
        <v>0</v>
      </c>
      <c r="P834" s="273">
        <v>0</v>
      </c>
      <c r="Q834" s="273">
        <v>0</v>
      </c>
      <c r="R834" s="273">
        <v>0</v>
      </c>
      <c r="S834" s="273">
        <v>0</v>
      </c>
      <c r="T834" s="273">
        <v>0</v>
      </c>
      <c r="U834" s="273">
        <v>0</v>
      </c>
      <c r="V834" s="273">
        <v>1</v>
      </c>
      <c r="W834" s="273">
        <v>27</v>
      </c>
      <c r="X834" s="273">
        <v>0</v>
      </c>
      <c r="Y834" s="273">
        <v>62134.64</v>
      </c>
    </row>
    <row r="835" spans="2:25" s="237" customFormat="1" x14ac:dyDescent="0.25">
      <c r="B835" s="273" t="s">
        <v>304</v>
      </c>
      <c r="C835" s="584"/>
      <c r="D835" s="584"/>
      <c r="E835" s="273" t="s">
        <v>1206</v>
      </c>
      <c r="F835" s="273" t="s">
        <v>306</v>
      </c>
      <c r="G835" s="273">
        <v>0</v>
      </c>
      <c r="H835" s="273">
        <v>0</v>
      </c>
      <c r="I835" s="273">
        <v>0</v>
      </c>
      <c r="J835" s="273">
        <v>0</v>
      </c>
      <c r="K835" s="273">
        <v>0</v>
      </c>
      <c r="L835" s="273">
        <v>0</v>
      </c>
      <c r="M835" s="273">
        <v>1</v>
      </c>
      <c r="N835" s="273">
        <v>35</v>
      </c>
      <c r="O835" s="273">
        <v>0</v>
      </c>
      <c r="P835" s="273">
        <v>0</v>
      </c>
      <c r="Q835" s="273">
        <v>0</v>
      </c>
      <c r="R835" s="273">
        <v>0</v>
      </c>
      <c r="S835" s="273">
        <v>0</v>
      </c>
      <c r="T835" s="273">
        <v>0</v>
      </c>
      <c r="U835" s="273">
        <v>0</v>
      </c>
      <c r="V835" s="273">
        <v>1</v>
      </c>
      <c r="W835" s="273">
        <v>35</v>
      </c>
      <c r="X835" s="273">
        <v>0</v>
      </c>
      <c r="Y835" s="273">
        <v>72555.850000000006</v>
      </c>
    </row>
    <row r="836" spans="2:25" s="237" customFormat="1" x14ac:dyDescent="0.25">
      <c r="B836" s="273" t="s">
        <v>304</v>
      </c>
      <c r="C836" s="584"/>
      <c r="D836" s="584"/>
      <c r="E836" s="273" t="s">
        <v>1207</v>
      </c>
      <c r="F836" s="273" t="s">
        <v>472</v>
      </c>
      <c r="G836" s="273">
        <v>0</v>
      </c>
      <c r="H836" s="273">
        <v>0</v>
      </c>
      <c r="I836" s="273">
        <v>0</v>
      </c>
      <c r="J836" s="273">
        <v>0</v>
      </c>
      <c r="K836" s="273">
        <v>0</v>
      </c>
      <c r="L836" s="273">
        <v>0</v>
      </c>
      <c r="M836" s="273">
        <v>1</v>
      </c>
      <c r="N836" s="273">
        <v>32</v>
      </c>
      <c r="O836" s="273">
        <v>0</v>
      </c>
      <c r="P836" s="273">
        <v>0</v>
      </c>
      <c r="Q836" s="273">
        <v>0</v>
      </c>
      <c r="R836" s="273">
        <v>0</v>
      </c>
      <c r="S836" s="273">
        <v>0</v>
      </c>
      <c r="T836" s="273">
        <v>0</v>
      </c>
      <c r="U836" s="273">
        <v>0</v>
      </c>
      <c r="V836" s="273">
        <v>1</v>
      </c>
      <c r="W836" s="273">
        <v>32</v>
      </c>
      <c r="X836" s="273">
        <v>0</v>
      </c>
      <c r="Y836" s="273">
        <v>67568.38</v>
      </c>
    </row>
    <row r="837" spans="2:25" s="237" customFormat="1" x14ac:dyDescent="0.25">
      <c r="B837" s="273" t="s">
        <v>304</v>
      </c>
      <c r="C837" s="584"/>
      <c r="D837" s="584"/>
      <c r="E837" s="273" t="s">
        <v>1208</v>
      </c>
      <c r="F837" s="273" t="s">
        <v>557</v>
      </c>
      <c r="G837" s="273">
        <v>0</v>
      </c>
      <c r="H837" s="273">
        <v>0</v>
      </c>
      <c r="I837" s="273">
        <v>0</v>
      </c>
      <c r="J837" s="273">
        <v>0</v>
      </c>
      <c r="K837" s="273">
        <v>0</v>
      </c>
      <c r="L837" s="273">
        <v>0</v>
      </c>
      <c r="M837" s="273">
        <v>1</v>
      </c>
      <c r="N837" s="273">
        <v>30</v>
      </c>
      <c r="O837" s="273">
        <v>0</v>
      </c>
      <c r="P837" s="273">
        <v>0</v>
      </c>
      <c r="Q837" s="273">
        <v>0</v>
      </c>
      <c r="R837" s="273">
        <v>0</v>
      </c>
      <c r="S837" s="273">
        <v>0</v>
      </c>
      <c r="T837" s="273">
        <v>0</v>
      </c>
      <c r="U837" s="273">
        <v>0</v>
      </c>
      <c r="V837" s="273">
        <v>1</v>
      </c>
      <c r="W837" s="273">
        <v>30</v>
      </c>
      <c r="X837" s="273">
        <v>0</v>
      </c>
      <c r="Y837" s="273">
        <v>71726.460000000006</v>
      </c>
    </row>
    <row r="838" spans="2:25" s="237" customFormat="1" x14ac:dyDescent="0.25">
      <c r="B838" s="273" t="s">
        <v>304</v>
      </c>
      <c r="C838" s="584"/>
      <c r="D838" s="584"/>
      <c r="E838" s="273" t="s">
        <v>1209</v>
      </c>
      <c r="F838" s="273" t="s">
        <v>571</v>
      </c>
      <c r="G838" s="273">
        <v>0</v>
      </c>
      <c r="H838" s="273">
        <v>0</v>
      </c>
      <c r="I838" s="273">
        <v>0</v>
      </c>
      <c r="J838" s="273">
        <v>0</v>
      </c>
      <c r="K838" s="273">
        <v>0</v>
      </c>
      <c r="L838" s="273">
        <v>0</v>
      </c>
      <c r="M838" s="273">
        <v>1</v>
      </c>
      <c r="N838" s="273">
        <v>0</v>
      </c>
      <c r="O838" s="273">
        <v>0</v>
      </c>
      <c r="P838" s="273">
        <v>0</v>
      </c>
      <c r="Q838" s="273">
        <v>0</v>
      </c>
      <c r="R838" s="273">
        <v>0</v>
      </c>
      <c r="S838" s="273">
        <v>0</v>
      </c>
      <c r="T838" s="273">
        <v>0</v>
      </c>
      <c r="U838" s="273">
        <v>0</v>
      </c>
      <c r="V838" s="273">
        <v>1</v>
      </c>
      <c r="W838" s="273">
        <v>0</v>
      </c>
      <c r="X838" s="273">
        <v>0</v>
      </c>
      <c r="Y838" s="273">
        <v>35045.39</v>
      </c>
    </row>
    <row r="839" spans="2:25" s="237" customFormat="1" x14ac:dyDescent="0.25">
      <c r="B839" s="273" t="s">
        <v>304</v>
      </c>
      <c r="C839" s="584"/>
      <c r="D839" s="584"/>
      <c r="E839" s="273" t="s">
        <v>1210</v>
      </c>
      <c r="F839" s="273" t="s">
        <v>352</v>
      </c>
      <c r="G839" s="273">
        <v>0</v>
      </c>
      <c r="H839" s="273">
        <v>0</v>
      </c>
      <c r="I839" s="273">
        <v>0</v>
      </c>
      <c r="J839" s="273">
        <v>0</v>
      </c>
      <c r="K839" s="273">
        <v>0</v>
      </c>
      <c r="L839" s="273">
        <v>0</v>
      </c>
      <c r="M839" s="273">
        <v>1</v>
      </c>
      <c r="N839" s="273">
        <v>18</v>
      </c>
      <c r="O839" s="273">
        <v>0</v>
      </c>
      <c r="P839" s="273">
        <v>0</v>
      </c>
      <c r="Q839" s="273">
        <v>0</v>
      </c>
      <c r="R839" s="273">
        <v>0</v>
      </c>
      <c r="S839" s="273">
        <v>0</v>
      </c>
      <c r="T839" s="273">
        <v>0</v>
      </c>
      <c r="U839" s="273">
        <v>0</v>
      </c>
      <c r="V839" s="273">
        <v>1</v>
      </c>
      <c r="W839" s="273">
        <v>18</v>
      </c>
      <c r="X839" s="273">
        <v>0</v>
      </c>
      <c r="Y839" s="273">
        <v>43871.8</v>
      </c>
    </row>
    <row r="840" spans="2:25" s="237" customFormat="1" x14ac:dyDescent="0.25">
      <c r="B840" s="273" t="s">
        <v>304</v>
      </c>
      <c r="C840" s="584"/>
      <c r="D840" s="584"/>
      <c r="E840" s="273" t="s">
        <v>1211</v>
      </c>
      <c r="F840" s="273" t="s">
        <v>479</v>
      </c>
      <c r="G840" s="273">
        <v>0</v>
      </c>
      <c r="H840" s="273">
        <v>0</v>
      </c>
      <c r="I840" s="273">
        <v>0</v>
      </c>
      <c r="J840" s="273">
        <v>0</v>
      </c>
      <c r="K840" s="273">
        <v>0</v>
      </c>
      <c r="L840" s="273">
        <v>0</v>
      </c>
      <c r="M840" s="273">
        <v>1</v>
      </c>
      <c r="N840" s="273">
        <v>30</v>
      </c>
      <c r="O840" s="273">
        <v>0</v>
      </c>
      <c r="P840" s="273">
        <v>0</v>
      </c>
      <c r="Q840" s="273">
        <v>0</v>
      </c>
      <c r="R840" s="273">
        <v>0</v>
      </c>
      <c r="S840" s="273">
        <v>0</v>
      </c>
      <c r="T840" s="273">
        <v>0</v>
      </c>
      <c r="U840" s="273">
        <v>0</v>
      </c>
      <c r="V840" s="273">
        <v>1</v>
      </c>
      <c r="W840" s="273">
        <v>30</v>
      </c>
      <c r="X840" s="273">
        <v>0</v>
      </c>
      <c r="Y840" s="273">
        <v>61686.22</v>
      </c>
    </row>
    <row r="841" spans="2:25" s="237" customFormat="1" x14ac:dyDescent="0.25">
      <c r="B841" s="273" t="s">
        <v>304</v>
      </c>
      <c r="C841" s="584"/>
      <c r="D841" s="584"/>
      <c r="E841" s="273" t="s">
        <v>1212</v>
      </c>
      <c r="F841" s="273" t="s">
        <v>381</v>
      </c>
      <c r="G841" s="273">
        <v>0</v>
      </c>
      <c r="H841" s="273">
        <v>0</v>
      </c>
      <c r="I841" s="273">
        <v>0</v>
      </c>
      <c r="J841" s="273">
        <v>0</v>
      </c>
      <c r="K841" s="273">
        <v>0</v>
      </c>
      <c r="L841" s="273">
        <v>0</v>
      </c>
      <c r="M841" s="273">
        <v>1</v>
      </c>
      <c r="N841" s="273">
        <v>0</v>
      </c>
      <c r="O841" s="273">
        <v>0</v>
      </c>
      <c r="P841" s="273">
        <v>0</v>
      </c>
      <c r="Q841" s="273">
        <v>0</v>
      </c>
      <c r="R841" s="273">
        <v>0</v>
      </c>
      <c r="S841" s="273">
        <v>0</v>
      </c>
      <c r="T841" s="273">
        <v>0</v>
      </c>
      <c r="U841" s="273">
        <v>0</v>
      </c>
      <c r="V841" s="273">
        <v>1</v>
      </c>
      <c r="W841" s="273">
        <v>0</v>
      </c>
      <c r="X841" s="273">
        <v>0</v>
      </c>
      <c r="Y841" s="273">
        <v>18564.75</v>
      </c>
    </row>
    <row r="842" spans="2:25" s="237" customFormat="1" x14ac:dyDescent="0.25">
      <c r="B842" s="273" t="s">
        <v>304</v>
      </c>
      <c r="C842" s="584"/>
      <c r="D842" s="584"/>
      <c r="E842" s="273" t="s">
        <v>1213</v>
      </c>
      <c r="F842" s="273" t="s">
        <v>496</v>
      </c>
      <c r="G842" s="273">
        <v>0</v>
      </c>
      <c r="H842" s="273">
        <v>0</v>
      </c>
      <c r="I842" s="273">
        <v>0</v>
      </c>
      <c r="J842" s="273">
        <v>0</v>
      </c>
      <c r="K842" s="273">
        <v>0</v>
      </c>
      <c r="L842" s="273">
        <v>0</v>
      </c>
      <c r="M842" s="273">
        <v>1</v>
      </c>
      <c r="N842" s="273">
        <v>15</v>
      </c>
      <c r="O842" s="273">
        <v>0</v>
      </c>
      <c r="P842" s="273">
        <v>0</v>
      </c>
      <c r="Q842" s="273">
        <v>0</v>
      </c>
      <c r="R842" s="273">
        <v>0</v>
      </c>
      <c r="S842" s="273">
        <v>0</v>
      </c>
      <c r="T842" s="273">
        <v>0</v>
      </c>
      <c r="U842" s="273">
        <v>0</v>
      </c>
      <c r="V842" s="273">
        <v>1</v>
      </c>
      <c r="W842" s="273">
        <v>15</v>
      </c>
      <c r="X842" s="273">
        <v>0</v>
      </c>
      <c r="Y842" s="273">
        <v>39075.85</v>
      </c>
    </row>
    <row r="843" spans="2:25" s="237" customFormat="1" x14ac:dyDescent="0.25">
      <c r="B843" s="273" t="s">
        <v>304</v>
      </c>
      <c r="C843" s="584"/>
      <c r="D843" s="584"/>
      <c r="E843" s="273" t="s">
        <v>1214</v>
      </c>
      <c r="F843" s="273" t="s">
        <v>537</v>
      </c>
      <c r="G843" s="273">
        <v>0</v>
      </c>
      <c r="H843" s="273">
        <v>0</v>
      </c>
      <c r="I843" s="273">
        <v>0</v>
      </c>
      <c r="J843" s="273">
        <v>0</v>
      </c>
      <c r="K843" s="273">
        <v>0</v>
      </c>
      <c r="L843" s="273">
        <v>0</v>
      </c>
      <c r="M843" s="273">
        <v>1</v>
      </c>
      <c r="N843" s="273">
        <v>12</v>
      </c>
      <c r="O843" s="273">
        <v>0</v>
      </c>
      <c r="P843" s="273">
        <v>0</v>
      </c>
      <c r="Q843" s="273">
        <v>0</v>
      </c>
      <c r="R843" s="273">
        <v>0</v>
      </c>
      <c r="S843" s="273">
        <v>0</v>
      </c>
      <c r="T843" s="273">
        <v>0</v>
      </c>
      <c r="U843" s="273">
        <v>0</v>
      </c>
      <c r="V843" s="273">
        <v>1</v>
      </c>
      <c r="W843" s="273">
        <v>12</v>
      </c>
      <c r="X843" s="273">
        <v>0</v>
      </c>
      <c r="Y843" s="273">
        <v>25255.980000000003</v>
      </c>
    </row>
    <row r="844" spans="2:25" s="237" customFormat="1" x14ac:dyDescent="0.25">
      <c r="B844" s="273" t="s">
        <v>304</v>
      </c>
      <c r="C844" s="584"/>
      <c r="D844" s="584"/>
      <c r="E844" s="273" t="s">
        <v>1215</v>
      </c>
      <c r="F844" s="273" t="s">
        <v>352</v>
      </c>
      <c r="G844" s="273">
        <v>0</v>
      </c>
      <c r="H844" s="273">
        <v>0</v>
      </c>
      <c r="I844" s="273">
        <v>0</v>
      </c>
      <c r="J844" s="273">
        <v>0</v>
      </c>
      <c r="K844" s="273">
        <v>0</v>
      </c>
      <c r="L844" s="273">
        <v>0</v>
      </c>
      <c r="M844" s="273">
        <v>1</v>
      </c>
      <c r="N844" s="273">
        <v>18</v>
      </c>
      <c r="O844" s="273">
        <v>0</v>
      </c>
      <c r="P844" s="273">
        <v>0</v>
      </c>
      <c r="Q844" s="273">
        <v>0</v>
      </c>
      <c r="R844" s="273">
        <v>0</v>
      </c>
      <c r="S844" s="273">
        <v>0</v>
      </c>
      <c r="T844" s="273">
        <v>0</v>
      </c>
      <c r="U844" s="273">
        <v>0</v>
      </c>
      <c r="V844" s="273">
        <v>1</v>
      </c>
      <c r="W844" s="273">
        <v>18</v>
      </c>
      <c r="X844" s="273">
        <v>0</v>
      </c>
      <c r="Y844" s="273">
        <v>35382.230000000003</v>
      </c>
    </row>
    <row r="845" spans="2:25" s="237" customFormat="1" x14ac:dyDescent="0.25">
      <c r="B845" s="273" t="s">
        <v>304</v>
      </c>
      <c r="C845" s="584"/>
      <c r="D845" s="584"/>
      <c r="E845" s="273" t="s">
        <v>1216</v>
      </c>
      <c r="F845" s="273" t="s">
        <v>557</v>
      </c>
      <c r="G845" s="273">
        <v>0</v>
      </c>
      <c r="H845" s="273">
        <v>0</v>
      </c>
      <c r="I845" s="273">
        <v>0</v>
      </c>
      <c r="J845" s="273">
        <v>0</v>
      </c>
      <c r="K845" s="273">
        <v>0</v>
      </c>
      <c r="L845" s="273">
        <v>0</v>
      </c>
      <c r="M845" s="273">
        <v>1</v>
      </c>
      <c r="N845" s="273">
        <v>16</v>
      </c>
      <c r="O845" s="273">
        <v>0</v>
      </c>
      <c r="P845" s="273">
        <v>0</v>
      </c>
      <c r="Q845" s="273">
        <v>0</v>
      </c>
      <c r="R845" s="273">
        <v>0</v>
      </c>
      <c r="S845" s="273">
        <v>0</v>
      </c>
      <c r="T845" s="273">
        <v>0</v>
      </c>
      <c r="U845" s="273">
        <v>0</v>
      </c>
      <c r="V845" s="273">
        <v>1</v>
      </c>
      <c r="W845" s="273">
        <v>16</v>
      </c>
      <c r="X845" s="273">
        <v>0</v>
      </c>
      <c r="Y845" s="273">
        <v>46109.51</v>
      </c>
    </row>
    <row r="846" spans="2:25" s="237" customFormat="1" x14ac:dyDescent="0.25">
      <c r="B846" s="273" t="s">
        <v>304</v>
      </c>
      <c r="C846" s="584"/>
      <c r="D846" s="584"/>
      <c r="E846" s="273" t="s">
        <v>1217</v>
      </c>
      <c r="F846" s="273" t="s">
        <v>306</v>
      </c>
      <c r="G846" s="273">
        <v>0</v>
      </c>
      <c r="H846" s="273">
        <v>0</v>
      </c>
      <c r="I846" s="273">
        <v>0</v>
      </c>
      <c r="J846" s="273">
        <v>0</v>
      </c>
      <c r="K846" s="273">
        <v>0</v>
      </c>
      <c r="L846" s="273">
        <v>0</v>
      </c>
      <c r="M846" s="273">
        <v>1</v>
      </c>
      <c r="N846" s="273">
        <v>20</v>
      </c>
      <c r="O846" s="273">
        <v>0</v>
      </c>
      <c r="P846" s="273">
        <v>0</v>
      </c>
      <c r="Q846" s="273">
        <v>0</v>
      </c>
      <c r="R846" s="273">
        <v>0</v>
      </c>
      <c r="S846" s="273">
        <v>0</v>
      </c>
      <c r="T846" s="273">
        <v>0</v>
      </c>
      <c r="U846" s="273">
        <v>0</v>
      </c>
      <c r="V846" s="273">
        <v>1</v>
      </c>
      <c r="W846" s="273">
        <v>20</v>
      </c>
      <c r="X846" s="273">
        <v>0</v>
      </c>
      <c r="Y846" s="273">
        <v>40799.07</v>
      </c>
    </row>
    <row r="847" spans="2:25" s="237" customFormat="1" x14ac:dyDescent="0.25">
      <c r="B847" s="273" t="s">
        <v>304</v>
      </c>
      <c r="C847" s="584"/>
      <c r="D847" s="584"/>
      <c r="E847" s="273" t="s">
        <v>1218</v>
      </c>
      <c r="F847" s="273" t="s">
        <v>462</v>
      </c>
      <c r="G847" s="273">
        <v>0</v>
      </c>
      <c r="H847" s="273">
        <v>0</v>
      </c>
      <c r="I847" s="273">
        <v>0</v>
      </c>
      <c r="J847" s="273">
        <v>0</v>
      </c>
      <c r="K847" s="273">
        <v>0</v>
      </c>
      <c r="L847" s="273">
        <v>0</v>
      </c>
      <c r="M847" s="273">
        <v>1</v>
      </c>
      <c r="N847" s="273">
        <v>0</v>
      </c>
      <c r="O847" s="273">
        <v>0</v>
      </c>
      <c r="P847" s="273">
        <v>0</v>
      </c>
      <c r="Q847" s="273">
        <v>0</v>
      </c>
      <c r="R847" s="273">
        <v>0</v>
      </c>
      <c r="S847" s="273">
        <v>0</v>
      </c>
      <c r="T847" s="273">
        <v>0</v>
      </c>
      <c r="U847" s="273">
        <v>0</v>
      </c>
      <c r="V847" s="273">
        <v>1</v>
      </c>
      <c r="W847" s="273">
        <v>0</v>
      </c>
      <c r="X847" s="273">
        <v>0</v>
      </c>
      <c r="Y847" s="273">
        <v>14462.64</v>
      </c>
    </row>
    <row r="848" spans="2:25" s="237" customFormat="1" x14ac:dyDescent="0.25">
      <c r="B848" s="273" t="s">
        <v>304</v>
      </c>
      <c r="C848" s="584"/>
      <c r="D848" s="584"/>
      <c r="E848" s="273" t="s">
        <v>1219</v>
      </c>
      <c r="F848" s="273" t="s">
        <v>381</v>
      </c>
      <c r="G848" s="273">
        <v>0</v>
      </c>
      <c r="H848" s="273">
        <v>0</v>
      </c>
      <c r="I848" s="273">
        <v>0</v>
      </c>
      <c r="J848" s="273">
        <v>0</v>
      </c>
      <c r="K848" s="273">
        <v>0</v>
      </c>
      <c r="L848" s="273">
        <v>0</v>
      </c>
      <c r="M848" s="273">
        <v>1</v>
      </c>
      <c r="N848" s="273">
        <v>27</v>
      </c>
      <c r="O848" s="273">
        <v>0</v>
      </c>
      <c r="P848" s="273">
        <v>0</v>
      </c>
      <c r="Q848" s="273">
        <v>0</v>
      </c>
      <c r="R848" s="273">
        <v>0</v>
      </c>
      <c r="S848" s="273">
        <v>0</v>
      </c>
      <c r="T848" s="273">
        <v>0</v>
      </c>
      <c r="U848" s="273">
        <v>0</v>
      </c>
      <c r="V848" s="273">
        <v>1</v>
      </c>
      <c r="W848" s="273">
        <v>27</v>
      </c>
      <c r="X848" s="273">
        <v>0</v>
      </c>
      <c r="Y848" s="273">
        <v>78936.070000000007</v>
      </c>
    </row>
    <row r="849" spans="2:25" s="237" customFormat="1" x14ac:dyDescent="0.25">
      <c r="B849" s="273" t="s">
        <v>304</v>
      </c>
      <c r="C849" s="584"/>
      <c r="D849" s="584"/>
      <c r="E849" s="273" t="s">
        <v>1220</v>
      </c>
      <c r="F849" s="273" t="s">
        <v>571</v>
      </c>
      <c r="G849" s="273">
        <v>0</v>
      </c>
      <c r="H849" s="273">
        <v>0</v>
      </c>
      <c r="I849" s="273">
        <v>0</v>
      </c>
      <c r="J849" s="273">
        <v>0</v>
      </c>
      <c r="K849" s="273">
        <v>0</v>
      </c>
      <c r="L849" s="273">
        <v>0</v>
      </c>
      <c r="M849" s="273">
        <v>1</v>
      </c>
      <c r="N849" s="273">
        <v>30</v>
      </c>
      <c r="O849" s="273">
        <v>0</v>
      </c>
      <c r="P849" s="273">
        <v>0</v>
      </c>
      <c r="Q849" s="273">
        <v>0</v>
      </c>
      <c r="R849" s="273">
        <v>0</v>
      </c>
      <c r="S849" s="273">
        <v>0</v>
      </c>
      <c r="T849" s="273">
        <v>0</v>
      </c>
      <c r="U849" s="273">
        <v>0</v>
      </c>
      <c r="V849" s="273">
        <v>1</v>
      </c>
      <c r="W849" s="273">
        <v>30</v>
      </c>
      <c r="X849" s="273">
        <v>0</v>
      </c>
      <c r="Y849" s="273">
        <v>65392.65</v>
      </c>
    </row>
    <row r="850" spans="2:25" s="237" customFormat="1" x14ac:dyDescent="0.25">
      <c r="B850" s="273" t="s">
        <v>304</v>
      </c>
      <c r="C850" s="584"/>
      <c r="D850" s="584"/>
      <c r="E850" s="273" t="s">
        <v>1221</v>
      </c>
      <c r="F850" s="273" t="s">
        <v>496</v>
      </c>
      <c r="G850" s="273">
        <v>0</v>
      </c>
      <c r="H850" s="273">
        <v>0</v>
      </c>
      <c r="I850" s="273">
        <v>0</v>
      </c>
      <c r="J850" s="273">
        <v>0</v>
      </c>
      <c r="K850" s="273">
        <v>0</v>
      </c>
      <c r="L850" s="273">
        <v>0</v>
      </c>
      <c r="M850" s="273">
        <v>1</v>
      </c>
      <c r="N850" s="273">
        <v>16</v>
      </c>
      <c r="O850" s="273">
        <v>0</v>
      </c>
      <c r="P850" s="273">
        <v>0</v>
      </c>
      <c r="Q850" s="273">
        <v>0</v>
      </c>
      <c r="R850" s="273">
        <v>0</v>
      </c>
      <c r="S850" s="273">
        <v>0</v>
      </c>
      <c r="T850" s="273">
        <v>0</v>
      </c>
      <c r="U850" s="273">
        <v>0</v>
      </c>
      <c r="V850" s="273">
        <v>1</v>
      </c>
      <c r="W850" s="273">
        <v>16</v>
      </c>
      <c r="X850" s="273">
        <v>0</v>
      </c>
      <c r="Y850" s="273">
        <v>41455.71</v>
      </c>
    </row>
    <row r="851" spans="2:25" s="237" customFormat="1" x14ac:dyDescent="0.25">
      <c r="B851" s="273" t="s">
        <v>304</v>
      </c>
      <c r="C851" s="584"/>
      <c r="D851" s="584"/>
      <c r="E851" s="273" t="s">
        <v>1222</v>
      </c>
      <c r="F851" s="273" t="s">
        <v>414</v>
      </c>
      <c r="G851" s="273">
        <v>0</v>
      </c>
      <c r="H851" s="273">
        <v>0</v>
      </c>
      <c r="I851" s="273">
        <v>0</v>
      </c>
      <c r="J851" s="273">
        <v>0</v>
      </c>
      <c r="K851" s="273">
        <v>0</v>
      </c>
      <c r="L851" s="273">
        <v>0</v>
      </c>
      <c r="M851" s="273">
        <v>1</v>
      </c>
      <c r="N851" s="273">
        <v>12</v>
      </c>
      <c r="O851" s="273">
        <v>0</v>
      </c>
      <c r="P851" s="273">
        <v>0</v>
      </c>
      <c r="Q851" s="273">
        <v>0</v>
      </c>
      <c r="R851" s="273">
        <v>0</v>
      </c>
      <c r="S851" s="273">
        <v>0</v>
      </c>
      <c r="T851" s="273">
        <v>0</v>
      </c>
      <c r="U851" s="273">
        <v>0</v>
      </c>
      <c r="V851" s="273">
        <v>1</v>
      </c>
      <c r="W851" s="273">
        <v>12</v>
      </c>
      <c r="X851" s="273">
        <v>0</v>
      </c>
      <c r="Y851" s="273">
        <v>18143.43</v>
      </c>
    </row>
    <row r="852" spans="2:25" s="237" customFormat="1" x14ac:dyDescent="0.25">
      <c r="B852" s="273" t="s">
        <v>304</v>
      </c>
      <c r="C852" s="584"/>
      <c r="D852" s="584"/>
      <c r="E852" s="273" t="s">
        <v>1223</v>
      </c>
      <c r="F852" s="273" t="s">
        <v>472</v>
      </c>
      <c r="G852" s="273">
        <v>0</v>
      </c>
      <c r="H852" s="273">
        <v>0</v>
      </c>
      <c r="I852" s="273">
        <v>0</v>
      </c>
      <c r="J852" s="273">
        <v>0</v>
      </c>
      <c r="K852" s="273">
        <v>0</v>
      </c>
      <c r="L852" s="273">
        <v>0</v>
      </c>
      <c r="M852" s="273">
        <v>1</v>
      </c>
      <c r="N852" s="273">
        <v>27</v>
      </c>
      <c r="O852" s="273">
        <v>0</v>
      </c>
      <c r="P852" s="273">
        <v>0</v>
      </c>
      <c r="Q852" s="273">
        <v>0</v>
      </c>
      <c r="R852" s="273">
        <v>0</v>
      </c>
      <c r="S852" s="273">
        <v>0</v>
      </c>
      <c r="T852" s="273">
        <v>0</v>
      </c>
      <c r="U852" s="273">
        <v>0</v>
      </c>
      <c r="V852" s="273">
        <v>1</v>
      </c>
      <c r="W852" s="273">
        <v>27</v>
      </c>
      <c r="X852" s="273">
        <v>0</v>
      </c>
      <c r="Y852" s="273">
        <v>67538.42</v>
      </c>
    </row>
    <row r="853" spans="2:25" s="237" customFormat="1" x14ac:dyDescent="0.25">
      <c r="B853" s="273" t="s">
        <v>304</v>
      </c>
      <c r="C853" s="584"/>
      <c r="D853" s="584"/>
      <c r="E853" s="273" t="s">
        <v>1224</v>
      </c>
      <c r="F853" s="273" t="s">
        <v>414</v>
      </c>
      <c r="G853" s="273">
        <v>0</v>
      </c>
      <c r="H853" s="273">
        <v>0</v>
      </c>
      <c r="I853" s="273">
        <v>0</v>
      </c>
      <c r="J853" s="273">
        <v>0</v>
      </c>
      <c r="K853" s="273">
        <v>0</v>
      </c>
      <c r="L853" s="273">
        <v>0</v>
      </c>
      <c r="M853" s="273">
        <v>1</v>
      </c>
      <c r="N853" s="273">
        <v>0</v>
      </c>
      <c r="O853" s="273">
        <v>0</v>
      </c>
      <c r="P853" s="273">
        <v>0</v>
      </c>
      <c r="Q853" s="273">
        <v>0</v>
      </c>
      <c r="R853" s="273">
        <v>0</v>
      </c>
      <c r="S853" s="273">
        <v>0</v>
      </c>
      <c r="T853" s="273">
        <v>0</v>
      </c>
      <c r="U853" s="273">
        <v>0</v>
      </c>
      <c r="V853" s="273">
        <v>1</v>
      </c>
      <c r="W853" s="273">
        <v>0</v>
      </c>
      <c r="X853" s="273">
        <v>0</v>
      </c>
      <c r="Y853" s="273">
        <v>32967.49</v>
      </c>
    </row>
    <row r="854" spans="2:25" s="237" customFormat="1" x14ac:dyDescent="0.25">
      <c r="B854" s="273" t="s">
        <v>304</v>
      </c>
      <c r="C854" s="584"/>
      <c r="D854" s="584"/>
      <c r="E854" s="273" t="s">
        <v>1225</v>
      </c>
      <c r="F854" s="273" t="s">
        <v>381</v>
      </c>
      <c r="G854" s="273">
        <v>0</v>
      </c>
      <c r="H854" s="273">
        <v>0</v>
      </c>
      <c r="I854" s="273">
        <v>0</v>
      </c>
      <c r="J854" s="273">
        <v>0</v>
      </c>
      <c r="K854" s="273">
        <v>0</v>
      </c>
      <c r="L854" s="273">
        <v>0</v>
      </c>
      <c r="M854" s="273">
        <v>1</v>
      </c>
      <c r="N854" s="273">
        <v>20</v>
      </c>
      <c r="O854" s="273">
        <v>0</v>
      </c>
      <c r="P854" s="273">
        <v>0</v>
      </c>
      <c r="Q854" s="273">
        <v>0</v>
      </c>
      <c r="R854" s="273">
        <v>0</v>
      </c>
      <c r="S854" s="273">
        <v>0</v>
      </c>
      <c r="T854" s="273">
        <v>0</v>
      </c>
      <c r="U854" s="273">
        <v>0</v>
      </c>
      <c r="V854" s="273">
        <v>1</v>
      </c>
      <c r="W854" s="273">
        <v>20</v>
      </c>
      <c r="X854" s="273">
        <v>0</v>
      </c>
      <c r="Y854" s="273">
        <v>48135.81</v>
      </c>
    </row>
    <row r="855" spans="2:25" s="237" customFormat="1" x14ac:dyDescent="0.25">
      <c r="B855" s="273" t="s">
        <v>304</v>
      </c>
      <c r="C855" s="584"/>
      <c r="D855" s="584"/>
      <c r="E855" s="273" t="s">
        <v>1226</v>
      </c>
      <c r="F855" s="273" t="s">
        <v>496</v>
      </c>
      <c r="G855" s="273">
        <v>0</v>
      </c>
      <c r="H855" s="273">
        <v>0</v>
      </c>
      <c r="I855" s="273">
        <v>0</v>
      </c>
      <c r="J855" s="273">
        <v>0</v>
      </c>
      <c r="K855" s="273">
        <v>0</v>
      </c>
      <c r="L855" s="273">
        <v>0</v>
      </c>
      <c r="M855" s="273">
        <v>1</v>
      </c>
      <c r="N855" s="273">
        <v>15</v>
      </c>
      <c r="O855" s="273">
        <v>0</v>
      </c>
      <c r="P855" s="273">
        <v>0</v>
      </c>
      <c r="Q855" s="273">
        <v>0</v>
      </c>
      <c r="R855" s="273">
        <v>0</v>
      </c>
      <c r="S855" s="273">
        <v>0</v>
      </c>
      <c r="T855" s="273">
        <v>0</v>
      </c>
      <c r="U855" s="273">
        <v>0</v>
      </c>
      <c r="V855" s="273">
        <v>1</v>
      </c>
      <c r="W855" s="273">
        <v>15</v>
      </c>
      <c r="X855" s="273">
        <v>0</v>
      </c>
      <c r="Y855" s="273">
        <v>37669.599999999999</v>
      </c>
    </row>
    <row r="856" spans="2:25" s="237" customFormat="1" x14ac:dyDescent="0.25">
      <c r="B856" s="273" t="s">
        <v>304</v>
      </c>
      <c r="C856" s="584"/>
      <c r="D856" s="584"/>
      <c r="E856" s="273" t="s">
        <v>1227</v>
      </c>
      <c r="F856" s="273" t="s">
        <v>414</v>
      </c>
      <c r="G856" s="273">
        <v>0</v>
      </c>
      <c r="H856" s="273">
        <v>0</v>
      </c>
      <c r="I856" s="273">
        <v>0</v>
      </c>
      <c r="J856" s="273">
        <v>0</v>
      </c>
      <c r="K856" s="273">
        <v>0</v>
      </c>
      <c r="L856" s="273">
        <v>0</v>
      </c>
      <c r="M856" s="273">
        <v>1</v>
      </c>
      <c r="N856" s="273">
        <v>28</v>
      </c>
      <c r="O856" s="273">
        <v>0</v>
      </c>
      <c r="P856" s="273">
        <v>0</v>
      </c>
      <c r="Q856" s="273">
        <v>0</v>
      </c>
      <c r="R856" s="273">
        <v>0</v>
      </c>
      <c r="S856" s="273">
        <v>0</v>
      </c>
      <c r="T856" s="273">
        <v>0</v>
      </c>
      <c r="U856" s="273">
        <v>0</v>
      </c>
      <c r="V856" s="273">
        <v>1</v>
      </c>
      <c r="W856" s="273">
        <v>28</v>
      </c>
      <c r="X856" s="273">
        <v>0</v>
      </c>
      <c r="Y856" s="273">
        <v>60663.16</v>
      </c>
    </row>
    <row r="857" spans="2:25" s="237" customFormat="1" x14ac:dyDescent="0.25">
      <c r="B857" s="273" t="s">
        <v>304</v>
      </c>
      <c r="C857" s="584"/>
      <c r="D857" s="584"/>
      <c r="E857" s="273" t="s">
        <v>1228</v>
      </c>
      <c r="F857" s="273" t="s">
        <v>462</v>
      </c>
      <c r="G857" s="273">
        <v>0</v>
      </c>
      <c r="H857" s="273">
        <v>0</v>
      </c>
      <c r="I857" s="273">
        <v>0</v>
      </c>
      <c r="J857" s="273">
        <v>0</v>
      </c>
      <c r="K857" s="273">
        <v>0</v>
      </c>
      <c r="L857" s="273">
        <v>0</v>
      </c>
      <c r="M857" s="273">
        <v>1</v>
      </c>
      <c r="N857" s="273">
        <v>32</v>
      </c>
      <c r="O857" s="273">
        <v>0</v>
      </c>
      <c r="P857" s="273">
        <v>0</v>
      </c>
      <c r="Q857" s="273">
        <v>0</v>
      </c>
      <c r="R857" s="273">
        <v>0</v>
      </c>
      <c r="S857" s="273">
        <v>0</v>
      </c>
      <c r="T857" s="273">
        <v>0</v>
      </c>
      <c r="U857" s="273">
        <v>0</v>
      </c>
      <c r="V857" s="273">
        <v>1</v>
      </c>
      <c r="W857" s="273">
        <v>32</v>
      </c>
      <c r="X857" s="273">
        <v>0</v>
      </c>
      <c r="Y857" s="273">
        <v>45272</v>
      </c>
    </row>
    <row r="858" spans="2:25" s="237" customFormat="1" x14ac:dyDescent="0.25">
      <c r="B858" s="273" t="s">
        <v>304</v>
      </c>
      <c r="C858" s="584"/>
      <c r="D858" s="584"/>
      <c r="E858" s="273" t="s">
        <v>1229</v>
      </c>
      <c r="F858" s="273" t="s">
        <v>414</v>
      </c>
      <c r="G858" s="273">
        <v>0</v>
      </c>
      <c r="H858" s="273">
        <v>0</v>
      </c>
      <c r="I858" s="273">
        <v>0</v>
      </c>
      <c r="J858" s="273">
        <v>0</v>
      </c>
      <c r="K858" s="273">
        <v>0</v>
      </c>
      <c r="L858" s="273">
        <v>0</v>
      </c>
      <c r="M858" s="273">
        <v>1</v>
      </c>
      <c r="N858" s="273">
        <v>20</v>
      </c>
      <c r="O858" s="273">
        <v>0</v>
      </c>
      <c r="P858" s="273">
        <v>0</v>
      </c>
      <c r="Q858" s="273">
        <v>0</v>
      </c>
      <c r="R858" s="273">
        <v>0</v>
      </c>
      <c r="S858" s="273">
        <v>0</v>
      </c>
      <c r="T858" s="273">
        <v>0</v>
      </c>
      <c r="U858" s="273">
        <v>0</v>
      </c>
      <c r="V858" s="273">
        <v>1</v>
      </c>
      <c r="W858" s="273">
        <v>20</v>
      </c>
      <c r="X858" s="273">
        <v>0</v>
      </c>
      <c r="Y858" s="273">
        <v>20872.440000000002</v>
      </c>
    </row>
    <row r="859" spans="2:25" s="237" customFormat="1" x14ac:dyDescent="0.25">
      <c r="B859" s="273" t="s">
        <v>304</v>
      </c>
      <c r="C859" s="584"/>
      <c r="D859" s="584"/>
      <c r="E859" s="273" t="s">
        <v>1230</v>
      </c>
      <c r="F859" s="273" t="s">
        <v>352</v>
      </c>
      <c r="G859" s="273">
        <v>0</v>
      </c>
      <c r="H859" s="273">
        <v>0</v>
      </c>
      <c r="I859" s="273">
        <v>0</v>
      </c>
      <c r="J859" s="273">
        <v>0</v>
      </c>
      <c r="K859" s="273">
        <v>0</v>
      </c>
      <c r="L859" s="273">
        <v>0</v>
      </c>
      <c r="M859" s="273">
        <v>1</v>
      </c>
      <c r="N859" s="273">
        <v>0</v>
      </c>
      <c r="O859" s="273">
        <v>0</v>
      </c>
      <c r="P859" s="273">
        <v>0</v>
      </c>
      <c r="Q859" s="273">
        <v>0</v>
      </c>
      <c r="R859" s="273">
        <v>0</v>
      </c>
      <c r="S859" s="273">
        <v>0</v>
      </c>
      <c r="T859" s="273">
        <v>0</v>
      </c>
      <c r="U859" s="273">
        <v>0</v>
      </c>
      <c r="V859" s="273">
        <v>1</v>
      </c>
      <c r="W859" s="273">
        <v>0</v>
      </c>
      <c r="X859" s="273">
        <v>0</v>
      </c>
      <c r="Y859" s="273">
        <v>10719.31</v>
      </c>
    </row>
    <row r="860" spans="2:25" s="237" customFormat="1" x14ac:dyDescent="0.25">
      <c r="B860" s="273" t="s">
        <v>304</v>
      </c>
      <c r="C860" s="584"/>
      <c r="D860" s="584"/>
      <c r="E860" s="273" t="s">
        <v>1231</v>
      </c>
      <c r="F860" s="273" t="s">
        <v>571</v>
      </c>
      <c r="G860" s="273">
        <v>0</v>
      </c>
      <c r="H860" s="273">
        <v>0</v>
      </c>
      <c r="I860" s="273">
        <v>0</v>
      </c>
      <c r="J860" s="273">
        <v>0</v>
      </c>
      <c r="K860" s="273">
        <v>0</v>
      </c>
      <c r="L860" s="273">
        <v>0</v>
      </c>
      <c r="M860" s="273">
        <v>1</v>
      </c>
      <c r="N860" s="273">
        <v>21</v>
      </c>
      <c r="O860" s="273">
        <v>0</v>
      </c>
      <c r="P860" s="273">
        <v>0</v>
      </c>
      <c r="Q860" s="273">
        <v>0</v>
      </c>
      <c r="R860" s="273">
        <v>0</v>
      </c>
      <c r="S860" s="273">
        <v>0</v>
      </c>
      <c r="T860" s="273">
        <v>0</v>
      </c>
      <c r="U860" s="273">
        <v>0</v>
      </c>
      <c r="V860" s="273">
        <v>1</v>
      </c>
      <c r="W860" s="273">
        <v>21</v>
      </c>
      <c r="X860" s="273">
        <v>0</v>
      </c>
      <c r="Y860" s="273">
        <v>42792.44</v>
      </c>
    </row>
    <row r="861" spans="2:25" s="237" customFormat="1" x14ac:dyDescent="0.25">
      <c r="B861" s="273" t="s">
        <v>304</v>
      </c>
      <c r="C861" s="584"/>
      <c r="D861" s="584"/>
      <c r="E861" s="273" t="s">
        <v>1232</v>
      </c>
      <c r="F861" s="273" t="s">
        <v>571</v>
      </c>
      <c r="G861" s="273">
        <v>0</v>
      </c>
      <c r="H861" s="273">
        <v>0</v>
      </c>
      <c r="I861" s="273">
        <v>0</v>
      </c>
      <c r="J861" s="273">
        <v>0</v>
      </c>
      <c r="K861" s="273">
        <v>0</v>
      </c>
      <c r="L861" s="273">
        <v>0</v>
      </c>
      <c r="M861" s="273">
        <v>1</v>
      </c>
      <c r="N861" s="273">
        <v>20</v>
      </c>
      <c r="O861" s="273">
        <v>0</v>
      </c>
      <c r="P861" s="273">
        <v>0</v>
      </c>
      <c r="Q861" s="273">
        <v>0</v>
      </c>
      <c r="R861" s="273">
        <v>0</v>
      </c>
      <c r="S861" s="273">
        <v>0</v>
      </c>
      <c r="T861" s="273">
        <v>0</v>
      </c>
      <c r="U861" s="273">
        <v>0</v>
      </c>
      <c r="V861" s="273">
        <v>1</v>
      </c>
      <c r="W861" s="273">
        <v>20</v>
      </c>
      <c r="X861" s="273">
        <v>0</v>
      </c>
      <c r="Y861" s="273">
        <v>29918.97</v>
      </c>
    </row>
    <row r="862" spans="2:25" s="237" customFormat="1" x14ac:dyDescent="0.25">
      <c r="B862" s="273" t="s">
        <v>304</v>
      </c>
      <c r="C862" s="584"/>
      <c r="D862" s="584"/>
      <c r="E862" s="273" t="s">
        <v>1233</v>
      </c>
      <c r="F862" s="273" t="s">
        <v>306</v>
      </c>
      <c r="G862" s="273">
        <v>0</v>
      </c>
      <c r="H862" s="273">
        <v>0</v>
      </c>
      <c r="I862" s="273">
        <v>0</v>
      </c>
      <c r="J862" s="273">
        <v>0</v>
      </c>
      <c r="K862" s="273">
        <v>0</v>
      </c>
      <c r="L862" s="273">
        <v>0</v>
      </c>
      <c r="M862" s="273">
        <v>1</v>
      </c>
      <c r="N862" s="273">
        <v>11</v>
      </c>
      <c r="O862" s="273">
        <v>0</v>
      </c>
      <c r="P862" s="273">
        <v>0</v>
      </c>
      <c r="Q862" s="273">
        <v>0</v>
      </c>
      <c r="R862" s="273">
        <v>0</v>
      </c>
      <c r="S862" s="273">
        <v>0</v>
      </c>
      <c r="T862" s="273">
        <v>0</v>
      </c>
      <c r="U862" s="273">
        <v>0</v>
      </c>
      <c r="V862" s="273">
        <v>1</v>
      </c>
      <c r="W862" s="273">
        <v>11</v>
      </c>
      <c r="X862" s="273">
        <v>0</v>
      </c>
      <c r="Y862" s="273">
        <v>35427.980000000003</v>
      </c>
    </row>
    <row r="863" spans="2:25" s="237" customFormat="1" x14ac:dyDescent="0.25">
      <c r="B863" s="273" t="s">
        <v>304</v>
      </c>
      <c r="C863" s="584"/>
      <c r="D863" s="584"/>
      <c r="E863" s="273" t="s">
        <v>1234</v>
      </c>
      <c r="F863" s="273" t="s">
        <v>472</v>
      </c>
      <c r="G863" s="273">
        <v>0</v>
      </c>
      <c r="H863" s="273">
        <v>0</v>
      </c>
      <c r="I863" s="273">
        <v>0</v>
      </c>
      <c r="J863" s="273">
        <v>0</v>
      </c>
      <c r="K863" s="273">
        <v>0</v>
      </c>
      <c r="L863" s="273">
        <v>0</v>
      </c>
      <c r="M863" s="273">
        <v>1</v>
      </c>
      <c r="N863" s="273">
        <v>16</v>
      </c>
      <c r="O863" s="273">
        <v>0</v>
      </c>
      <c r="P863" s="273">
        <v>0</v>
      </c>
      <c r="Q863" s="273">
        <v>0</v>
      </c>
      <c r="R863" s="273">
        <v>0</v>
      </c>
      <c r="S863" s="273">
        <v>0</v>
      </c>
      <c r="T863" s="273">
        <v>0</v>
      </c>
      <c r="U863" s="273">
        <v>0</v>
      </c>
      <c r="V863" s="273">
        <v>1</v>
      </c>
      <c r="W863" s="273">
        <v>16</v>
      </c>
      <c r="X863" s="273">
        <v>0</v>
      </c>
      <c r="Y863" s="273">
        <v>29066.350000000002</v>
      </c>
    </row>
    <row r="864" spans="2:25" s="237" customFormat="1" x14ac:dyDescent="0.25">
      <c r="B864" s="273" t="s">
        <v>304</v>
      </c>
      <c r="C864" s="584"/>
      <c r="D864" s="584"/>
      <c r="E864" s="273" t="s">
        <v>1235</v>
      </c>
      <c r="F864" s="273" t="s">
        <v>381</v>
      </c>
      <c r="G864" s="273">
        <v>0</v>
      </c>
      <c r="H864" s="273">
        <v>0</v>
      </c>
      <c r="I864" s="273">
        <v>0</v>
      </c>
      <c r="J864" s="273">
        <v>0</v>
      </c>
      <c r="K864" s="273">
        <v>0</v>
      </c>
      <c r="L864" s="273">
        <v>0</v>
      </c>
      <c r="M864" s="273">
        <v>1</v>
      </c>
      <c r="N864" s="273">
        <v>16</v>
      </c>
      <c r="O864" s="273">
        <v>0</v>
      </c>
      <c r="P864" s="273">
        <v>0</v>
      </c>
      <c r="Q864" s="273">
        <v>0</v>
      </c>
      <c r="R864" s="273">
        <v>0</v>
      </c>
      <c r="S864" s="273">
        <v>0</v>
      </c>
      <c r="T864" s="273">
        <v>0</v>
      </c>
      <c r="U864" s="273">
        <v>0</v>
      </c>
      <c r="V864" s="273">
        <v>1</v>
      </c>
      <c r="W864" s="273">
        <v>16</v>
      </c>
      <c r="X864" s="273">
        <v>0</v>
      </c>
      <c r="Y864" s="273">
        <v>41683.4</v>
      </c>
    </row>
    <row r="865" spans="2:25" s="237" customFormat="1" x14ac:dyDescent="0.25">
      <c r="B865" s="273" t="s">
        <v>304</v>
      </c>
      <c r="C865" s="584"/>
      <c r="D865" s="584"/>
      <c r="E865" s="273" t="s">
        <v>1236</v>
      </c>
      <c r="F865" s="273" t="s">
        <v>306</v>
      </c>
      <c r="G865" s="273">
        <v>0</v>
      </c>
      <c r="H865" s="273">
        <v>0</v>
      </c>
      <c r="I865" s="273">
        <v>0</v>
      </c>
      <c r="J865" s="273">
        <v>0</v>
      </c>
      <c r="K865" s="273">
        <v>0</v>
      </c>
      <c r="L865" s="273">
        <v>0</v>
      </c>
      <c r="M865" s="273">
        <v>1</v>
      </c>
      <c r="N865" s="273">
        <v>20</v>
      </c>
      <c r="O865" s="273">
        <v>0</v>
      </c>
      <c r="P865" s="273">
        <v>0</v>
      </c>
      <c r="Q865" s="273">
        <v>0</v>
      </c>
      <c r="R865" s="273">
        <v>0</v>
      </c>
      <c r="S865" s="273">
        <v>0</v>
      </c>
      <c r="T865" s="273">
        <v>0</v>
      </c>
      <c r="U865" s="273">
        <v>0</v>
      </c>
      <c r="V865" s="273">
        <v>1</v>
      </c>
      <c r="W865" s="273">
        <v>20</v>
      </c>
      <c r="X865" s="273">
        <v>0</v>
      </c>
      <c r="Y865" s="273">
        <v>44046.31</v>
      </c>
    </row>
    <row r="866" spans="2:25" s="237" customFormat="1" x14ac:dyDescent="0.25">
      <c r="B866" s="273" t="s">
        <v>304</v>
      </c>
      <c r="C866" s="584"/>
      <c r="D866" s="584"/>
      <c r="E866" s="273" t="s">
        <v>1237</v>
      </c>
      <c r="F866" s="273" t="s">
        <v>661</v>
      </c>
      <c r="G866" s="273">
        <v>0</v>
      </c>
      <c r="H866" s="273">
        <v>0</v>
      </c>
      <c r="I866" s="273">
        <v>0</v>
      </c>
      <c r="J866" s="273">
        <v>0</v>
      </c>
      <c r="K866" s="273">
        <v>0</v>
      </c>
      <c r="L866" s="273">
        <v>0</v>
      </c>
      <c r="M866" s="273">
        <v>1</v>
      </c>
      <c r="N866" s="273">
        <v>18</v>
      </c>
      <c r="O866" s="273">
        <v>0</v>
      </c>
      <c r="P866" s="273">
        <v>0</v>
      </c>
      <c r="Q866" s="273">
        <v>0</v>
      </c>
      <c r="R866" s="273">
        <v>0</v>
      </c>
      <c r="S866" s="273">
        <v>0</v>
      </c>
      <c r="T866" s="273">
        <v>0</v>
      </c>
      <c r="U866" s="273">
        <v>0</v>
      </c>
      <c r="V866" s="273">
        <v>1</v>
      </c>
      <c r="W866" s="273">
        <v>18</v>
      </c>
      <c r="X866" s="273">
        <v>0</v>
      </c>
      <c r="Y866" s="273">
        <v>27386.44</v>
      </c>
    </row>
    <row r="867" spans="2:25" s="237" customFormat="1" x14ac:dyDescent="0.25">
      <c r="B867" s="273" t="s">
        <v>304</v>
      </c>
      <c r="C867" s="584"/>
      <c r="D867" s="584"/>
      <c r="E867" s="273" t="s">
        <v>1238</v>
      </c>
      <c r="F867" s="273" t="s">
        <v>306</v>
      </c>
      <c r="G867" s="273">
        <v>0</v>
      </c>
      <c r="H867" s="273">
        <v>0</v>
      </c>
      <c r="I867" s="273">
        <v>0</v>
      </c>
      <c r="J867" s="273">
        <v>0</v>
      </c>
      <c r="K867" s="273">
        <v>0</v>
      </c>
      <c r="L867" s="273">
        <v>0</v>
      </c>
      <c r="M867" s="273">
        <v>1</v>
      </c>
      <c r="N867" s="273">
        <v>20</v>
      </c>
      <c r="O867" s="273">
        <v>0</v>
      </c>
      <c r="P867" s="273">
        <v>0</v>
      </c>
      <c r="Q867" s="273">
        <v>0</v>
      </c>
      <c r="R867" s="273">
        <v>0</v>
      </c>
      <c r="S867" s="273">
        <v>0</v>
      </c>
      <c r="T867" s="273">
        <v>0</v>
      </c>
      <c r="U867" s="273">
        <v>0</v>
      </c>
      <c r="V867" s="273">
        <v>1</v>
      </c>
      <c r="W867" s="273">
        <v>20</v>
      </c>
      <c r="X867" s="273">
        <v>0</v>
      </c>
      <c r="Y867" s="273">
        <v>30930.67</v>
      </c>
    </row>
    <row r="868" spans="2:25" s="237" customFormat="1" x14ac:dyDescent="0.25">
      <c r="B868" s="273" t="s">
        <v>304</v>
      </c>
      <c r="C868" s="584"/>
      <c r="D868" s="584"/>
      <c r="E868" s="273" t="s">
        <v>1239</v>
      </c>
      <c r="F868" s="273" t="s">
        <v>462</v>
      </c>
      <c r="G868" s="273">
        <v>0</v>
      </c>
      <c r="H868" s="273">
        <v>0</v>
      </c>
      <c r="I868" s="273">
        <v>0</v>
      </c>
      <c r="J868" s="273">
        <v>0</v>
      </c>
      <c r="K868" s="273">
        <v>0</v>
      </c>
      <c r="L868" s="273">
        <v>0</v>
      </c>
      <c r="M868" s="273">
        <v>1</v>
      </c>
      <c r="N868" s="273">
        <v>22</v>
      </c>
      <c r="O868" s="273">
        <v>0</v>
      </c>
      <c r="P868" s="273">
        <v>0</v>
      </c>
      <c r="Q868" s="273">
        <v>0</v>
      </c>
      <c r="R868" s="273">
        <v>0</v>
      </c>
      <c r="S868" s="273">
        <v>0</v>
      </c>
      <c r="T868" s="273">
        <v>0</v>
      </c>
      <c r="U868" s="273">
        <v>0</v>
      </c>
      <c r="V868" s="273">
        <v>1</v>
      </c>
      <c r="W868" s="273">
        <v>22</v>
      </c>
      <c r="X868" s="273">
        <v>0</v>
      </c>
      <c r="Y868" s="273">
        <v>39692.769999999997</v>
      </c>
    </row>
    <row r="869" spans="2:25" s="237" customFormat="1" x14ac:dyDescent="0.25">
      <c r="B869" s="273" t="s">
        <v>304</v>
      </c>
      <c r="C869" s="584"/>
      <c r="D869" s="584"/>
      <c r="E869" s="273" t="s">
        <v>1240</v>
      </c>
      <c r="F869" s="273" t="s">
        <v>352</v>
      </c>
      <c r="G869" s="273">
        <v>0</v>
      </c>
      <c r="H869" s="273">
        <v>0</v>
      </c>
      <c r="I869" s="273">
        <v>0</v>
      </c>
      <c r="J869" s="273">
        <v>0</v>
      </c>
      <c r="K869" s="273">
        <v>0</v>
      </c>
      <c r="L869" s="273">
        <v>0</v>
      </c>
      <c r="M869" s="273">
        <v>1</v>
      </c>
      <c r="N869" s="273">
        <v>25</v>
      </c>
      <c r="O869" s="273">
        <v>0</v>
      </c>
      <c r="P869" s="273">
        <v>0</v>
      </c>
      <c r="Q869" s="273">
        <v>0</v>
      </c>
      <c r="R869" s="273">
        <v>0</v>
      </c>
      <c r="S869" s="273">
        <v>0</v>
      </c>
      <c r="T869" s="273">
        <v>0</v>
      </c>
      <c r="U869" s="273">
        <v>0</v>
      </c>
      <c r="V869" s="273">
        <v>1</v>
      </c>
      <c r="W869" s="273">
        <v>25</v>
      </c>
      <c r="X869" s="273">
        <v>0</v>
      </c>
      <c r="Y869" s="273">
        <v>57762.98</v>
      </c>
    </row>
    <row r="870" spans="2:25" s="237" customFormat="1" x14ac:dyDescent="0.25">
      <c r="B870" s="273" t="s">
        <v>304</v>
      </c>
      <c r="C870" s="584"/>
      <c r="D870" s="584"/>
      <c r="E870" s="273" t="s">
        <v>1241</v>
      </c>
      <c r="F870" s="273" t="s">
        <v>306</v>
      </c>
      <c r="G870" s="273">
        <v>0</v>
      </c>
      <c r="H870" s="273">
        <v>0</v>
      </c>
      <c r="I870" s="273">
        <v>0</v>
      </c>
      <c r="J870" s="273">
        <v>0</v>
      </c>
      <c r="K870" s="273">
        <v>0</v>
      </c>
      <c r="L870" s="273">
        <v>0</v>
      </c>
      <c r="M870" s="273">
        <v>1</v>
      </c>
      <c r="N870" s="273">
        <v>29</v>
      </c>
      <c r="O870" s="273">
        <v>0</v>
      </c>
      <c r="P870" s="273">
        <v>0</v>
      </c>
      <c r="Q870" s="273">
        <v>0</v>
      </c>
      <c r="R870" s="273">
        <v>0</v>
      </c>
      <c r="S870" s="273">
        <v>0</v>
      </c>
      <c r="T870" s="273">
        <v>0</v>
      </c>
      <c r="U870" s="273">
        <v>0</v>
      </c>
      <c r="V870" s="273">
        <v>1</v>
      </c>
      <c r="W870" s="273">
        <v>29</v>
      </c>
      <c r="X870" s="273">
        <v>0</v>
      </c>
      <c r="Y870" s="273">
        <v>70235.850000000006</v>
      </c>
    </row>
    <row r="871" spans="2:25" s="237" customFormat="1" x14ac:dyDescent="0.25">
      <c r="B871" s="273" t="s">
        <v>304</v>
      </c>
      <c r="C871" s="584"/>
      <c r="D871" s="584"/>
      <c r="E871" s="273" t="s">
        <v>1242</v>
      </c>
      <c r="F871" s="273" t="s">
        <v>472</v>
      </c>
      <c r="G871" s="273">
        <v>0</v>
      </c>
      <c r="H871" s="273">
        <v>0</v>
      </c>
      <c r="I871" s="273">
        <v>0</v>
      </c>
      <c r="J871" s="273">
        <v>0</v>
      </c>
      <c r="K871" s="273">
        <v>0</v>
      </c>
      <c r="L871" s="273">
        <v>0</v>
      </c>
      <c r="M871" s="273">
        <v>1</v>
      </c>
      <c r="N871" s="273">
        <v>28</v>
      </c>
      <c r="O871" s="273">
        <v>0</v>
      </c>
      <c r="P871" s="273">
        <v>0</v>
      </c>
      <c r="Q871" s="273">
        <v>0</v>
      </c>
      <c r="R871" s="273">
        <v>0</v>
      </c>
      <c r="S871" s="273">
        <v>0</v>
      </c>
      <c r="T871" s="273">
        <v>0</v>
      </c>
      <c r="U871" s="273">
        <v>0</v>
      </c>
      <c r="V871" s="273">
        <v>1</v>
      </c>
      <c r="W871" s="273">
        <v>28</v>
      </c>
      <c r="X871" s="273">
        <v>0</v>
      </c>
      <c r="Y871" s="273">
        <v>60995.519999999997</v>
      </c>
    </row>
    <row r="872" spans="2:25" s="237" customFormat="1" x14ac:dyDescent="0.25">
      <c r="B872" s="273" t="s">
        <v>304</v>
      </c>
      <c r="C872" s="584"/>
      <c r="D872" s="584"/>
      <c r="E872" s="273" t="s">
        <v>1243</v>
      </c>
      <c r="F872" s="273" t="s">
        <v>676</v>
      </c>
      <c r="G872" s="273">
        <v>0</v>
      </c>
      <c r="H872" s="273">
        <v>0</v>
      </c>
      <c r="I872" s="273">
        <v>0</v>
      </c>
      <c r="J872" s="273">
        <v>0</v>
      </c>
      <c r="K872" s="273">
        <v>0</v>
      </c>
      <c r="L872" s="273">
        <v>0</v>
      </c>
      <c r="M872" s="273">
        <v>1</v>
      </c>
      <c r="N872" s="273">
        <v>27</v>
      </c>
      <c r="O872" s="273">
        <v>0</v>
      </c>
      <c r="P872" s="273">
        <v>0</v>
      </c>
      <c r="Q872" s="273">
        <v>0</v>
      </c>
      <c r="R872" s="273">
        <v>0</v>
      </c>
      <c r="S872" s="273">
        <v>0</v>
      </c>
      <c r="T872" s="273">
        <v>0</v>
      </c>
      <c r="U872" s="273">
        <v>0</v>
      </c>
      <c r="V872" s="273">
        <v>1</v>
      </c>
      <c r="W872" s="273">
        <v>27</v>
      </c>
      <c r="X872" s="273">
        <v>0</v>
      </c>
      <c r="Y872" s="273">
        <v>55493.05</v>
      </c>
    </row>
    <row r="873" spans="2:25" s="237" customFormat="1" x14ac:dyDescent="0.25">
      <c r="B873" s="273" t="s">
        <v>304</v>
      </c>
      <c r="C873" s="584"/>
      <c r="D873" s="584"/>
      <c r="E873" s="273" t="s">
        <v>1244</v>
      </c>
      <c r="F873" s="273" t="s">
        <v>430</v>
      </c>
      <c r="G873" s="273">
        <v>0</v>
      </c>
      <c r="H873" s="273">
        <v>0</v>
      </c>
      <c r="I873" s="273">
        <v>0</v>
      </c>
      <c r="J873" s="273">
        <v>0</v>
      </c>
      <c r="K873" s="273">
        <v>0</v>
      </c>
      <c r="L873" s="273">
        <v>0</v>
      </c>
      <c r="M873" s="273">
        <v>1</v>
      </c>
      <c r="N873" s="273">
        <v>18</v>
      </c>
      <c r="O873" s="273">
        <v>0</v>
      </c>
      <c r="P873" s="273">
        <v>0</v>
      </c>
      <c r="Q873" s="273">
        <v>0</v>
      </c>
      <c r="R873" s="273">
        <v>0</v>
      </c>
      <c r="S873" s="273">
        <v>0</v>
      </c>
      <c r="T873" s="273">
        <v>0</v>
      </c>
      <c r="U873" s="273">
        <v>0</v>
      </c>
      <c r="V873" s="273">
        <v>1</v>
      </c>
      <c r="W873" s="273">
        <v>18</v>
      </c>
      <c r="X873" s="273">
        <v>0</v>
      </c>
      <c r="Y873" s="273">
        <v>34455.670000000006</v>
      </c>
    </row>
    <row r="874" spans="2:25" s="237" customFormat="1" x14ac:dyDescent="0.25">
      <c r="B874" s="273" t="s">
        <v>304</v>
      </c>
      <c r="C874" s="584"/>
      <c r="D874" s="584"/>
      <c r="E874" s="273" t="s">
        <v>1245</v>
      </c>
      <c r="F874" s="273" t="s">
        <v>352</v>
      </c>
      <c r="G874" s="273">
        <v>0</v>
      </c>
      <c r="H874" s="273">
        <v>0</v>
      </c>
      <c r="I874" s="273">
        <v>0</v>
      </c>
      <c r="J874" s="273">
        <v>0</v>
      </c>
      <c r="K874" s="273">
        <v>0</v>
      </c>
      <c r="L874" s="273">
        <v>0</v>
      </c>
      <c r="M874" s="273">
        <v>1</v>
      </c>
      <c r="N874" s="273">
        <v>22</v>
      </c>
      <c r="O874" s="273">
        <v>0</v>
      </c>
      <c r="P874" s="273">
        <v>0</v>
      </c>
      <c r="Q874" s="273">
        <v>0</v>
      </c>
      <c r="R874" s="273">
        <v>0</v>
      </c>
      <c r="S874" s="273">
        <v>0</v>
      </c>
      <c r="T874" s="273">
        <v>0</v>
      </c>
      <c r="U874" s="273">
        <v>0</v>
      </c>
      <c r="V874" s="273">
        <v>1</v>
      </c>
      <c r="W874" s="273">
        <v>22</v>
      </c>
      <c r="X874" s="273">
        <v>0</v>
      </c>
      <c r="Y874" s="273">
        <v>41876.39</v>
      </c>
    </row>
    <row r="875" spans="2:25" s="237" customFormat="1" x14ac:dyDescent="0.25">
      <c r="B875" s="273" t="s">
        <v>304</v>
      </c>
      <c r="C875" s="584"/>
      <c r="D875" s="584"/>
      <c r="E875" s="273" t="s">
        <v>1246</v>
      </c>
      <c r="F875" s="273" t="s">
        <v>409</v>
      </c>
      <c r="G875" s="273">
        <v>0</v>
      </c>
      <c r="H875" s="273">
        <v>0</v>
      </c>
      <c r="I875" s="273">
        <v>0</v>
      </c>
      <c r="J875" s="273">
        <v>0</v>
      </c>
      <c r="K875" s="273">
        <v>0</v>
      </c>
      <c r="L875" s="273">
        <v>0</v>
      </c>
      <c r="M875" s="273">
        <v>1</v>
      </c>
      <c r="N875" s="273">
        <v>28</v>
      </c>
      <c r="O875" s="273">
        <v>0</v>
      </c>
      <c r="P875" s="273">
        <v>0</v>
      </c>
      <c r="Q875" s="273">
        <v>0</v>
      </c>
      <c r="R875" s="273">
        <v>0</v>
      </c>
      <c r="S875" s="273">
        <v>0</v>
      </c>
      <c r="T875" s="273">
        <v>0</v>
      </c>
      <c r="U875" s="273">
        <v>0</v>
      </c>
      <c r="V875" s="273">
        <v>1</v>
      </c>
      <c r="W875" s="273">
        <v>28</v>
      </c>
      <c r="X875" s="273">
        <v>0</v>
      </c>
      <c r="Y875" s="273">
        <v>57208.1</v>
      </c>
    </row>
    <row r="876" spans="2:25" s="237" customFormat="1" x14ac:dyDescent="0.25">
      <c r="B876" s="273" t="s">
        <v>304</v>
      </c>
      <c r="C876" s="584"/>
      <c r="D876" s="584"/>
      <c r="E876" s="273" t="s">
        <v>1247</v>
      </c>
      <c r="F876" s="273" t="s">
        <v>537</v>
      </c>
      <c r="G876" s="273">
        <v>0</v>
      </c>
      <c r="H876" s="273">
        <v>0</v>
      </c>
      <c r="I876" s="273">
        <v>0</v>
      </c>
      <c r="J876" s="273">
        <v>0</v>
      </c>
      <c r="K876" s="273">
        <v>0</v>
      </c>
      <c r="L876" s="273">
        <v>0</v>
      </c>
      <c r="M876" s="273">
        <v>1</v>
      </c>
      <c r="N876" s="273">
        <v>19</v>
      </c>
      <c r="O876" s="273">
        <v>0</v>
      </c>
      <c r="P876" s="273">
        <v>0</v>
      </c>
      <c r="Q876" s="273">
        <v>0</v>
      </c>
      <c r="R876" s="273">
        <v>0</v>
      </c>
      <c r="S876" s="273">
        <v>0</v>
      </c>
      <c r="T876" s="273">
        <v>0</v>
      </c>
      <c r="U876" s="273">
        <v>0</v>
      </c>
      <c r="V876" s="273">
        <v>1</v>
      </c>
      <c r="W876" s="273">
        <v>19</v>
      </c>
      <c r="X876" s="273">
        <v>0</v>
      </c>
      <c r="Y876" s="273">
        <v>20130.039999999997</v>
      </c>
    </row>
    <row r="877" spans="2:25" s="237" customFormat="1" x14ac:dyDescent="0.25">
      <c r="B877" s="273" t="s">
        <v>304</v>
      </c>
      <c r="C877" s="584"/>
      <c r="D877" s="584"/>
      <c r="E877" s="273" t="s">
        <v>1248</v>
      </c>
      <c r="F877" s="273" t="s">
        <v>306</v>
      </c>
      <c r="G877" s="273">
        <v>0</v>
      </c>
      <c r="H877" s="273">
        <v>0</v>
      </c>
      <c r="I877" s="273">
        <v>0</v>
      </c>
      <c r="J877" s="273">
        <v>0</v>
      </c>
      <c r="K877" s="273">
        <v>0</v>
      </c>
      <c r="L877" s="273">
        <v>0</v>
      </c>
      <c r="M877" s="273">
        <v>1</v>
      </c>
      <c r="N877" s="273">
        <v>26</v>
      </c>
      <c r="O877" s="273">
        <v>0</v>
      </c>
      <c r="P877" s="273">
        <v>0</v>
      </c>
      <c r="Q877" s="273">
        <v>0</v>
      </c>
      <c r="R877" s="273">
        <v>0</v>
      </c>
      <c r="S877" s="273">
        <v>0</v>
      </c>
      <c r="T877" s="273">
        <v>0</v>
      </c>
      <c r="U877" s="273">
        <v>0</v>
      </c>
      <c r="V877" s="273">
        <v>1</v>
      </c>
      <c r="W877" s="273">
        <v>26</v>
      </c>
      <c r="X877" s="273">
        <v>0</v>
      </c>
      <c r="Y877" s="273">
        <v>67606.649999999994</v>
      </c>
    </row>
    <row r="878" spans="2:25" s="237" customFormat="1" x14ac:dyDescent="0.25">
      <c r="B878" s="273" t="s">
        <v>304</v>
      </c>
      <c r="C878" s="584"/>
      <c r="D878" s="584"/>
      <c r="E878" s="273" t="s">
        <v>1249</v>
      </c>
      <c r="F878" s="273" t="s">
        <v>537</v>
      </c>
      <c r="G878" s="273">
        <v>0</v>
      </c>
      <c r="H878" s="273">
        <v>0</v>
      </c>
      <c r="I878" s="273">
        <v>0</v>
      </c>
      <c r="J878" s="273">
        <v>0</v>
      </c>
      <c r="K878" s="273">
        <v>0</v>
      </c>
      <c r="L878" s="273">
        <v>0</v>
      </c>
      <c r="M878" s="273">
        <v>1</v>
      </c>
      <c r="N878" s="273">
        <v>22</v>
      </c>
      <c r="O878" s="273">
        <v>0</v>
      </c>
      <c r="P878" s="273">
        <v>0</v>
      </c>
      <c r="Q878" s="273">
        <v>0</v>
      </c>
      <c r="R878" s="273">
        <v>0</v>
      </c>
      <c r="S878" s="273">
        <v>0</v>
      </c>
      <c r="T878" s="273">
        <v>0</v>
      </c>
      <c r="U878" s="273">
        <v>0</v>
      </c>
      <c r="V878" s="273">
        <v>1</v>
      </c>
      <c r="W878" s="273">
        <v>22</v>
      </c>
      <c r="X878" s="273">
        <v>0</v>
      </c>
      <c r="Y878" s="273">
        <v>47443.42</v>
      </c>
    </row>
    <row r="879" spans="2:25" s="237" customFormat="1" x14ac:dyDescent="0.25">
      <c r="B879" s="273" t="s">
        <v>304</v>
      </c>
      <c r="C879" s="584"/>
      <c r="D879" s="584"/>
      <c r="E879" s="273" t="s">
        <v>1250</v>
      </c>
      <c r="F879" s="273" t="s">
        <v>430</v>
      </c>
      <c r="G879" s="273">
        <v>0</v>
      </c>
      <c r="H879" s="273">
        <v>0</v>
      </c>
      <c r="I879" s="273">
        <v>0</v>
      </c>
      <c r="J879" s="273">
        <v>0</v>
      </c>
      <c r="K879" s="273">
        <v>0</v>
      </c>
      <c r="L879" s="273">
        <v>0</v>
      </c>
      <c r="M879" s="273">
        <v>1</v>
      </c>
      <c r="N879" s="273">
        <v>14</v>
      </c>
      <c r="O879" s="273">
        <v>0</v>
      </c>
      <c r="P879" s="273">
        <v>0</v>
      </c>
      <c r="Q879" s="273">
        <v>0</v>
      </c>
      <c r="R879" s="273">
        <v>0</v>
      </c>
      <c r="S879" s="273">
        <v>0</v>
      </c>
      <c r="T879" s="273">
        <v>0</v>
      </c>
      <c r="U879" s="273">
        <v>0</v>
      </c>
      <c r="V879" s="273">
        <v>1</v>
      </c>
      <c r="W879" s="273">
        <v>14</v>
      </c>
      <c r="X879" s="273">
        <v>0</v>
      </c>
      <c r="Y879" s="273">
        <v>32741</v>
      </c>
    </row>
    <row r="880" spans="2:25" s="237" customFormat="1" x14ac:dyDescent="0.25">
      <c r="B880" s="273" t="s">
        <v>304</v>
      </c>
      <c r="C880" s="584"/>
      <c r="D880" s="584"/>
      <c r="E880" s="273" t="s">
        <v>1251</v>
      </c>
      <c r="F880" s="273" t="s">
        <v>306</v>
      </c>
      <c r="G880" s="273">
        <v>0</v>
      </c>
      <c r="H880" s="273">
        <v>0</v>
      </c>
      <c r="I880" s="273">
        <v>0</v>
      </c>
      <c r="J880" s="273">
        <v>0</v>
      </c>
      <c r="K880" s="273">
        <v>0</v>
      </c>
      <c r="L880" s="273">
        <v>0</v>
      </c>
      <c r="M880" s="273">
        <v>1</v>
      </c>
      <c r="N880" s="273">
        <v>21</v>
      </c>
      <c r="O880" s="273">
        <v>0</v>
      </c>
      <c r="P880" s="273">
        <v>0</v>
      </c>
      <c r="Q880" s="273">
        <v>0</v>
      </c>
      <c r="R880" s="273">
        <v>0</v>
      </c>
      <c r="S880" s="273">
        <v>0</v>
      </c>
      <c r="T880" s="273">
        <v>0</v>
      </c>
      <c r="U880" s="273">
        <v>0</v>
      </c>
      <c r="V880" s="273">
        <v>1</v>
      </c>
      <c r="W880" s="273">
        <v>21</v>
      </c>
      <c r="X880" s="273">
        <v>0</v>
      </c>
      <c r="Y880" s="273">
        <v>55020.05</v>
      </c>
    </row>
    <row r="881" spans="2:25" s="237" customFormat="1" x14ac:dyDescent="0.25">
      <c r="B881" s="273" t="s">
        <v>304</v>
      </c>
      <c r="C881" s="584"/>
      <c r="D881" s="584"/>
      <c r="E881" s="273" t="s">
        <v>1252</v>
      </c>
      <c r="F881" s="273" t="s">
        <v>445</v>
      </c>
      <c r="G881" s="273">
        <v>0</v>
      </c>
      <c r="H881" s="273">
        <v>0</v>
      </c>
      <c r="I881" s="273">
        <v>0</v>
      </c>
      <c r="J881" s="273">
        <v>0</v>
      </c>
      <c r="K881" s="273">
        <v>0</v>
      </c>
      <c r="L881" s="273">
        <v>0</v>
      </c>
      <c r="M881" s="273">
        <v>1</v>
      </c>
      <c r="N881" s="273">
        <v>21</v>
      </c>
      <c r="O881" s="273">
        <v>0</v>
      </c>
      <c r="P881" s="273">
        <v>0</v>
      </c>
      <c r="Q881" s="273">
        <v>0</v>
      </c>
      <c r="R881" s="273">
        <v>0</v>
      </c>
      <c r="S881" s="273">
        <v>0</v>
      </c>
      <c r="T881" s="273">
        <v>0</v>
      </c>
      <c r="U881" s="273">
        <v>0</v>
      </c>
      <c r="V881" s="273">
        <v>1</v>
      </c>
      <c r="W881" s="273">
        <v>21</v>
      </c>
      <c r="X881" s="273">
        <v>0</v>
      </c>
      <c r="Y881" s="273">
        <v>40933.659999999996</v>
      </c>
    </row>
    <row r="882" spans="2:25" s="237" customFormat="1" x14ac:dyDescent="0.25">
      <c r="B882" s="273" t="s">
        <v>304</v>
      </c>
      <c r="C882" s="584"/>
      <c r="D882" s="584"/>
      <c r="E882" s="273" t="s">
        <v>1253</v>
      </c>
      <c r="F882" s="273" t="s">
        <v>381</v>
      </c>
      <c r="G882" s="273">
        <v>0</v>
      </c>
      <c r="H882" s="273">
        <v>0</v>
      </c>
      <c r="I882" s="273">
        <v>0</v>
      </c>
      <c r="J882" s="273">
        <v>0</v>
      </c>
      <c r="K882" s="273">
        <v>0</v>
      </c>
      <c r="L882" s="273">
        <v>0</v>
      </c>
      <c r="M882" s="273">
        <v>1</v>
      </c>
      <c r="N882" s="273">
        <v>12</v>
      </c>
      <c r="O882" s="273">
        <v>0</v>
      </c>
      <c r="P882" s="273">
        <v>0</v>
      </c>
      <c r="Q882" s="273">
        <v>0</v>
      </c>
      <c r="R882" s="273">
        <v>0</v>
      </c>
      <c r="S882" s="273">
        <v>0</v>
      </c>
      <c r="T882" s="273">
        <v>0</v>
      </c>
      <c r="U882" s="273">
        <v>0</v>
      </c>
      <c r="V882" s="273">
        <v>1</v>
      </c>
      <c r="W882" s="273">
        <v>12</v>
      </c>
      <c r="X882" s="273">
        <v>0</v>
      </c>
      <c r="Y882" s="273">
        <v>39510.199999999997</v>
      </c>
    </row>
    <row r="883" spans="2:25" s="237" customFormat="1" x14ac:dyDescent="0.25">
      <c r="B883" s="273" t="s">
        <v>304</v>
      </c>
      <c r="C883" s="584"/>
      <c r="D883" s="584"/>
      <c r="E883" s="273" t="s">
        <v>1254</v>
      </c>
      <c r="F883" s="273" t="s">
        <v>306</v>
      </c>
      <c r="G883" s="273">
        <v>0</v>
      </c>
      <c r="H883" s="273">
        <v>0</v>
      </c>
      <c r="I883" s="273">
        <v>0</v>
      </c>
      <c r="J883" s="273">
        <v>0</v>
      </c>
      <c r="K883" s="273">
        <v>0</v>
      </c>
      <c r="L883" s="273">
        <v>0</v>
      </c>
      <c r="M883" s="273">
        <v>1</v>
      </c>
      <c r="N883" s="273">
        <v>14</v>
      </c>
      <c r="O883" s="273">
        <v>0</v>
      </c>
      <c r="P883" s="273">
        <v>0</v>
      </c>
      <c r="Q883" s="273">
        <v>0</v>
      </c>
      <c r="R883" s="273">
        <v>0</v>
      </c>
      <c r="S883" s="273">
        <v>0</v>
      </c>
      <c r="T883" s="273">
        <v>0</v>
      </c>
      <c r="U883" s="273">
        <v>0</v>
      </c>
      <c r="V883" s="273">
        <v>1</v>
      </c>
      <c r="W883" s="273">
        <v>14</v>
      </c>
      <c r="X883" s="273">
        <v>0</v>
      </c>
      <c r="Y883" s="273">
        <v>38577.11</v>
      </c>
    </row>
    <row r="884" spans="2:25" s="237" customFormat="1" x14ac:dyDescent="0.25">
      <c r="B884" s="273" t="s">
        <v>304</v>
      </c>
      <c r="C884" s="584"/>
      <c r="D884" s="584"/>
      <c r="E884" s="273" t="s">
        <v>1255</v>
      </c>
      <c r="F884" s="273" t="s">
        <v>352</v>
      </c>
      <c r="G884" s="273">
        <v>0</v>
      </c>
      <c r="H884" s="273">
        <v>0</v>
      </c>
      <c r="I884" s="273">
        <v>0</v>
      </c>
      <c r="J884" s="273">
        <v>0</v>
      </c>
      <c r="K884" s="273">
        <v>0</v>
      </c>
      <c r="L884" s="273">
        <v>0</v>
      </c>
      <c r="M884" s="273">
        <v>1</v>
      </c>
      <c r="N884" s="273">
        <v>39</v>
      </c>
      <c r="O884" s="273">
        <v>0</v>
      </c>
      <c r="P884" s="273">
        <v>0</v>
      </c>
      <c r="Q884" s="273">
        <v>0</v>
      </c>
      <c r="R884" s="273">
        <v>0</v>
      </c>
      <c r="S884" s="273">
        <v>0</v>
      </c>
      <c r="T884" s="273">
        <v>0</v>
      </c>
      <c r="U884" s="273">
        <v>0</v>
      </c>
      <c r="V884" s="273">
        <v>1</v>
      </c>
      <c r="W884" s="273">
        <v>39</v>
      </c>
      <c r="X884" s="273">
        <v>0</v>
      </c>
      <c r="Y884" s="273">
        <v>97106.25</v>
      </c>
    </row>
    <row r="885" spans="2:25" s="237" customFormat="1" x14ac:dyDescent="0.25">
      <c r="B885" s="273" t="s">
        <v>304</v>
      </c>
      <c r="C885" s="584"/>
      <c r="D885" s="584"/>
      <c r="E885" s="273" t="s">
        <v>1256</v>
      </c>
      <c r="F885" s="273" t="s">
        <v>496</v>
      </c>
      <c r="G885" s="273">
        <v>0</v>
      </c>
      <c r="H885" s="273">
        <v>0</v>
      </c>
      <c r="I885" s="273">
        <v>0</v>
      </c>
      <c r="J885" s="273">
        <v>0</v>
      </c>
      <c r="K885" s="273">
        <v>0</v>
      </c>
      <c r="L885" s="273">
        <v>0</v>
      </c>
      <c r="M885" s="273">
        <v>1</v>
      </c>
      <c r="N885" s="273">
        <v>0</v>
      </c>
      <c r="O885" s="273">
        <v>0</v>
      </c>
      <c r="P885" s="273">
        <v>0</v>
      </c>
      <c r="Q885" s="273">
        <v>0</v>
      </c>
      <c r="R885" s="273">
        <v>0</v>
      </c>
      <c r="S885" s="273">
        <v>0</v>
      </c>
      <c r="T885" s="273">
        <v>0</v>
      </c>
      <c r="U885" s="273">
        <v>0</v>
      </c>
      <c r="V885" s="273">
        <v>1</v>
      </c>
      <c r="W885" s="273">
        <v>0</v>
      </c>
      <c r="X885" s="273">
        <v>0</v>
      </c>
      <c r="Y885" s="273">
        <v>4205.3500000000004</v>
      </c>
    </row>
    <row r="886" spans="2:25" s="237" customFormat="1" x14ac:dyDescent="0.25">
      <c r="B886" s="273" t="s">
        <v>304</v>
      </c>
      <c r="C886" s="584"/>
      <c r="D886" s="584"/>
      <c r="E886" s="273" t="s">
        <v>1257</v>
      </c>
      <c r="F886" s="273" t="s">
        <v>479</v>
      </c>
      <c r="G886" s="273">
        <v>0</v>
      </c>
      <c r="H886" s="273">
        <v>0</v>
      </c>
      <c r="I886" s="273">
        <v>0</v>
      </c>
      <c r="J886" s="273">
        <v>0</v>
      </c>
      <c r="K886" s="273">
        <v>0</v>
      </c>
      <c r="L886" s="273">
        <v>0</v>
      </c>
      <c r="M886" s="273">
        <v>1</v>
      </c>
      <c r="N886" s="273">
        <v>22</v>
      </c>
      <c r="O886" s="273">
        <v>0</v>
      </c>
      <c r="P886" s="273">
        <v>0</v>
      </c>
      <c r="Q886" s="273">
        <v>0</v>
      </c>
      <c r="R886" s="273">
        <v>0</v>
      </c>
      <c r="S886" s="273">
        <v>0</v>
      </c>
      <c r="T886" s="273">
        <v>0</v>
      </c>
      <c r="U886" s="273">
        <v>0</v>
      </c>
      <c r="V886" s="273">
        <v>1</v>
      </c>
      <c r="W886" s="273">
        <v>22</v>
      </c>
      <c r="X886" s="273">
        <v>0</v>
      </c>
      <c r="Y886" s="273">
        <v>42712.01</v>
      </c>
    </row>
    <row r="887" spans="2:25" s="237" customFormat="1" x14ac:dyDescent="0.25">
      <c r="B887" s="273" t="s">
        <v>304</v>
      </c>
      <c r="C887" s="584"/>
      <c r="D887" s="584"/>
      <c r="E887" s="273" t="s">
        <v>1258</v>
      </c>
      <c r="F887" s="273" t="s">
        <v>409</v>
      </c>
      <c r="G887" s="273">
        <v>0</v>
      </c>
      <c r="H887" s="273">
        <v>0</v>
      </c>
      <c r="I887" s="273">
        <v>0</v>
      </c>
      <c r="J887" s="273">
        <v>0</v>
      </c>
      <c r="K887" s="273">
        <v>0</v>
      </c>
      <c r="L887" s="273">
        <v>0</v>
      </c>
      <c r="M887" s="273">
        <v>1</v>
      </c>
      <c r="N887" s="273">
        <v>20</v>
      </c>
      <c r="O887" s="273">
        <v>0</v>
      </c>
      <c r="P887" s="273">
        <v>0</v>
      </c>
      <c r="Q887" s="273">
        <v>0</v>
      </c>
      <c r="R887" s="273">
        <v>0</v>
      </c>
      <c r="S887" s="273">
        <v>0</v>
      </c>
      <c r="T887" s="273">
        <v>0</v>
      </c>
      <c r="U887" s="273">
        <v>0</v>
      </c>
      <c r="V887" s="273">
        <v>1</v>
      </c>
      <c r="W887" s="273">
        <v>20</v>
      </c>
      <c r="X887" s="273">
        <v>0</v>
      </c>
      <c r="Y887" s="273">
        <v>29226.400000000001</v>
      </c>
    </row>
    <row r="888" spans="2:25" s="237" customFormat="1" x14ac:dyDescent="0.25">
      <c r="B888" s="273" t="s">
        <v>304</v>
      </c>
      <c r="C888" s="584"/>
      <c r="D888" s="584"/>
      <c r="E888" s="273" t="s">
        <v>1259</v>
      </c>
      <c r="F888" s="273" t="s">
        <v>571</v>
      </c>
      <c r="G888" s="273">
        <v>0</v>
      </c>
      <c r="H888" s="273">
        <v>0</v>
      </c>
      <c r="I888" s="273">
        <v>0</v>
      </c>
      <c r="J888" s="273">
        <v>0</v>
      </c>
      <c r="K888" s="273">
        <v>0</v>
      </c>
      <c r="L888" s="273">
        <v>0</v>
      </c>
      <c r="M888" s="273">
        <v>1</v>
      </c>
      <c r="N888" s="273">
        <v>32</v>
      </c>
      <c r="O888" s="273">
        <v>0</v>
      </c>
      <c r="P888" s="273">
        <v>0</v>
      </c>
      <c r="Q888" s="273">
        <v>0</v>
      </c>
      <c r="R888" s="273">
        <v>0</v>
      </c>
      <c r="S888" s="273">
        <v>0</v>
      </c>
      <c r="T888" s="273">
        <v>0</v>
      </c>
      <c r="U888" s="273">
        <v>0</v>
      </c>
      <c r="V888" s="273">
        <v>1</v>
      </c>
      <c r="W888" s="273">
        <v>32</v>
      </c>
      <c r="X888" s="273">
        <v>0</v>
      </c>
      <c r="Y888" s="273">
        <v>60681.03</v>
      </c>
    </row>
    <row r="889" spans="2:25" s="237" customFormat="1" x14ac:dyDescent="0.25">
      <c r="B889" s="273" t="s">
        <v>304</v>
      </c>
      <c r="C889" s="584"/>
      <c r="D889" s="584"/>
      <c r="E889" s="273" t="s">
        <v>1260</v>
      </c>
      <c r="F889" s="273" t="s">
        <v>479</v>
      </c>
      <c r="G889" s="273">
        <v>0</v>
      </c>
      <c r="H889" s="273">
        <v>0</v>
      </c>
      <c r="I889" s="273">
        <v>0</v>
      </c>
      <c r="J889" s="273">
        <v>0</v>
      </c>
      <c r="K889" s="273">
        <v>0</v>
      </c>
      <c r="L889" s="273">
        <v>0</v>
      </c>
      <c r="M889" s="273">
        <v>1</v>
      </c>
      <c r="N889" s="273">
        <v>30</v>
      </c>
      <c r="O889" s="273">
        <v>0</v>
      </c>
      <c r="P889" s="273">
        <v>0</v>
      </c>
      <c r="Q889" s="273">
        <v>0</v>
      </c>
      <c r="R889" s="273">
        <v>0</v>
      </c>
      <c r="S889" s="273">
        <v>0</v>
      </c>
      <c r="T889" s="273">
        <v>0</v>
      </c>
      <c r="U889" s="273">
        <v>0</v>
      </c>
      <c r="V889" s="273">
        <v>1</v>
      </c>
      <c r="W889" s="273">
        <v>30</v>
      </c>
      <c r="X889" s="273">
        <v>0</v>
      </c>
      <c r="Y889" s="273">
        <v>46666.27</v>
      </c>
    </row>
    <row r="890" spans="2:25" s="237" customFormat="1" x14ac:dyDescent="0.25">
      <c r="B890" s="273" t="s">
        <v>304</v>
      </c>
      <c r="C890" s="584"/>
      <c r="D890" s="584"/>
      <c r="E890" s="273" t="s">
        <v>1261</v>
      </c>
      <c r="F890" s="273" t="s">
        <v>557</v>
      </c>
      <c r="G890" s="273">
        <v>0</v>
      </c>
      <c r="H890" s="273">
        <v>0</v>
      </c>
      <c r="I890" s="273">
        <v>0</v>
      </c>
      <c r="J890" s="273">
        <v>0</v>
      </c>
      <c r="K890" s="273">
        <v>0</v>
      </c>
      <c r="L890" s="273">
        <v>0</v>
      </c>
      <c r="M890" s="273">
        <v>1</v>
      </c>
      <c r="N890" s="273">
        <v>25</v>
      </c>
      <c r="O890" s="273">
        <v>0</v>
      </c>
      <c r="P890" s="273">
        <v>0</v>
      </c>
      <c r="Q890" s="273">
        <v>0</v>
      </c>
      <c r="R890" s="273">
        <v>0</v>
      </c>
      <c r="S890" s="273">
        <v>0</v>
      </c>
      <c r="T890" s="273">
        <v>0</v>
      </c>
      <c r="U890" s="273">
        <v>0</v>
      </c>
      <c r="V890" s="273">
        <v>1</v>
      </c>
      <c r="W890" s="273">
        <v>25</v>
      </c>
      <c r="X890" s="273">
        <v>0</v>
      </c>
      <c r="Y890" s="273">
        <v>45888.18</v>
      </c>
    </row>
    <row r="891" spans="2:25" s="237" customFormat="1" x14ac:dyDescent="0.25">
      <c r="B891" s="273" t="s">
        <v>304</v>
      </c>
      <c r="C891" s="584"/>
      <c r="D891" s="584"/>
      <c r="E891" s="273" t="s">
        <v>1262</v>
      </c>
      <c r="F891" s="273" t="s">
        <v>462</v>
      </c>
      <c r="G891" s="273">
        <v>0</v>
      </c>
      <c r="H891" s="273">
        <v>0</v>
      </c>
      <c r="I891" s="273">
        <v>0</v>
      </c>
      <c r="J891" s="273">
        <v>0</v>
      </c>
      <c r="K891" s="273">
        <v>0</v>
      </c>
      <c r="L891" s="273">
        <v>0</v>
      </c>
      <c r="M891" s="273">
        <v>1</v>
      </c>
      <c r="N891" s="273">
        <v>0</v>
      </c>
      <c r="O891" s="273">
        <v>0</v>
      </c>
      <c r="P891" s="273">
        <v>0</v>
      </c>
      <c r="Q891" s="273">
        <v>0</v>
      </c>
      <c r="R891" s="273">
        <v>0</v>
      </c>
      <c r="S891" s="273">
        <v>0</v>
      </c>
      <c r="T891" s="273">
        <v>0</v>
      </c>
      <c r="U891" s="273">
        <v>0</v>
      </c>
      <c r="V891" s="273">
        <v>1</v>
      </c>
      <c r="W891" s="273">
        <v>0</v>
      </c>
      <c r="X891" s="273">
        <v>0</v>
      </c>
      <c r="Y891" s="273">
        <v>32696.01</v>
      </c>
    </row>
    <row r="892" spans="2:25" s="237" customFormat="1" x14ac:dyDescent="0.25">
      <c r="B892" s="273" t="s">
        <v>304</v>
      </c>
      <c r="C892" s="584"/>
      <c r="D892" s="584"/>
      <c r="E892" s="273" t="s">
        <v>1263</v>
      </c>
      <c r="F892" s="273" t="s">
        <v>445</v>
      </c>
      <c r="G892" s="273">
        <v>0</v>
      </c>
      <c r="H892" s="273">
        <v>0</v>
      </c>
      <c r="I892" s="273">
        <v>0</v>
      </c>
      <c r="J892" s="273">
        <v>0</v>
      </c>
      <c r="K892" s="273">
        <v>0</v>
      </c>
      <c r="L892" s="273">
        <v>0</v>
      </c>
      <c r="M892" s="273">
        <v>1</v>
      </c>
      <c r="N892" s="273">
        <v>15</v>
      </c>
      <c r="O892" s="273">
        <v>0</v>
      </c>
      <c r="P892" s="273">
        <v>0</v>
      </c>
      <c r="Q892" s="273">
        <v>0</v>
      </c>
      <c r="R892" s="273">
        <v>0</v>
      </c>
      <c r="S892" s="273">
        <v>0</v>
      </c>
      <c r="T892" s="273">
        <v>0</v>
      </c>
      <c r="U892" s="273">
        <v>0</v>
      </c>
      <c r="V892" s="273">
        <v>1</v>
      </c>
      <c r="W892" s="273">
        <v>15</v>
      </c>
      <c r="X892" s="273">
        <v>0</v>
      </c>
      <c r="Y892" s="273">
        <v>33172.11</v>
      </c>
    </row>
    <row r="893" spans="2:25" s="237" customFormat="1" x14ac:dyDescent="0.25">
      <c r="B893" s="273" t="s">
        <v>304</v>
      </c>
      <c r="C893" s="584"/>
      <c r="D893" s="584"/>
      <c r="E893" s="273" t="s">
        <v>1264</v>
      </c>
      <c r="F893" s="273" t="s">
        <v>571</v>
      </c>
      <c r="G893" s="273">
        <v>0</v>
      </c>
      <c r="H893" s="273">
        <v>0</v>
      </c>
      <c r="I893" s="273">
        <v>0</v>
      </c>
      <c r="J893" s="273">
        <v>0</v>
      </c>
      <c r="K893" s="273">
        <v>0</v>
      </c>
      <c r="L893" s="273">
        <v>0</v>
      </c>
      <c r="M893" s="273">
        <v>1</v>
      </c>
      <c r="N893" s="273">
        <v>21</v>
      </c>
      <c r="O893" s="273">
        <v>0</v>
      </c>
      <c r="P893" s="273">
        <v>0</v>
      </c>
      <c r="Q893" s="273">
        <v>0</v>
      </c>
      <c r="R893" s="273">
        <v>0</v>
      </c>
      <c r="S893" s="273">
        <v>0</v>
      </c>
      <c r="T893" s="273">
        <v>0</v>
      </c>
      <c r="U893" s="273">
        <v>0</v>
      </c>
      <c r="V893" s="273">
        <v>1</v>
      </c>
      <c r="W893" s="273">
        <v>21</v>
      </c>
      <c r="X893" s="273">
        <v>0</v>
      </c>
      <c r="Y893" s="273">
        <v>50719.42</v>
      </c>
    </row>
    <row r="894" spans="2:25" s="237" customFormat="1" x14ac:dyDescent="0.25">
      <c r="B894" s="273" t="s">
        <v>304</v>
      </c>
      <c r="C894" s="584"/>
      <c r="D894" s="584"/>
      <c r="E894" s="273" t="s">
        <v>1265</v>
      </c>
      <c r="F894" s="273" t="s">
        <v>462</v>
      </c>
      <c r="G894" s="273">
        <v>0</v>
      </c>
      <c r="H894" s="273">
        <v>0</v>
      </c>
      <c r="I894" s="273">
        <v>0</v>
      </c>
      <c r="J894" s="273">
        <v>0</v>
      </c>
      <c r="K894" s="273">
        <v>0</v>
      </c>
      <c r="L894" s="273">
        <v>0</v>
      </c>
      <c r="M894" s="273">
        <v>1</v>
      </c>
      <c r="N894" s="273">
        <v>10</v>
      </c>
      <c r="O894" s="273">
        <v>0</v>
      </c>
      <c r="P894" s="273">
        <v>0</v>
      </c>
      <c r="Q894" s="273">
        <v>0</v>
      </c>
      <c r="R894" s="273">
        <v>0</v>
      </c>
      <c r="S894" s="273">
        <v>0</v>
      </c>
      <c r="T894" s="273">
        <v>0</v>
      </c>
      <c r="U894" s="273">
        <v>0</v>
      </c>
      <c r="V894" s="273">
        <v>1</v>
      </c>
      <c r="W894" s="273">
        <v>10</v>
      </c>
      <c r="X894" s="273">
        <v>0</v>
      </c>
      <c r="Y894" s="273">
        <v>25886.720000000001</v>
      </c>
    </row>
    <row r="895" spans="2:25" s="237" customFormat="1" x14ac:dyDescent="0.25">
      <c r="B895" s="273" t="s">
        <v>304</v>
      </c>
      <c r="C895" s="584"/>
      <c r="D895" s="584"/>
      <c r="E895" s="273" t="s">
        <v>1266</v>
      </c>
      <c r="F895" s="273" t="s">
        <v>352</v>
      </c>
      <c r="G895" s="273">
        <v>0</v>
      </c>
      <c r="H895" s="273">
        <v>0</v>
      </c>
      <c r="I895" s="273">
        <v>0</v>
      </c>
      <c r="J895" s="273">
        <v>0</v>
      </c>
      <c r="K895" s="273">
        <v>0</v>
      </c>
      <c r="L895" s="273">
        <v>0</v>
      </c>
      <c r="M895" s="273">
        <v>1</v>
      </c>
      <c r="N895" s="273">
        <v>12</v>
      </c>
      <c r="O895" s="273">
        <v>0</v>
      </c>
      <c r="P895" s="273">
        <v>0</v>
      </c>
      <c r="Q895" s="273">
        <v>0</v>
      </c>
      <c r="R895" s="273">
        <v>0</v>
      </c>
      <c r="S895" s="273">
        <v>0</v>
      </c>
      <c r="T895" s="273">
        <v>0</v>
      </c>
      <c r="U895" s="273">
        <v>0</v>
      </c>
      <c r="V895" s="273">
        <v>1</v>
      </c>
      <c r="W895" s="273">
        <v>12</v>
      </c>
      <c r="X895" s="273">
        <v>0</v>
      </c>
      <c r="Y895" s="273">
        <v>39613.18</v>
      </c>
    </row>
    <row r="896" spans="2:25" s="237" customFormat="1" x14ac:dyDescent="0.25">
      <c r="B896" s="273" t="s">
        <v>304</v>
      </c>
      <c r="C896" s="584"/>
      <c r="D896" s="584"/>
      <c r="E896" s="273" t="s">
        <v>1267</v>
      </c>
      <c r="F896" s="273" t="s">
        <v>557</v>
      </c>
      <c r="G896" s="273">
        <v>0</v>
      </c>
      <c r="H896" s="273">
        <v>0</v>
      </c>
      <c r="I896" s="273">
        <v>0</v>
      </c>
      <c r="J896" s="273">
        <v>0</v>
      </c>
      <c r="K896" s="273">
        <v>0</v>
      </c>
      <c r="L896" s="273">
        <v>0</v>
      </c>
      <c r="M896" s="273">
        <v>1</v>
      </c>
      <c r="N896" s="273">
        <v>30</v>
      </c>
      <c r="O896" s="273">
        <v>0</v>
      </c>
      <c r="P896" s="273">
        <v>0</v>
      </c>
      <c r="Q896" s="273">
        <v>0</v>
      </c>
      <c r="R896" s="273">
        <v>0</v>
      </c>
      <c r="S896" s="273">
        <v>0</v>
      </c>
      <c r="T896" s="273">
        <v>0</v>
      </c>
      <c r="U896" s="273">
        <v>0</v>
      </c>
      <c r="V896" s="273">
        <v>1</v>
      </c>
      <c r="W896" s="273">
        <v>30</v>
      </c>
      <c r="X896" s="273">
        <v>0</v>
      </c>
      <c r="Y896" s="273">
        <v>52958.14</v>
      </c>
    </row>
    <row r="897" spans="2:25" s="237" customFormat="1" x14ac:dyDescent="0.25">
      <c r="B897" s="273" t="s">
        <v>304</v>
      </c>
      <c r="C897" s="584"/>
      <c r="D897" s="584"/>
      <c r="E897" s="273" t="s">
        <v>1268</v>
      </c>
      <c r="F897" s="273" t="s">
        <v>676</v>
      </c>
      <c r="G897" s="273">
        <v>0</v>
      </c>
      <c r="H897" s="273">
        <v>0</v>
      </c>
      <c r="I897" s="273">
        <v>0</v>
      </c>
      <c r="J897" s="273">
        <v>0</v>
      </c>
      <c r="K897" s="273">
        <v>0</v>
      </c>
      <c r="L897" s="273">
        <v>0</v>
      </c>
      <c r="M897" s="273">
        <v>1</v>
      </c>
      <c r="N897" s="273">
        <v>27</v>
      </c>
      <c r="O897" s="273">
        <v>0</v>
      </c>
      <c r="P897" s="273">
        <v>0</v>
      </c>
      <c r="Q897" s="273">
        <v>0</v>
      </c>
      <c r="R897" s="273">
        <v>0</v>
      </c>
      <c r="S897" s="273">
        <v>0</v>
      </c>
      <c r="T897" s="273">
        <v>0</v>
      </c>
      <c r="U897" s="273">
        <v>0</v>
      </c>
      <c r="V897" s="273">
        <v>1</v>
      </c>
      <c r="W897" s="273">
        <v>27</v>
      </c>
      <c r="X897" s="273">
        <v>0</v>
      </c>
      <c r="Y897" s="273">
        <v>52477.71</v>
      </c>
    </row>
    <row r="898" spans="2:25" s="237" customFormat="1" x14ac:dyDescent="0.25">
      <c r="B898" s="273" t="s">
        <v>304</v>
      </c>
      <c r="C898" s="584"/>
      <c r="D898" s="584"/>
      <c r="E898" s="273" t="s">
        <v>1269</v>
      </c>
      <c r="F898" s="273" t="s">
        <v>661</v>
      </c>
      <c r="G898" s="273">
        <v>0</v>
      </c>
      <c r="H898" s="273">
        <v>0</v>
      </c>
      <c r="I898" s="273">
        <v>0</v>
      </c>
      <c r="J898" s="273">
        <v>0</v>
      </c>
      <c r="K898" s="273">
        <v>0</v>
      </c>
      <c r="L898" s="273">
        <v>0</v>
      </c>
      <c r="M898" s="273">
        <v>1</v>
      </c>
      <c r="N898" s="273">
        <v>13</v>
      </c>
      <c r="O898" s="273">
        <v>0</v>
      </c>
      <c r="P898" s="273">
        <v>0</v>
      </c>
      <c r="Q898" s="273">
        <v>0</v>
      </c>
      <c r="R898" s="273">
        <v>0</v>
      </c>
      <c r="S898" s="273">
        <v>0</v>
      </c>
      <c r="T898" s="273">
        <v>0</v>
      </c>
      <c r="U898" s="273">
        <v>0</v>
      </c>
      <c r="V898" s="273">
        <v>1</v>
      </c>
      <c r="W898" s="273">
        <v>13</v>
      </c>
      <c r="X898" s="273">
        <v>0</v>
      </c>
      <c r="Y898" s="273">
        <v>26182.89</v>
      </c>
    </row>
    <row r="899" spans="2:25" s="237" customFormat="1" x14ac:dyDescent="0.25">
      <c r="B899" s="273" t="s">
        <v>304</v>
      </c>
      <c r="C899" s="584"/>
      <c r="D899" s="584"/>
      <c r="E899" s="273" t="s">
        <v>1270</v>
      </c>
      <c r="F899" s="273" t="s">
        <v>352</v>
      </c>
      <c r="G899" s="273">
        <v>0</v>
      </c>
      <c r="H899" s="273">
        <v>0</v>
      </c>
      <c r="I899" s="273">
        <v>0</v>
      </c>
      <c r="J899" s="273">
        <v>0</v>
      </c>
      <c r="K899" s="273">
        <v>0</v>
      </c>
      <c r="L899" s="273">
        <v>0</v>
      </c>
      <c r="M899" s="273">
        <v>1</v>
      </c>
      <c r="N899" s="273">
        <v>23</v>
      </c>
      <c r="O899" s="273">
        <v>0</v>
      </c>
      <c r="P899" s="273">
        <v>0</v>
      </c>
      <c r="Q899" s="273">
        <v>0</v>
      </c>
      <c r="R899" s="273">
        <v>0</v>
      </c>
      <c r="S899" s="273">
        <v>0</v>
      </c>
      <c r="T899" s="273">
        <v>0</v>
      </c>
      <c r="U899" s="273">
        <v>0</v>
      </c>
      <c r="V899" s="273">
        <v>1</v>
      </c>
      <c r="W899" s="273">
        <v>23</v>
      </c>
      <c r="X899" s="273">
        <v>0</v>
      </c>
      <c r="Y899" s="273">
        <v>20119.45</v>
      </c>
    </row>
    <row r="900" spans="2:25" s="237" customFormat="1" x14ac:dyDescent="0.25">
      <c r="B900" s="273" t="s">
        <v>304</v>
      </c>
      <c r="C900" s="584"/>
      <c r="D900" s="584"/>
      <c r="E900" s="273" t="s">
        <v>1271</v>
      </c>
      <c r="F900" s="273" t="s">
        <v>496</v>
      </c>
      <c r="G900" s="273">
        <v>0</v>
      </c>
      <c r="H900" s="273">
        <v>0</v>
      </c>
      <c r="I900" s="273">
        <v>0</v>
      </c>
      <c r="J900" s="273">
        <v>0</v>
      </c>
      <c r="K900" s="273">
        <v>0</v>
      </c>
      <c r="L900" s="273">
        <v>0</v>
      </c>
      <c r="M900" s="273">
        <v>1</v>
      </c>
      <c r="N900" s="273">
        <v>15</v>
      </c>
      <c r="O900" s="273">
        <v>0</v>
      </c>
      <c r="P900" s="273">
        <v>0</v>
      </c>
      <c r="Q900" s="273">
        <v>0</v>
      </c>
      <c r="R900" s="273">
        <v>0</v>
      </c>
      <c r="S900" s="273">
        <v>0</v>
      </c>
      <c r="T900" s="273">
        <v>0</v>
      </c>
      <c r="U900" s="273">
        <v>0</v>
      </c>
      <c r="V900" s="273">
        <v>1</v>
      </c>
      <c r="W900" s="273">
        <v>15</v>
      </c>
      <c r="X900" s="273">
        <v>0</v>
      </c>
      <c r="Y900" s="273">
        <v>42687.39</v>
      </c>
    </row>
    <row r="901" spans="2:25" s="237" customFormat="1" x14ac:dyDescent="0.25">
      <c r="B901" s="273" t="s">
        <v>304</v>
      </c>
      <c r="C901" s="584"/>
      <c r="D901" s="584"/>
      <c r="E901" s="273" t="s">
        <v>1272</v>
      </c>
      <c r="F901" s="273" t="s">
        <v>430</v>
      </c>
      <c r="G901" s="273">
        <v>0</v>
      </c>
      <c r="H901" s="273">
        <v>0</v>
      </c>
      <c r="I901" s="273">
        <v>0</v>
      </c>
      <c r="J901" s="273">
        <v>0</v>
      </c>
      <c r="K901" s="273">
        <v>0</v>
      </c>
      <c r="L901" s="273">
        <v>0</v>
      </c>
      <c r="M901" s="273">
        <v>1</v>
      </c>
      <c r="N901" s="273">
        <v>15</v>
      </c>
      <c r="O901" s="273">
        <v>0</v>
      </c>
      <c r="P901" s="273">
        <v>0</v>
      </c>
      <c r="Q901" s="273">
        <v>0</v>
      </c>
      <c r="R901" s="273">
        <v>0</v>
      </c>
      <c r="S901" s="273">
        <v>0</v>
      </c>
      <c r="T901" s="273">
        <v>0</v>
      </c>
      <c r="U901" s="273">
        <v>0</v>
      </c>
      <c r="V901" s="273">
        <v>1</v>
      </c>
      <c r="W901" s="273">
        <v>15</v>
      </c>
      <c r="X901" s="273">
        <v>0</v>
      </c>
      <c r="Y901" s="273">
        <v>44376.54</v>
      </c>
    </row>
    <row r="902" spans="2:25" s="237" customFormat="1" x14ac:dyDescent="0.25">
      <c r="B902" s="273" t="s">
        <v>304</v>
      </c>
      <c r="C902" s="584"/>
      <c r="D902" s="584"/>
      <c r="E902" s="273" t="s">
        <v>1273</v>
      </c>
      <c r="F902" s="273" t="s">
        <v>430</v>
      </c>
      <c r="G902" s="273">
        <v>0</v>
      </c>
      <c r="H902" s="273">
        <v>0</v>
      </c>
      <c r="I902" s="273">
        <v>0</v>
      </c>
      <c r="J902" s="273">
        <v>0</v>
      </c>
      <c r="K902" s="273">
        <v>0</v>
      </c>
      <c r="L902" s="273">
        <v>0</v>
      </c>
      <c r="M902" s="273">
        <v>1</v>
      </c>
      <c r="N902" s="273">
        <v>12</v>
      </c>
      <c r="O902" s="273">
        <v>0</v>
      </c>
      <c r="P902" s="273">
        <v>0</v>
      </c>
      <c r="Q902" s="273">
        <v>0</v>
      </c>
      <c r="R902" s="273">
        <v>0</v>
      </c>
      <c r="S902" s="273">
        <v>0</v>
      </c>
      <c r="T902" s="273">
        <v>0</v>
      </c>
      <c r="U902" s="273">
        <v>0</v>
      </c>
      <c r="V902" s="273">
        <v>1</v>
      </c>
      <c r="W902" s="273">
        <v>12</v>
      </c>
      <c r="X902" s="273">
        <v>0</v>
      </c>
      <c r="Y902" s="273">
        <v>35387.11</v>
      </c>
    </row>
    <row r="903" spans="2:25" s="237" customFormat="1" x14ac:dyDescent="0.25">
      <c r="B903" s="273" t="s">
        <v>304</v>
      </c>
      <c r="C903" s="584"/>
      <c r="D903" s="584"/>
      <c r="E903" s="273" t="s">
        <v>1274</v>
      </c>
      <c r="F903" s="273" t="s">
        <v>571</v>
      </c>
      <c r="G903" s="273">
        <v>0</v>
      </c>
      <c r="H903" s="273">
        <v>0</v>
      </c>
      <c r="I903" s="273">
        <v>0</v>
      </c>
      <c r="J903" s="273">
        <v>0</v>
      </c>
      <c r="K903" s="273">
        <v>0</v>
      </c>
      <c r="L903" s="273">
        <v>0</v>
      </c>
      <c r="M903" s="273">
        <v>1</v>
      </c>
      <c r="N903" s="273">
        <v>24</v>
      </c>
      <c r="O903" s="273">
        <v>0</v>
      </c>
      <c r="P903" s="273">
        <v>0</v>
      </c>
      <c r="Q903" s="273">
        <v>0</v>
      </c>
      <c r="R903" s="273">
        <v>0</v>
      </c>
      <c r="S903" s="273">
        <v>0</v>
      </c>
      <c r="T903" s="273">
        <v>0</v>
      </c>
      <c r="U903" s="273">
        <v>0</v>
      </c>
      <c r="V903" s="273">
        <v>1</v>
      </c>
      <c r="W903" s="273">
        <v>24</v>
      </c>
      <c r="X903" s="273">
        <v>0</v>
      </c>
      <c r="Y903" s="273">
        <v>59192</v>
      </c>
    </row>
    <row r="904" spans="2:25" s="237" customFormat="1" x14ac:dyDescent="0.25">
      <c r="B904" s="273" t="s">
        <v>304</v>
      </c>
      <c r="C904" s="584"/>
      <c r="D904" s="584"/>
      <c r="E904" s="273" t="s">
        <v>1275</v>
      </c>
      <c r="F904" s="273" t="s">
        <v>571</v>
      </c>
      <c r="G904" s="273">
        <v>0</v>
      </c>
      <c r="H904" s="273">
        <v>0</v>
      </c>
      <c r="I904" s="273">
        <v>0</v>
      </c>
      <c r="J904" s="273">
        <v>0</v>
      </c>
      <c r="K904" s="273">
        <v>0</v>
      </c>
      <c r="L904" s="273">
        <v>0</v>
      </c>
      <c r="M904" s="273">
        <v>1</v>
      </c>
      <c r="N904" s="273">
        <v>30</v>
      </c>
      <c r="O904" s="273">
        <v>0</v>
      </c>
      <c r="P904" s="273">
        <v>0</v>
      </c>
      <c r="Q904" s="273">
        <v>0</v>
      </c>
      <c r="R904" s="273">
        <v>0</v>
      </c>
      <c r="S904" s="273">
        <v>0</v>
      </c>
      <c r="T904" s="273">
        <v>0</v>
      </c>
      <c r="U904" s="273">
        <v>0</v>
      </c>
      <c r="V904" s="273">
        <v>1</v>
      </c>
      <c r="W904" s="273">
        <v>30</v>
      </c>
      <c r="X904" s="273">
        <v>0</v>
      </c>
      <c r="Y904" s="273">
        <v>61173.89</v>
      </c>
    </row>
    <row r="905" spans="2:25" s="237" customFormat="1" x14ac:dyDescent="0.25">
      <c r="B905" s="273" t="s">
        <v>304</v>
      </c>
      <c r="C905" s="584"/>
      <c r="D905" s="584"/>
      <c r="E905" s="273" t="s">
        <v>1276</v>
      </c>
      <c r="F905" s="273" t="s">
        <v>462</v>
      </c>
      <c r="G905" s="273">
        <v>0</v>
      </c>
      <c r="H905" s="273">
        <v>0</v>
      </c>
      <c r="I905" s="273">
        <v>0</v>
      </c>
      <c r="J905" s="273">
        <v>0</v>
      </c>
      <c r="K905" s="273">
        <v>0</v>
      </c>
      <c r="L905" s="273">
        <v>0</v>
      </c>
      <c r="M905" s="273">
        <v>1</v>
      </c>
      <c r="N905" s="273">
        <v>14</v>
      </c>
      <c r="O905" s="273">
        <v>0</v>
      </c>
      <c r="P905" s="273">
        <v>0</v>
      </c>
      <c r="Q905" s="273">
        <v>0</v>
      </c>
      <c r="R905" s="273">
        <v>0</v>
      </c>
      <c r="S905" s="273">
        <v>0</v>
      </c>
      <c r="T905" s="273">
        <v>0</v>
      </c>
      <c r="U905" s="273">
        <v>0</v>
      </c>
      <c r="V905" s="273">
        <v>1</v>
      </c>
      <c r="W905" s="273">
        <v>14</v>
      </c>
      <c r="X905" s="273">
        <v>0</v>
      </c>
      <c r="Y905" s="273">
        <v>18652.68</v>
      </c>
    </row>
    <row r="906" spans="2:25" s="237" customFormat="1" x14ac:dyDescent="0.25">
      <c r="B906" s="273" t="s">
        <v>304</v>
      </c>
      <c r="C906" s="584"/>
      <c r="D906" s="584"/>
      <c r="E906" s="273" t="s">
        <v>1277</v>
      </c>
      <c r="F906" s="273" t="s">
        <v>571</v>
      </c>
      <c r="G906" s="273">
        <v>0</v>
      </c>
      <c r="H906" s="273">
        <v>0</v>
      </c>
      <c r="I906" s="273">
        <v>0</v>
      </c>
      <c r="J906" s="273">
        <v>0</v>
      </c>
      <c r="K906" s="273">
        <v>0</v>
      </c>
      <c r="L906" s="273">
        <v>0</v>
      </c>
      <c r="M906" s="273">
        <v>1</v>
      </c>
      <c r="N906" s="273">
        <v>31</v>
      </c>
      <c r="O906" s="273">
        <v>0</v>
      </c>
      <c r="P906" s="273">
        <v>0</v>
      </c>
      <c r="Q906" s="273">
        <v>0</v>
      </c>
      <c r="R906" s="273">
        <v>0</v>
      </c>
      <c r="S906" s="273">
        <v>0</v>
      </c>
      <c r="T906" s="273">
        <v>0</v>
      </c>
      <c r="U906" s="273">
        <v>0</v>
      </c>
      <c r="V906" s="273">
        <v>1</v>
      </c>
      <c r="W906" s="273">
        <v>31</v>
      </c>
      <c r="X906" s="273">
        <v>0</v>
      </c>
      <c r="Y906" s="273">
        <v>60583.41</v>
      </c>
    </row>
    <row r="907" spans="2:25" s="237" customFormat="1" x14ac:dyDescent="0.25">
      <c r="B907" s="273" t="s">
        <v>304</v>
      </c>
      <c r="C907" s="584"/>
      <c r="D907" s="584"/>
      <c r="E907" s="273" t="s">
        <v>1278</v>
      </c>
      <c r="F907" s="273" t="s">
        <v>496</v>
      </c>
      <c r="G907" s="273">
        <v>0</v>
      </c>
      <c r="H907" s="273">
        <v>0</v>
      </c>
      <c r="I907" s="273">
        <v>0</v>
      </c>
      <c r="J907" s="273">
        <v>0</v>
      </c>
      <c r="K907" s="273">
        <v>0</v>
      </c>
      <c r="L907" s="273">
        <v>0</v>
      </c>
      <c r="M907" s="273">
        <v>1</v>
      </c>
      <c r="N907" s="273">
        <v>22</v>
      </c>
      <c r="O907" s="273">
        <v>0</v>
      </c>
      <c r="P907" s="273">
        <v>0</v>
      </c>
      <c r="Q907" s="273">
        <v>0</v>
      </c>
      <c r="R907" s="273">
        <v>0</v>
      </c>
      <c r="S907" s="273">
        <v>0</v>
      </c>
      <c r="T907" s="273">
        <v>0</v>
      </c>
      <c r="U907" s="273">
        <v>0</v>
      </c>
      <c r="V907" s="273">
        <v>1</v>
      </c>
      <c r="W907" s="273">
        <v>22</v>
      </c>
      <c r="X907" s="273">
        <v>0</v>
      </c>
      <c r="Y907" s="273">
        <v>52971.32</v>
      </c>
    </row>
    <row r="908" spans="2:25" s="237" customFormat="1" x14ac:dyDescent="0.25">
      <c r="B908" s="273" t="s">
        <v>304</v>
      </c>
      <c r="C908" s="584"/>
      <c r="D908" s="584"/>
      <c r="E908" s="273" t="s">
        <v>1279</v>
      </c>
      <c r="F908" s="273" t="s">
        <v>306</v>
      </c>
      <c r="G908" s="273">
        <v>0</v>
      </c>
      <c r="H908" s="273">
        <v>0</v>
      </c>
      <c r="I908" s="273">
        <v>0</v>
      </c>
      <c r="J908" s="273">
        <v>0</v>
      </c>
      <c r="K908" s="273">
        <v>0</v>
      </c>
      <c r="L908" s="273">
        <v>0</v>
      </c>
      <c r="M908" s="273">
        <v>1</v>
      </c>
      <c r="N908" s="273">
        <v>18</v>
      </c>
      <c r="O908" s="273">
        <v>0</v>
      </c>
      <c r="P908" s="273">
        <v>0</v>
      </c>
      <c r="Q908" s="273">
        <v>0</v>
      </c>
      <c r="R908" s="273">
        <v>0</v>
      </c>
      <c r="S908" s="273">
        <v>0</v>
      </c>
      <c r="T908" s="273">
        <v>0</v>
      </c>
      <c r="U908" s="273">
        <v>0</v>
      </c>
      <c r="V908" s="273">
        <v>1</v>
      </c>
      <c r="W908" s="273">
        <v>18</v>
      </c>
      <c r="X908" s="273">
        <v>0</v>
      </c>
      <c r="Y908" s="273">
        <v>55180.77</v>
      </c>
    </row>
    <row r="909" spans="2:25" s="237" customFormat="1" x14ac:dyDescent="0.25">
      <c r="B909" s="273" t="s">
        <v>304</v>
      </c>
      <c r="C909" s="584"/>
      <c r="D909" s="584"/>
      <c r="E909" s="273" t="s">
        <v>1280</v>
      </c>
      <c r="F909" s="273" t="s">
        <v>472</v>
      </c>
      <c r="G909" s="273">
        <v>0</v>
      </c>
      <c r="H909" s="273">
        <v>0</v>
      </c>
      <c r="I909" s="273">
        <v>0</v>
      </c>
      <c r="J909" s="273">
        <v>0</v>
      </c>
      <c r="K909" s="273">
        <v>0</v>
      </c>
      <c r="L909" s="273">
        <v>0</v>
      </c>
      <c r="M909" s="273">
        <v>1</v>
      </c>
      <c r="N909" s="273">
        <v>11</v>
      </c>
      <c r="O909" s="273">
        <v>0</v>
      </c>
      <c r="P909" s="273">
        <v>0</v>
      </c>
      <c r="Q909" s="273">
        <v>0</v>
      </c>
      <c r="R909" s="273">
        <v>0</v>
      </c>
      <c r="S909" s="273">
        <v>0</v>
      </c>
      <c r="T909" s="273">
        <v>0</v>
      </c>
      <c r="U909" s="273">
        <v>0</v>
      </c>
      <c r="V909" s="273">
        <v>1</v>
      </c>
      <c r="W909" s="273">
        <v>11</v>
      </c>
      <c r="X909" s="273">
        <v>0</v>
      </c>
      <c r="Y909" s="273">
        <v>35438.76</v>
      </c>
    </row>
    <row r="910" spans="2:25" s="237" customFormat="1" x14ac:dyDescent="0.25">
      <c r="B910" s="273" t="s">
        <v>304</v>
      </c>
      <c r="C910" s="584"/>
      <c r="D910" s="584"/>
      <c r="E910" s="273" t="s">
        <v>1281</v>
      </c>
      <c r="F910" s="273" t="s">
        <v>496</v>
      </c>
      <c r="G910" s="273">
        <v>0</v>
      </c>
      <c r="H910" s="273">
        <v>0</v>
      </c>
      <c r="I910" s="273">
        <v>0</v>
      </c>
      <c r="J910" s="273">
        <v>0</v>
      </c>
      <c r="K910" s="273">
        <v>0</v>
      </c>
      <c r="L910" s="273">
        <v>0</v>
      </c>
      <c r="M910" s="273">
        <v>1</v>
      </c>
      <c r="N910" s="273">
        <v>15</v>
      </c>
      <c r="O910" s="273">
        <v>0</v>
      </c>
      <c r="P910" s="273">
        <v>0</v>
      </c>
      <c r="Q910" s="273">
        <v>0</v>
      </c>
      <c r="R910" s="273">
        <v>0</v>
      </c>
      <c r="S910" s="273">
        <v>0</v>
      </c>
      <c r="T910" s="273">
        <v>0</v>
      </c>
      <c r="U910" s="273">
        <v>0</v>
      </c>
      <c r="V910" s="273">
        <v>1</v>
      </c>
      <c r="W910" s="273">
        <v>15</v>
      </c>
      <c r="X910" s="273">
        <v>0</v>
      </c>
      <c r="Y910" s="273">
        <v>29771.45</v>
      </c>
    </row>
    <row r="911" spans="2:25" s="237" customFormat="1" x14ac:dyDescent="0.25">
      <c r="B911" s="273" t="s">
        <v>304</v>
      </c>
      <c r="C911" s="584"/>
      <c r="D911" s="584"/>
      <c r="E911" s="273" t="s">
        <v>1282</v>
      </c>
      <c r="F911" s="273" t="s">
        <v>462</v>
      </c>
      <c r="G911" s="273">
        <v>0</v>
      </c>
      <c r="H911" s="273">
        <v>0</v>
      </c>
      <c r="I911" s="273">
        <v>0</v>
      </c>
      <c r="J911" s="273">
        <v>0</v>
      </c>
      <c r="K911" s="273">
        <v>0</v>
      </c>
      <c r="L911" s="273">
        <v>0</v>
      </c>
      <c r="M911" s="273">
        <v>1</v>
      </c>
      <c r="N911" s="273">
        <v>19</v>
      </c>
      <c r="O911" s="273">
        <v>0</v>
      </c>
      <c r="P911" s="273">
        <v>0</v>
      </c>
      <c r="Q911" s="273">
        <v>0</v>
      </c>
      <c r="R911" s="273">
        <v>0</v>
      </c>
      <c r="S911" s="273">
        <v>0</v>
      </c>
      <c r="T911" s="273">
        <v>0</v>
      </c>
      <c r="U911" s="273">
        <v>0</v>
      </c>
      <c r="V911" s="273">
        <v>1</v>
      </c>
      <c r="W911" s="273">
        <v>19</v>
      </c>
      <c r="X911" s="273">
        <v>0</v>
      </c>
      <c r="Y911" s="273">
        <v>41023.530000000006</v>
      </c>
    </row>
    <row r="912" spans="2:25" s="237" customFormat="1" x14ac:dyDescent="0.25">
      <c r="B912" s="273" t="s">
        <v>304</v>
      </c>
      <c r="C912" s="584"/>
      <c r="D912" s="584"/>
      <c r="E912" s="273" t="s">
        <v>1283</v>
      </c>
      <c r="F912" s="273" t="s">
        <v>462</v>
      </c>
      <c r="G912" s="273">
        <v>0</v>
      </c>
      <c r="H912" s="273">
        <v>0</v>
      </c>
      <c r="I912" s="273">
        <v>0</v>
      </c>
      <c r="J912" s="273">
        <v>0</v>
      </c>
      <c r="K912" s="273">
        <v>0</v>
      </c>
      <c r="L912" s="273">
        <v>0</v>
      </c>
      <c r="M912" s="273">
        <v>1</v>
      </c>
      <c r="N912" s="273">
        <v>15</v>
      </c>
      <c r="O912" s="273">
        <v>0</v>
      </c>
      <c r="P912" s="273">
        <v>0</v>
      </c>
      <c r="Q912" s="273">
        <v>0</v>
      </c>
      <c r="R912" s="273">
        <v>0</v>
      </c>
      <c r="S912" s="273">
        <v>0</v>
      </c>
      <c r="T912" s="273">
        <v>0</v>
      </c>
      <c r="U912" s="273">
        <v>0</v>
      </c>
      <c r="V912" s="273">
        <v>1</v>
      </c>
      <c r="W912" s="273">
        <v>15</v>
      </c>
      <c r="X912" s="273">
        <v>0</v>
      </c>
      <c r="Y912" s="273">
        <v>30884.71</v>
      </c>
    </row>
    <row r="913" spans="2:25" s="237" customFormat="1" x14ac:dyDescent="0.25">
      <c r="B913" s="273" t="s">
        <v>304</v>
      </c>
      <c r="C913" s="584"/>
      <c r="D913" s="584"/>
      <c r="E913" s="273" t="s">
        <v>1284</v>
      </c>
      <c r="F913" s="273" t="s">
        <v>472</v>
      </c>
      <c r="G913" s="273">
        <v>0</v>
      </c>
      <c r="H913" s="273">
        <v>0</v>
      </c>
      <c r="I913" s="273">
        <v>0</v>
      </c>
      <c r="J913" s="273">
        <v>0</v>
      </c>
      <c r="K913" s="273">
        <v>0</v>
      </c>
      <c r="L913" s="273">
        <v>0</v>
      </c>
      <c r="M913" s="273">
        <v>1</v>
      </c>
      <c r="N913" s="273">
        <v>31</v>
      </c>
      <c r="O913" s="273">
        <v>0</v>
      </c>
      <c r="P913" s="273">
        <v>0</v>
      </c>
      <c r="Q913" s="273">
        <v>0</v>
      </c>
      <c r="R913" s="273">
        <v>0</v>
      </c>
      <c r="S913" s="273">
        <v>0</v>
      </c>
      <c r="T913" s="273">
        <v>0</v>
      </c>
      <c r="U913" s="273">
        <v>0</v>
      </c>
      <c r="V913" s="273">
        <v>1</v>
      </c>
      <c r="W913" s="273">
        <v>31</v>
      </c>
      <c r="X913" s="273">
        <v>0</v>
      </c>
      <c r="Y913" s="273">
        <v>65703.33</v>
      </c>
    </row>
    <row r="914" spans="2:25" s="237" customFormat="1" x14ac:dyDescent="0.25">
      <c r="B914" s="273" t="s">
        <v>304</v>
      </c>
      <c r="C914" s="584"/>
      <c r="D914" s="584"/>
      <c r="E914" s="273" t="s">
        <v>1285</v>
      </c>
      <c r="F914" s="273" t="s">
        <v>430</v>
      </c>
      <c r="G914" s="273">
        <v>0</v>
      </c>
      <c r="H914" s="273">
        <v>0</v>
      </c>
      <c r="I914" s="273">
        <v>0</v>
      </c>
      <c r="J914" s="273">
        <v>0</v>
      </c>
      <c r="K914" s="273">
        <v>0</v>
      </c>
      <c r="L914" s="273">
        <v>0</v>
      </c>
      <c r="M914" s="273">
        <v>1</v>
      </c>
      <c r="N914" s="273">
        <v>16</v>
      </c>
      <c r="O914" s="273">
        <v>0</v>
      </c>
      <c r="P914" s="273">
        <v>0</v>
      </c>
      <c r="Q914" s="273">
        <v>0</v>
      </c>
      <c r="R914" s="273">
        <v>0</v>
      </c>
      <c r="S914" s="273">
        <v>0</v>
      </c>
      <c r="T914" s="273">
        <v>0</v>
      </c>
      <c r="U914" s="273">
        <v>0</v>
      </c>
      <c r="V914" s="273">
        <v>1</v>
      </c>
      <c r="W914" s="273">
        <v>16</v>
      </c>
      <c r="X914" s="273">
        <v>0</v>
      </c>
      <c r="Y914" s="273">
        <v>32445.65</v>
      </c>
    </row>
    <row r="915" spans="2:25" s="237" customFormat="1" x14ac:dyDescent="0.25">
      <c r="B915" s="273" t="s">
        <v>304</v>
      </c>
      <c r="C915" s="584"/>
      <c r="D915" s="584"/>
      <c r="E915" s="273" t="s">
        <v>1286</v>
      </c>
      <c r="F915" s="273" t="s">
        <v>462</v>
      </c>
      <c r="G915" s="273">
        <v>0</v>
      </c>
      <c r="H915" s="273">
        <v>0</v>
      </c>
      <c r="I915" s="273">
        <v>0</v>
      </c>
      <c r="J915" s="273">
        <v>0</v>
      </c>
      <c r="K915" s="273">
        <v>0</v>
      </c>
      <c r="L915" s="273">
        <v>0</v>
      </c>
      <c r="M915" s="273">
        <v>1</v>
      </c>
      <c r="N915" s="273">
        <v>16</v>
      </c>
      <c r="O915" s="273">
        <v>0</v>
      </c>
      <c r="P915" s="273">
        <v>0</v>
      </c>
      <c r="Q915" s="273">
        <v>0</v>
      </c>
      <c r="R915" s="273">
        <v>0</v>
      </c>
      <c r="S915" s="273">
        <v>0</v>
      </c>
      <c r="T915" s="273">
        <v>0</v>
      </c>
      <c r="U915" s="273">
        <v>0</v>
      </c>
      <c r="V915" s="273">
        <v>1</v>
      </c>
      <c r="W915" s="273">
        <v>16</v>
      </c>
      <c r="X915" s="273">
        <v>0</v>
      </c>
      <c r="Y915" s="273">
        <v>27705.14</v>
      </c>
    </row>
    <row r="916" spans="2:25" s="237" customFormat="1" x14ac:dyDescent="0.25">
      <c r="B916" s="273" t="s">
        <v>304</v>
      </c>
      <c r="C916" s="584"/>
      <c r="D916" s="584"/>
      <c r="E916" s="273" t="s">
        <v>1287</v>
      </c>
      <c r="F916" s="273" t="s">
        <v>462</v>
      </c>
      <c r="G916" s="273">
        <v>0</v>
      </c>
      <c r="H916" s="273">
        <v>0</v>
      </c>
      <c r="I916" s="273">
        <v>0</v>
      </c>
      <c r="J916" s="273">
        <v>0</v>
      </c>
      <c r="K916" s="273">
        <v>0</v>
      </c>
      <c r="L916" s="273">
        <v>0</v>
      </c>
      <c r="M916" s="273">
        <v>1</v>
      </c>
      <c r="N916" s="273">
        <v>21</v>
      </c>
      <c r="O916" s="273">
        <v>0</v>
      </c>
      <c r="P916" s="273">
        <v>0</v>
      </c>
      <c r="Q916" s="273">
        <v>0</v>
      </c>
      <c r="R916" s="273">
        <v>0</v>
      </c>
      <c r="S916" s="273">
        <v>0</v>
      </c>
      <c r="T916" s="273">
        <v>0</v>
      </c>
      <c r="U916" s="273">
        <v>0</v>
      </c>
      <c r="V916" s="273">
        <v>1</v>
      </c>
      <c r="W916" s="273">
        <v>21</v>
      </c>
      <c r="X916" s="273">
        <v>0</v>
      </c>
      <c r="Y916" s="273">
        <v>56726.51</v>
      </c>
    </row>
    <row r="917" spans="2:25" s="237" customFormat="1" x14ac:dyDescent="0.25">
      <c r="B917" s="273" t="s">
        <v>304</v>
      </c>
      <c r="C917" s="584"/>
      <c r="D917" s="584"/>
      <c r="E917" s="273" t="s">
        <v>1288</v>
      </c>
      <c r="F917" s="273" t="s">
        <v>414</v>
      </c>
      <c r="G917" s="273">
        <v>0</v>
      </c>
      <c r="H917" s="273">
        <v>0</v>
      </c>
      <c r="I917" s="273">
        <v>0</v>
      </c>
      <c r="J917" s="273">
        <v>0</v>
      </c>
      <c r="K917" s="273">
        <v>0</v>
      </c>
      <c r="L917" s="273">
        <v>0</v>
      </c>
      <c r="M917" s="273">
        <v>1</v>
      </c>
      <c r="N917" s="273">
        <v>27</v>
      </c>
      <c r="O917" s="273">
        <v>0</v>
      </c>
      <c r="P917" s="273">
        <v>0</v>
      </c>
      <c r="Q917" s="273">
        <v>0</v>
      </c>
      <c r="R917" s="273">
        <v>0</v>
      </c>
      <c r="S917" s="273">
        <v>0</v>
      </c>
      <c r="T917" s="273">
        <v>0</v>
      </c>
      <c r="U917" s="273">
        <v>0</v>
      </c>
      <c r="V917" s="273">
        <v>1</v>
      </c>
      <c r="W917" s="273">
        <v>27</v>
      </c>
      <c r="X917" s="273">
        <v>0</v>
      </c>
      <c r="Y917" s="273">
        <v>65408.81</v>
      </c>
    </row>
    <row r="918" spans="2:25" s="237" customFormat="1" x14ac:dyDescent="0.25">
      <c r="B918" s="273" t="s">
        <v>304</v>
      </c>
      <c r="C918" s="584"/>
      <c r="D918" s="584"/>
      <c r="E918" s="273" t="s">
        <v>1289</v>
      </c>
      <c r="F918" s="273" t="s">
        <v>306</v>
      </c>
      <c r="G918" s="273">
        <v>0</v>
      </c>
      <c r="H918" s="273">
        <v>0</v>
      </c>
      <c r="I918" s="273">
        <v>0</v>
      </c>
      <c r="J918" s="273">
        <v>0</v>
      </c>
      <c r="K918" s="273">
        <v>0</v>
      </c>
      <c r="L918" s="273">
        <v>0</v>
      </c>
      <c r="M918" s="273">
        <v>1</v>
      </c>
      <c r="N918" s="273">
        <v>34</v>
      </c>
      <c r="O918" s="273">
        <v>0</v>
      </c>
      <c r="P918" s="273">
        <v>0</v>
      </c>
      <c r="Q918" s="273">
        <v>0</v>
      </c>
      <c r="R918" s="273">
        <v>0</v>
      </c>
      <c r="S918" s="273">
        <v>0</v>
      </c>
      <c r="T918" s="273">
        <v>0</v>
      </c>
      <c r="U918" s="273">
        <v>0</v>
      </c>
      <c r="V918" s="273">
        <v>1</v>
      </c>
      <c r="W918" s="273">
        <v>34</v>
      </c>
      <c r="X918" s="273">
        <v>0</v>
      </c>
      <c r="Y918" s="273">
        <v>125853.88</v>
      </c>
    </row>
    <row r="919" spans="2:25" s="237" customFormat="1" x14ac:dyDescent="0.25">
      <c r="B919" s="273" t="s">
        <v>304</v>
      </c>
      <c r="C919" s="584"/>
      <c r="D919" s="584"/>
      <c r="E919" s="273" t="s">
        <v>1290</v>
      </c>
      <c r="F919" s="273" t="s">
        <v>409</v>
      </c>
      <c r="G919" s="273">
        <v>0</v>
      </c>
      <c r="H919" s="273">
        <v>0</v>
      </c>
      <c r="I919" s="273">
        <v>0</v>
      </c>
      <c r="J919" s="273">
        <v>0</v>
      </c>
      <c r="K919" s="273">
        <v>0</v>
      </c>
      <c r="L919" s="273">
        <v>0</v>
      </c>
      <c r="M919" s="273">
        <v>1</v>
      </c>
      <c r="N919" s="273">
        <v>30</v>
      </c>
      <c r="O919" s="273">
        <v>0</v>
      </c>
      <c r="P919" s="273">
        <v>0</v>
      </c>
      <c r="Q919" s="273">
        <v>0</v>
      </c>
      <c r="R919" s="273">
        <v>0</v>
      </c>
      <c r="S919" s="273">
        <v>0</v>
      </c>
      <c r="T919" s="273">
        <v>0</v>
      </c>
      <c r="U919" s="273">
        <v>0</v>
      </c>
      <c r="V919" s="273">
        <v>1</v>
      </c>
      <c r="W919" s="273">
        <v>30</v>
      </c>
      <c r="X919" s="273">
        <v>0</v>
      </c>
      <c r="Y919" s="273">
        <v>47659.54</v>
      </c>
    </row>
    <row r="920" spans="2:25" s="237" customFormat="1" x14ac:dyDescent="0.25">
      <c r="B920" s="273" t="s">
        <v>304</v>
      </c>
      <c r="C920" s="584"/>
      <c r="D920" s="584"/>
      <c r="E920" s="273" t="s">
        <v>1291</v>
      </c>
      <c r="F920" s="273" t="s">
        <v>306</v>
      </c>
      <c r="G920" s="273">
        <v>0</v>
      </c>
      <c r="H920" s="273">
        <v>0</v>
      </c>
      <c r="I920" s="273">
        <v>0</v>
      </c>
      <c r="J920" s="273">
        <v>0</v>
      </c>
      <c r="K920" s="273">
        <v>0</v>
      </c>
      <c r="L920" s="273">
        <v>0</v>
      </c>
      <c r="M920" s="273">
        <v>1</v>
      </c>
      <c r="N920" s="273">
        <v>21</v>
      </c>
      <c r="O920" s="273">
        <v>0</v>
      </c>
      <c r="P920" s="273">
        <v>0</v>
      </c>
      <c r="Q920" s="273">
        <v>0</v>
      </c>
      <c r="R920" s="273">
        <v>0</v>
      </c>
      <c r="S920" s="273">
        <v>0</v>
      </c>
      <c r="T920" s="273">
        <v>0</v>
      </c>
      <c r="U920" s="273">
        <v>0</v>
      </c>
      <c r="V920" s="273">
        <v>1</v>
      </c>
      <c r="W920" s="273">
        <v>21</v>
      </c>
      <c r="X920" s="273">
        <v>0</v>
      </c>
      <c r="Y920" s="273">
        <v>32454.699999999997</v>
      </c>
    </row>
    <row r="921" spans="2:25" s="237" customFormat="1" x14ac:dyDescent="0.25">
      <c r="B921" s="273" t="s">
        <v>304</v>
      </c>
      <c r="C921" s="584"/>
      <c r="D921" s="584"/>
      <c r="E921" s="273" t="s">
        <v>1292</v>
      </c>
      <c r="F921" s="273" t="s">
        <v>472</v>
      </c>
      <c r="G921" s="273">
        <v>0</v>
      </c>
      <c r="H921" s="273">
        <v>0</v>
      </c>
      <c r="I921" s="273">
        <v>0</v>
      </c>
      <c r="J921" s="273">
        <v>0</v>
      </c>
      <c r="K921" s="273">
        <v>0</v>
      </c>
      <c r="L921" s="273">
        <v>0</v>
      </c>
      <c r="M921" s="273">
        <v>1</v>
      </c>
      <c r="N921" s="273">
        <v>20</v>
      </c>
      <c r="O921" s="273">
        <v>0</v>
      </c>
      <c r="P921" s="273">
        <v>0</v>
      </c>
      <c r="Q921" s="273">
        <v>0</v>
      </c>
      <c r="R921" s="273">
        <v>0</v>
      </c>
      <c r="S921" s="273">
        <v>0</v>
      </c>
      <c r="T921" s="273">
        <v>0</v>
      </c>
      <c r="U921" s="273">
        <v>0</v>
      </c>
      <c r="V921" s="273">
        <v>1</v>
      </c>
      <c r="W921" s="273">
        <v>20</v>
      </c>
      <c r="X921" s="273">
        <v>0</v>
      </c>
      <c r="Y921" s="273">
        <v>46698.26</v>
      </c>
    </row>
    <row r="922" spans="2:25" s="237" customFormat="1" x14ac:dyDescent="0.25">
      <c r="B922" s="273" t="s">
        <v>304</v>
      </c>
      <c r="C922" s="584"/>
      <c r="D922" s="584"/>
      <c r="E922" s="273" t="s">
        <v>1293</v>
      </c>
      <c r="F922" s="273" t="s">
        <v>445</v>
      </c>
      <c r="G922" s="273">
        <v>0</v>
      </c>
      <c r="H922" s="273">
        <v>0</v>
      </c>
      <c r="I922" s="273">
        <v>0</v>
      </c>
      <c r="J922" s="273">
        <v>0</v>
      </c>
      <c r="K922" s="273">
        <v>0</v>
      </c>
      <c r="L922" s="273">
        <v>0</v>
      </c>
      <c r="M922" s="273">
        <v>1</v>
      </c>
      <c r="N922" s="273">
        <v>12</v>
      </c>
      <c r="O922" s="273">
        <v>0</v>
      </c>
      <c r="P922" s="273">
        <v>0</v>
      </c>
      <c r="Q922" s="273">
        <v>0</v>
      </c>
      <c r="R922" s="273">
        <v>0</v>
      </c>
      <c r="S922" s="273">
        <v>0</v>
      </c>
      <c r="T922" s="273">
        <v>0</v>
      </c>
      <c r="U922" s="273">
        <v>0</v>
      </c>
      <c r="V922" s="273">
        <v>1</v>
      </c>
      <c r="W922" s="273">
        <v>12</v>
      </c>
      <c r="X922" s="273">
        <v>0</v>
      </c>
      <c r="Y922" s="273">
        <v>20064.580000000002</v>
      </c>
    </row>
    <row r="923" spans="2:25" s="237" customFormat="1" x14ac:dyDescent="0.25">
      <c r="B923" s="273" t="s">
        <v>304</v>
      </c>
      <c r="C923" s="584"/>
      <c r="D923" s="584"/>
      <c r="E923" s="273" t="s">
        <v>1294</v>
      </c>
      <c r="F923" s="273" t="s">
        <v>661</v>
      </c>
      <c r="G923" s="273">
        <v>0</v>
      </c>
      <c r="H923" s="273">
        <v>0</v>
      </c>
      <c r="I923" s="273">
        <v>0</v>
      </c>
      <c r="J923" s="273">
        <v>0</v>
      </c>
      <c r="K923" s="273">
        <v>0</v>
      </c>
      <c r="L923" s="273">
        <v>0</v>
      </c>
      <c r="M923" s="273">
        <v>1</v>
      </c>
      <c r="N923" s="273">
        <v>0</v>
      </c>
      <c r="O923" s="273">
        <v>0</v>
      </c>
      <c r="P923" s="273">
        <v>0</v>
      </c>
      <c r="Q923" s="273">
        <v>0</v>
      </c>
      <c r="R923" s="273">
        <v>0</v>
      </c>
      <c r="S923" s="273">
        <v>0</v>
      </c>
      <c r="T923" s="273">
        <v>0</v>
      </c>
      <c r="U923" s="273">
        <v>0</v>
      </c>
      <c r="V923" s="273">
        <v>1</v>
      </c>
      <c r="W923" s="273">
        <v>0</v>
      </c>
      <c r="X923" s="273">
        <v>0</v>
      </c>
      <c r="Y923" s="273">
        <v>34117.03</v>
      </c>
    </row>
    <row r="924" spans="2:25" s="237" customFormat="1" x14ac:dyDescent="0.25">
      <c r="B924" s="273" t="s">
        <v>304</v>
      </c>
      <c r="C924" s="584"/>
      <c r="D924" s="584"/>
      <c r="E924" s="273" t="s">
        <v>1295</v>
      </c>
      <c r="F924" s="273" t="s">
        <v>462</v>
      </c>
      <c r="G924" s="273">
        <v>0</v>
      </c>
      <c r="H924" s="273">
        <v>0</v>
      </c>
      <c r="I924" s="273">
        <v>0</v>
      </c>
      <c r="J924" s="273">
        <v>0</v>
      </c>
      <c r="K924" s="273">
        <v>0</v>
      </c>
      <c r="L924" s="273">
        <v>0</v>
      </c>
      <c r="M924" s="273">
        <v>1</v>
      </c>
      <c r="N924" s="273">
        <v>18</v>
      </c>
      <c r="O924" s="273">
        <v>0</v>
      </c>
      <c r="P924" s="273">
        <v>0</v>
      </c>
      <c r="Q924" s="273">
        <v>0</v>
      </c>
      <c r="R924" s="273">
        <v>0</v>
      </c>
      <c r="S924" s="273">
        <v>0</v>
      </c>
      <c r="T924" s="273">
        <v>0</v>
      </c>
      <c r="U924" s="273">
        <v>0</v>
      </c>
      <c r="V924" s="273">
        <v>1</v>
      </c>
      <c r="W924" s="273">
        <v>18</v>
      </c>
      <c r="X924" s="273">
        <v>0</v>
      </c>
      <c r="Y924" s="273">
        <v>24567.61</v>
      </c>
    </row>
    <row r="925" spans="2:25" s="237" customFormat="1" x14ac:dyDescent="0.25">
      <c r="B925" s="273" t="s">
        <v>304</v>
      </c>
      <c r="C925" s="584"/>
      <c r="D925" s="584"/>
      <c r="E925" s="273" t="s">
        <v>1296</v>
      </c>
      <c r="F925" s="273" t="s">
        <v>409</v>
      </c>
      <c r="G925" s="273">
        <v>0</v>
      </c>
      <c r="H925" s="273">
        <v>0</v>
      </c>
      <c r="I925" s="273">
        <v>0</v>
      </c>
      <c r="J925" s="273">
        <v>0</v>
      </c>
      <c r="K925" s="273">
        <v>0</v>
      </c>
      <c r="L925" s="273">
        <v>0</v>
      </c>
      <c r="M925" s="273">
        <v>1</v>
      </c>
      <c r="N925" s="273">
        <v>15</v>
      </c>
      <c r="O925" s="273">
        <v>0</v>
      </c>
      <c r="P925" s="273">
        <v>0</v>
      </c>
      <c r="Q925" s="273">
        <v>0</v>
      </c>
      <c r="R925" s="273">
        <v>0</v>
      </c>
      <c r="S925" s="273">
        <v>0</v>
      </c>
      <c r="T925" s="273">
        <v>0</v>
      </c>
      <c r="U925" s="273">
        <v>0</v>
      </c>
      <c r="V925" s="273">
        <v>1</v>
      </c>
      <c r="W925" s="273">
        <v>15</v>
      </c>
      <c r="X925" s="273">
        <v>0</v>
      </c>
      <c r="Y925" s="273">
        <v>35395.839999999997</v>
      </c>
    </row>
    <row r="926" spans="2:25" s="237" customFormat="1" x14ac:dyDescent="0.25">
      <c r="B926" s="273" t="s">
        <v>304</v>
      </c>
      <c r="C926" s="584"/>
      <c r="D926" s="584"/>
      <c r="E926" s="273" t="s">
        <v>1297</v>
      </c>
      <c r="F926" s="273" t="s">
        <v>445</v>
      </c>
      <c r="G926" s="273">
        <v>0</v>
      </c>
      <c r="H926" s="273">
        <v>0</v>
      </c>
      <c r="I926" s="273">
        <v>0</v>
      </c>
      <c r="J926" s="273">
        <v>0</v>
      </c>
      <c r="K926" s="273">
        <v>0</v>
      </c>
      <c r="L926" s="273">
        <v>0</v>
      </c>
      <c r="M926" s="273">
        <v>1</v>
      </c>
      <c r="N926" s="273">
        <v>19</v>
      </c>
      <c r="O926" s="273">
        <v>0</v>
      </c>
      <c r="P926" s="273">
        <v>0</v>
      </c>
      <c r="Q926" s="273">
        <v>0</v>
      </c>
      <c r="R926" s="273">
        <v>0</v>
      </c>
      <c r="S926" s="273">
        <v>0</v>
      </c>
      <c r="T926" s="273">
        <v>0</v>
      </c>
      <c r="U926" s="273">
        <v>0</v>
      </c>
      <c r="V926" s="273">
        <v>1</v>
      </c>
      <c r="W926" s="273">
        <v>19</v>
      </c>
      <c r="X926" s="273">
        <v>0</v>
      </c>
      <c r="Y926" s="273">
        <v>35077.74</v>
      </c>
    </row>
    <row r="927" spans="2:25" s="237" customFormat="1" x14ac:dyDescent="0.25">
      <c r="B927" s="273" t="s">
        <v>304</v>
      </c>
      <c r="C927" s="584"/>
      <c r="D927" s="584"/>
      <c r="E927" s="273" t="s">
        <v>1298</v>
      </c>
      <c r="F927" s="273" t="s">
        <v>462</v>
      </c>
      <c r="G927" s="273">
        <v>0</v>
      </c>
      <c r="H927" s="273">
        <v>0</v>
      </c>
      <c r="I927" s="273">
        <v>0</v>
      </c>
      <c r="J927" s="273">
        <v>0</v>
      </c>
      <c r="K927" s="273">
        <v>0</v>
      </c>
      <c r="L927" s="273">
        <v>0</v>
      </c>
      <c r="M927" s="273">
        <v>1</v>
      </c>
      <c r="N927" s="273">
        <v>18</v>
      </c>
      <c r="O927" s="273">
        <v>0</v>
      </c>
      <c r="P927" s="273">
        <v>0</v>
      </c>
      <c r="Q927" s="273">
        <v>0</v>
      </c>
      <c r="R927" s="273">
        <v>0</v>
      </c>
      <c r="S927" s="273">
        <v>0</v>
      </c>
      <c r="T927" s="273">
        <v>0</v>
      </c>
      <c r="U927" s="273">
        <v>0</v>
      </c>
      <c r="V927" s="273">
        <v>1</v>
      </c>
      <c r="W927" s="273">
        <v>18</v>
      </c>
      <c r="X927" s="273">
        <v>0</v>
      </c>
      <c r="Y927" s="273">
        <v>25124.98</v>
      </c>
    </row>
    <row r="928" spans="2:25" s="237" customFormat="1" x14ac:dyDescent="0.25">
      <c r="B928" s="273" t="s">
        <v>304</v>
      </c>
      <c r="C928" s="584"/>
      <c r="D928" s="584"/>
      <c r="E928" s="273" t="s">
        <v>1299</v>
      </c>
      <c r="F928" s="273" t="s">
        <v>414</v>
      </c>
      <c r="G928" s="273">
        <v>0</v>
      </c>
      <c r="H928" s="273">
        <v>0</v>
      </c>
      <c r="I928" s="273">
        <v>0</v>
      </c>
      <c r="J928" s="273">
        <v>0</v>
      </c>
      <c r="K928" s="273">
        <v>0</v>
      </c>
      <c r="L928" s="273">
        <v>0</v>
      </c>
      <c r="M928" s="273">
        <v>1</v>
      </c>
      <c r="N928" s="273">
        <v>26</v>
      </c>
      <c r="O928" s="273">
        <v>0</v>
      </c>
      <c r="P928" s="273">
        <v>0</v>
      </c>
      <c r="Q928" s="273">
        <v>0</v>
      </c>
      <c r="R928" s="273">
        <v>0</v>
      </c>
      <c r="S928" s="273">
        <v>0</v>
      </c>
      <c r="T928" s="273">
        <v>0</v>
      </c>
      <c r="U928" s="273">
        <v>0</v>
      </c>
      <c r="V928" s="273">
        <v>1</v>
      </c>
      <c r="W928" s="273">
        <v>26</v>
      </c>
      <c r="X928" s="273">
        <v>0</v>
      </c>
      <c r="Y928" s="273">
        <v>67974.34</v>
      </c>
    </row>
    <row r="929" spans="2:25" s="237" customFormat="1" x14ac:dyDescent="0.25">
      <c r="B929" s="273" t="s">
        <v>304</v>
      </c>
      <c r="C929" s="584"/>
      <c r="D929" s="584"/>
      <c r="E929" s="273" t="s">
        <v>1300</v>
      </c>
      <c r="F929" s="273" t="s">
        <v>571</v>
      </c>
      <c r="G929" s="273">
        <v>0</v>
      </c>
      <c r="H929" s="273">
        <v>0</v>
      </c>
      <c r="I929" s="273">
        <v>0</v>
      </c>
      <c r="J929" s="273">
        <v>0</v>
      </c>
      <c r="K929" s="273">
        <v>0</v>
      </c>
      <c r="L929" s="273">
        <v>0</v>
      </c>
      <c r="M929" s="273">
        <v>1</v>
      </c>
      <c r="N929" s="273">
        <v>26</v>
      </c>
      <c r="O929" s="273">
        <v>0</v>
      </c>
      <c r="P929" s="273">
        <v>0</v>
      </c>
      <c r="Q929" s="273">
        <v>0</v>
      </c>
      <c r="R929" s="273">
        <v>0</v>
      </c>
      <c r="S929" s="273">
        <v>0</v>
      </c>
      <c r="T929" s="273">
        <v>0</v>
      </c>
      <c r="U929" s="273">
        <v>0</v>
      </c>
      <c r="V929" s="273">
        <v>1</v>
      </c>
      <c r="W929" s="273">
        <v>26</v>
      </c>
      <c r="X929" s="273">
        <v>0</v>
      </c>
      <c r="Y929" s="273">
        <v>58780.61</v>
      </c>
    </row>
    <row r="930" spans="2:25" s="237" customFormat="1" x14ac:dyDescent="0.25">
      <c r="B930" s="273" t="s">
        <v>304</v>
      </c>
      <c r="C930" s="584"/>
      <c r="D930" s="584"/>
      <c r="E930" s="273" t="s">
        <v>1301</v>
      </c>
      <c r="F930" s="273" t="s">
        <v>445</v>
      </c>
      <c r="G930" s="273">
        <v>0</v>
      </c>
      <c r="H930" s="273">
        <v>0</v>
      </c>
      <c r="I930" s="273">
        <v>0</v>
      </c>
      <c r="J930" s="273">
        <v>0</v>
      </c>
      <c r="K930" s="273">
        <v>0</v>
      </c>
      <c r="L930" s="273">
        <v>0</v>
      </c>
      <c r="M930" s="273">
        <v>1</v>
      </c>
      <c r="N930" s="273">
        <v>32</v>
      </c>
      <c r="O930" s="273">
        <v>0</v>
      </c>
      <c r="P930" s="273">
        <v>0</v>
      </c>
      <c r="Q930" s="273">
        <v>0</v>
      </c>
      <c r="R930" s="273">
        <v>0</v>
      </c>
      <c r="S930" s="273">
        <v>0</v>
      </c>
      <c r="T930" s="273">
        <v>0</v>
      </c>
      <c r="U930" s="273">
        <v>0</v>
      </c>
      <c r="V930" s="273">
        <v>1</v>
      </c>
      <c r="W930" s="273">
        <v>32</v>
      </c>
      <c r="X930" s="273">
        <v>0</v>
      </c>
      <c r="Y930" s="273">
        <v>49663.91</v>
      </c>
    </row>
    <row r="931" spans="2:25" s="237" customFormat="1" x14ac:dyDescent="0.25">
      <c r="B931" s="273" t="s">
        <v>304</v>
      </c>
      <c r="C931" s="584"/>
      <c r="D931" s="584"/>
      <c r="E931" s="273" t="s">
        <v>1302</v>
      </c>
      <c r="F931" s="273" t="s">
        <v>445</v>
      </c>
      <c r="G931" s="273">
        <v>0</v>
      </c>
      <c r="H931" s="273">
        <v>0</v>
      </c>
      <c r="I931" s="273">
        <v>0</v>
      </c>
      <c r="J931" s="273">
        <v>0</v>
      </c>
      <c r="K931" s="273">
        <v>0</v>
      </c>
      <c r="L931" s="273">
        <v>0</v>
      </c>
      <c r="M931" s="273">
        <v>1</v>
      </c>
      <c r="N931" s="273">
        <v>27</v>
      </c>
      <c r="O931" s="273">
        <v>0</v>
      </c>
      <c r="P931" s="273">
        <v>0</v>
      </c>
      <c r="Q931" s="273">
        <v>0</v>
      </c>
      <c r="R931" s="273">
        <v>0</v>
      </c>
      <c r="S931" s="273">
        <v>0</v>
      </c>
      <c r="T931" s="273">
        <v>0</v>
      </c>
      <c r="U931" s="273">
        <v>0</v>
      </c>
      <c r="V931" s="273">
        <v>1</v>
      </c>
      <c r="W931" s="273">
        <v>27</v>
      </c>
      <c r="X931" s="273">
        <v>0</v>
      </c>
      <c r="Y931" s="273">
        <v>60330.04</v>
      </c>
    </row>
    <row r="932" spans="2:25" s="237" customFormat="1" x14ac:dyDescent="0.25">
      <c r="B932" s="273" t="s">
        <v>304</v>
      </c>
      <c r="C932" s="584"/>
      <c r="D932" s="584"/>
      <c r="E932" s="273" t="s">
        <v>1303</v>
      </c>
      <c r="F932" s="273" t="s">
        <v>571</v>
      </c>
      <c r="G932" s="273">
        <v>0</v>
      </c>
      <c r="H932" s="273">
        <v>0</v>
      </c>
      <c r="I932" s="273">
        <v>0</v>
      </c>
      <c r="J932" s="273">
        <v>0</v>
      </c>
      <c r="K932" s="273">
        <v>0</v>
      </c>
      <c r="L932" s="273">
        <v>0</v>
      </c>
      <c r="M932" s="273">
        <v>1</v>
      </c>
      <c r="N932" s="273">
        <v>20</v>
      </c>
      <c r="O932" s="273">
        <v>0</v>
      </c>
      <c r="P932" s="273">
        <v>0</v>
      </c>
      <c r="Q932" s="273">
        <v>0</v>
      </c>
      <c r="R932" s="273">
        <v>0</v>
      </c>
      <c r="S932" s="273">
        <v>0</v>
      </c>
      <c r="T932" s="273">
        <v>0</v>
      </c>
      <c r="U932" s="273">
        <v>0</v>
      </c>
      <c r="V932" s="273">
        <v>1</v>
      </c>
      <c r="W932" s="273">
        <v>20</v>
      </c>
      <c r="X932" s="273">
        <v>0</v>
      </c>
      <c r="Y932" s="273">
        <v>31059.85</v>
      </c>
    </row>
    <row r="933" spans="2:25" s="237" customFormat="1" x14ac:dyDescent="0.25">
      <c r="B933" s="273" t="s">
        <v>304</v>
      </c>
      <c r="C933" s="584"/>
      <c r="D933" s="584"/>
      <c r="E933" s="273" t="s">
        <v>1304</v>
      </c>
      <c r="F933" s="273" t="s">
        <v>381</v>
      </c>
      <c r="G933" s="273">
        <v>0</v>
      </c>
      <c r="H933" s="273">
        <v>0</v>
      </c>
      <c r="I933" s="273">
        <v>0</v>
      </c>
      <c r="J933" s="273">
        <v>0</v>
      </c>
      <c r="K933" s="273">
        <v>0</v>
      </c>
      <c r="L933" s="273">
        <v>0</v>
      </c>
      <c r="M933" s="273">
        <v>1</v>
      </c>
      <c r="N933" s="273">
        <v>13</v>
      </c>
      <c r="O933" s="273">
        <v>0</v>
      </c>
      <c r="P933" s="273">
        <v>0</v>
      </c>
      <c r="Q933" s="273">
        <v>0</v>
      </c>
      <c r="R933" s="273">
        <v>0</v>
      </c>
      <c r="S933" s="273">
        <v>0</v>
      </c>
      <c r="T933" s="273">
        <v>0</v>
      </c>
      <c r="U933" s="273">
        <v>0</v>
      </c>
      <c r="V933" s="273">
        <v>1</v>
      </c>
      <c r="W933" s="273">
        <v>13</v>
      </c>
      <c r="X933" s="273">
        <v>0</v>
      </c>
      <c r="Y933" s="273">
        <v>27168.7</v>
      </c>
    </row>
    <row r="934" spans="2:25" s="237" customFormat="1" x14ac:dyDescent="0.25">
      <c r="B934" s="273" t="s">
        <v>304</v>
      </c>
      <c r="C934" s="584"/>
      <c r="D934" s="584"/>
      <c r="E934" s="273" t="s">
        <v>1305</v>
      </c>
      <c r="F934" s="273" t="s">
        <v>462</v>
      </c>
      <c r="G934" s="273">
        <v>0</v>
      </c>
      <c r="H934" s="273">
        <v>0</v>
      </c>
      <c r="I934" s="273">
        <v>0</v>
      </c>
      <c r="J934" s="273">
        <v>0</v>
      </c>
      <c r="K934" s="273">
        <v>0</v>
      </c>
      <c r="L934" s="273">
        <v>0</v>
      </c>
      <c r="M934" s="273">
        <v>1</v>
      </c>
      <c r="N934" s="273">
        <v>18</v>
      </c>
      <c r="O934" s="273">
        <v>0</v>
      </c>
      <c r="P934" s="273">
        <v>0</v>
      </c>
      <c r="Q934" s="273">
        <v>0</v>
      </c>
      <c r="R934" s="273">
        <v>0</v>
      </c>
      <c r="S934" s="273">
        <v>0</v>
      </c>
      <c r="T934" s="273">
        <v>0</v>
      </c>
      <c r="U934" s="273">
        <v>0</v>
      </c>
      <c r="V934" s="273">
        <v>1</v>
      </c>
      <c r="W934" s="273">
        <v>18</v>
      </c>
      <c r="X934" s="273">
        <v>0</v>
      </c>
      <c r="Y934" s="273">
        <v>30634.399999999998</v>
      </c>
    </row>
    <row r="935" spans="2:25" s="237" customFormat="1" x14ac:dyDescent="0.25">
      <c r="B935" s="273" t="s">
        <v>304</v>
      </c>
      <c r="C935" s="584"/>
      <c r="D935" s="584"/>
      <c r="E935" s="273" t="s">
        <v>1306</v>
      </c>
      <c r="F935" s="273" t="s">
        <v>409</v>
      </c>
      <c r="G935" s="273">
        <v>0</v>
      </c>
      <c r="H935" s="273">
        <v>0</v>
      </c>
      <c r="I935" s="273">
        <v>0</v>
      </c>
      <c r="J935" s="273">
        <v>0</v>
      </c>
      <c r="K935" s="273">
        <v>0</v>
      </c>
      <c r="L935" s="273">
        <v>0</v>
      </c>
      <c r="M935" s="273">
        <v>1</v>
      </c>
      <c r="N935" s="273">
        <v>12</v>
      </c>
      <c r="O935" s="273">
        <v>0</v>
      </c>
      <c r="P935" s="273">
        <v>0</v>
      </c>
      <c r="Q935" s="273">
        <v>0</v>
      </c>
      <c r="R935" s="273">
        <v>0</v>
      </c>
      <c r="S935" s="273">
        <v>0</v>
      </c>
      <c r="T935" s="273">
        <v>0</v>
      </c>
      <c r="U935" s="273">
        <v>0</v>
      </c>
      <c r="V935" s="273">
        <v>1</v>
      </c>
      <c r="W935" s="273">
        <v>12</v>
      </c>
      <c r="X935" s="273">
        <v>0</v>
      </c>
      <c r="Y935" s="273">
        <v>23466.16</v>
      </c>
    </row>
    <row r="936" spans="2:25" s="237" customFormat="1" x14ac:dyDescent="0.25">
      <c r="B936" s="273" t="s">
        <v>304</v>
      </c>
      <c r="C936" s="584"/>
      <c r="D936" s="584"/>
      <c r="E936" s="273" t="s">
        <v>1307</v>
      </c>
      <c r="F936" s="273" t="s">
        <v>381</v>
      </c>
      <c r="G936" s="273">
        <v>0</v>
      </c>
      <c r="H936" s="273">
        <v>0</v>
      </c>
      <c r="I936" s="273">
        <v>0</v>
      </c>
      <c r="J936" s="273">
        <v>0</v>
      </c>
      <c r="K936" s="273">
        <v>0</v>
      </c>
      <c r="L936" s="273">
        <v>0</v>
      </c>
      <c r="M936" s="273">
        <v>1</v>
      </c>
      <c r="N936" s="273">
        <v>18</v>
      </c>
      <c r="O936" s="273">
        <v>0</v>
      </c>
      <c r="P936" s="273">
        <v>0</v>
      </c>
      <c r="Q936" s="273">
        <v>0</v>
      </c>
      <c r="R936" s="273">
        <v>0</v>
      </c>
      <c r="S936" s="273">
        <v>0</v>
      </c>
      <c r="T936" s="273">
        <v>0</v>
      </c>
      <c r="U936" s="273">
        <v>0</v>
      </c>
      <c r="V936" s="273">
        <v>1</v>
      </c>
      <c r="W936" s="273">
        <v>18</v>
      </c>
      <c r="X936" s="273">
        <v>0</v>
      </c>
      <c r="Y936" s="273">
        <v>21122.69</v>
      </c>
    </row>
    <row r="937" spans="2:25" s="237" customFormat="1" x14ac:dyDescent="0.25">
      <c r="B937" s="273" t="s">
        <v>304</v>
      </c>
      <c r="C937" s="584"/>
      <c r="D937" s="584"/>
      <c r="E937" s="273" t="s">
        <v>1308</v>
      </c>
      <c r="F937" s="273" t="s">
        <v>676</v>
      </c>
      <c r="G937" s="273">
        <v>0</v>
      </c>
      <c r="H937" s="273">
        <v>0</v>
      </c>
      <c r="I937" s="273">
        <v>0</v>
      </c>
      <c r="J937" s="273">
        <v>0</v>
      </c>
      <c r="K937" s="273">
        <v>0</v>
      </c>
      <c r="L937" s="273">
        <v>0</v>
      </c>
      <c r="M937" s="273">
        <v>1</v>
      </c>
      <c r="N937" s="273">
        <v>24</v>
      </c>
      <c r="O937" s="273">
        <v>0</v>
      </c>
      <c r="P937" s="273">
        <v>0</v>
      </c>
      <c r="Q937" s="273">
        <v>0</v>
      </c>
      <c r="R937" s="273">
        <v>0</v>
      </c>
      <c r="S937" s="273">
        <v>0</v>
      </c>
      <c r="T937" s="273">
        <v>0</v>
      </c>
      <c r="U937" s="273">
        <v>0</v>
      </c>
      <c r="V937" s="273">
        <v>1</v>
      </c>
      <c r="W937" s="273">
        <v>24</v>
      </c>
      <c r="X937" s="273">
        <v>0</v>
      </c>
      <c r="Y937" s="273">
        <v>33208.870000000003</v>
      </c>
    </row>
    <row r="938" spans="2:25" s="237" customFormat="1" x14ac:dyDescent="0.25">
      <c r="B938" s="273" t="s">
        <v>304</v>
      </c>
      <c r="C938" s="584"/>
      <c r="D938" s="584"/>
      <c r="E938" s="273" t="s">
        <v>1309</v>
      </c>
      <c r="F938" s="273" t="s">
        <v>479</v>
      </c>
      <c r="G938" s="273">
        <v>0</v>
      </c>
      <c r="H938" s="273">
        <v>0</v>
      </c>
      <c r="I938" s="273">
        <v>0</v>
      </c>
      <c r="J938" s="273">
        <v>0</v>
      </c>
      <c r="K938" s="273">
        <v>0</v>
      </c>
      <c r="L938" s="273">
        <v>0</v>
      </c>
      <c r="M938" s="273">
        <v>1</v>
      </c>
      <c r="N938" s="273">
        <v>29</v>
      </c>
      <c r="O938" s="273">
        <v>0</v>
      </c>
      <c r="P938" s="273">
        <v>0</v>
      </c>
      <c r="Q938" s="273">
        <v>0</v>
      </c>
      <c r="R938" s="273">
        <v>0</v>
      </c>
      <c r="S938" s="273">
        <v>0</v>
      </c>
      <c r="T938" s="273">
        <v>0</v>
      </c>
      <c r="U938" s="273">
        <v>0</v>
      </c>
      <c r="V938" s="273">
        <v>1</v>
      </c>
      <c r="W938" s="273">
        <v>29</v>
      </c>
      <c r="X938" s="273">
        <v>0</v>
      </c>
      <c r="Y938" s="273">
        <v>61009.9</v>
      </c>
    </row>
    <row r="939" spans="2:25" s="237" customFormat="1" x14ac:dyDescent="0.25">
      <c r="B939" s="273" t="s">
        <v>304</v>
      </c>
      <c r="C939" s="584"/>
      <c r="D939" s="584"/>
      <c r="E939" s="273" t="s">
        <v>1310</v>
      </c>
      <c r="F939" s="273" t="s">
        <v>306</v>
      </c>
      <c r="G939" s="273">
        <v>0</v>
      </c>
      <c r="H939" s="273">
        <v>0</v>
      </c>
      <c r="I939" s="273">
        <v>0</v>
      </c>
      <c r="J939" s="273">
        <v>0</v>
      </c>
      <c r="K939" s="273">
        <v>0</v>
      </c>
      <c r="L939" s="273">
        <v>0</v>
      </c>
      <c r="M939" s="273">
        <v>1</v>
      </c>
      <c r="N939" s="273">
        <v>21</v>
      </c>
      <c r="O939" s="273">
        <v>0</v>
      </c>
      <c r="P939" s="273">
        <v>0</v>
      </c>
      <c r="Q939" s="273">
        <v>0</v>
      </c>
      <c r="R939" s="273">
        <v>0</v>
      </c>
      <c r="S939" s="273">
        <v>0</v>
      </c>
      <c r="T939" s="273">
        <v>0</v>
      </c>
      <c r="U939" s="273">
        <v>0</v>
      </c>
      <c r="V939" s="273">
        <v>1</v>
      </c>
      <c r="W939" s="273">
        <v>21</v>
      </c>
      <c r="X939" s="273">
        <v>0</v>
      </c>
      <c r="Y939" s="273">
        <v>62056.03</v>
      </c>
    </row>
    <row r="940" spans="2:25" s="237" customFormat="1" x14ac:dyDescent="0.25">
      <c r="B940" s="273" t="s">
        <v>304</v>
      </c>
      <c r="C940" s="584"/>
      <c r="D940" s="584"/>
      <c r="E940" s="273" t="s">
        <v>1311</v>
      </c>
      <c r="F940" s="273" t="s">
        <v>414</v>
      </c>
      <c r="G940" s="273">
        <v>0</v>
      </c>
      <c r="H940" s="273">
        <v>0</v>
      </c>
      <c r="I940" s="273">
        <v>0</v>
      </c>
      <c r="J940" s="273">
        <v>0</v>
      </c>
      <c r="K940" s="273">
        <v>0</v>
      </c>
      <c r="L940" s="273">
        <v>0</v>
      </c>
      <c r="M940" s="273">
        <v>1</v>
      </c>
      <c r="N940" s="273">
        <v>28</v>
      </c>
      <c r="O940" s="273">
        <v>0</v>
      </c>
      <c r="P940" s="273">
        <v>0</v>
      </c>
      <c r="Q940" s="273">
        <v>0</v>
      </c>
      <c r="R940" s="273">
        <v>0</v>
      </c>
      <c r="S940" s="273">
        <v>0</v>
      </c>
      <c r="T940" s="273">
        <v>0</v>
      </c>
      <c r="U940" s="273">
        <v>0</v>
      </c>
      <c r="V940" s="273">
        <v>1</v>
      </c>
      <c r="W940" s="273">
        <v>28</v>
      </c>
      <c r="X940" s="273">
        <v>0</v>
      </c>
      <c r="Y940" s="273">
        <v>51684.57</v>
      </c>
    </row>
    <row r="941" spans="2:25" s="237" customFormat="1" x14ac:dyDescent="0.25">
      <c r="B941" s="273" t="s">
        <v>304</v>
      </c>
      <c r="C941" s="584"/>
      <c r="D941" s="584"/>
      <c r="E941" s="273" t="s">
        <v>1312</v>
      </c>
      <c r="F941" s="273" t="s">
        <v>381</v>
      </c>
      <c r="G941" s="273">
        <v>0</v>
      </c>
      <c r="H941" s="273">
        <v>0</v>
      </c>
      <c r="I941" s="273">
        <v>0</v>
      </c>
      <c r="J941" s="273">
        <v>0</v>
      </c>
      <c r="K941" s="273">
        <v>0</v>
      </c>
      <c r="L941" s="273">
        <v>0</v>
      </c>
      <c r="M941" s="273">
        <v>1</v>
      </c>
      <c r="N941" s="273">
        <v>15</v>
      </c>
      <c r="O941" s="273">
        <v>0</v>
      </c>
      <c r="P941" s="273">
        <v>0</v>
      </c>
      <c r="Q941" s="273">
        <v>0</v>
      </c>
      <c r="R941" s="273">
        <v>0</v>
      </c>
      <c r="S941" s="273">
        <v>0</v>
      </c>
      <c r="T941" s="273">
        <v>0</v>
      </c>
      <c r="U941" s="273">
        <v>0</v>
      </c>
      <c r="V941" s="273">
        <v>1</v>
      </c>
      <c r="W941" s="273">
        <v>15</v>
      </c>
      <c r="X941" s="273">
        <v>0</v>
      </c>
      <c r="Y941" s="273">
        <v>29332.57</v>
      </c>
    </row>
    <row r="942" spans="2:25" s="237" customFormat="1" x14ac:dyDescent="0.25">
      <c r="B942" s="273" t="s">
        <v>304</v>
      </c>
      <c r="C942" s="584"/>
      <c r="D942" s="584"/>
      <c r="E942" s="273" t="s">
        <v>1313</v>
      </c>
      <c r="F942" s="273" t="s">
        <v>496</v>
      </c>
      <c r="G942" s="273">
        <v>0</v>
      </c>
      <c r="H942" s="273">
        <v>0</v>
      </c>
      <c r="I942" s="273">
        <v>0</v>
      </c>
      <c r="J942" s="273">
        <v>0</v>
      </c>
      <c r="K942" s="273">
        <v>0</v>
      </c>
      <c r="L942" s="273">
        <v>0</v>
      </c>
      <c r="M942" s="273">
        <v>1</v>
      </c>
      <c r="N942" s="273">
        <v>11</v>
      </c>
      <c r="O942" s="273">
        <v>0</v>
      </c>
      <c r="P942" s="273">
        <v>0</v>
      </c>
      <c r="Q942" s="273">
        <v>0</v>
      </c>
      <c r="R942" s="273">
        <v>0</v>
      </c>
      <c r="S942" s="273">
        <v>0</v>
      </c>
      <c r="T942" s="273">
        <v>0</v>
      </c>
      <c r="U942" s="273">
        <v>0</v>
      </c>
      <c r="V942" s="273">
        <v>1</v>
      </c>
      <c r="W942" s="273">
        <v>11</v>
      </c>
      <c r="X942" s="273">
        <v>0</v>
      </c>
      <c r="Y942" s="273">
        <v>20201.09</v>
      </c>
    </row>
    <row r="943" spans="2:25" s="237" customFormat="1" x14ac:dyDescent="0.25">
      <c r="B943" s="273" t="s">
        <v>304</v>
      </c>
      <c r="C943" s="584"/>
      <c r="D943" s="584"/>
      <c r="E943" s="273" t="s">
        <v>1314</v>
      </c>
      <c r="F943" s="273" t="s">
        <v>381</v>
      </c>
      <c r="G943" s="273">
        <v>0</v>
      </c>
      <c r="H943" s="273">
        <v>0</v>
      </c>
      <c r="I943" s="273">
        <v>0</v>
      </c>
      <c r="J943" s="273">
        <v>0</v>
      </c>
      <c r="K943" s="273">
        <v>0</v>
      </c>
      <c r="L943" s="273">
        <v>0</v>
      </c>
      <c r="M943" s="273">
        <v>1</v>
      </c>
      <c r="N943" s="273">
        <v>25</v>
      </c>
      <c r="O943" s="273">
        <v>0</v>
      </c>
      <c r="P943" s="273">
        <v>0</v>
      </c>
      <c r="Q943" s="273">
        <v>0</v>
      </c>
      <c r="R943" s="273">
        <v>0</v>
      </c>
      <c r="S943" s="273">
        <v>0</v>
      </c>
      <c r="T943" s="273">
        <v>0</v>
      </c>
      <c r="U943" s="273">
        <v>0</v>
      </c>
      <c r="V943" s="273">
        <v>1</v>
      </c>
      <c r="W943" s="273">
        <v>25</v>
      </c>
      <c r="X943" s="273">
        <v>0</v>
      </c>
      <c r="Y943" s="273">
        <v>35385.31</v>
      </c>
    </row>
    <row r="944" spans="2:25" s="237" customFormat="1" x14ac:dyDescent="0.25">
      <c r="B944" s="273" t="s">
        <v>304</v>
      </c>
      <c r="C944" s="584"/>
      <c r="D944" s="584"/>
      <c r="E944" s="273" t="s">
        <v>1315</v>
      </c>
      <c r="F944" s="273" t="s">
        <v>306</v>
      </c>
      <c r="G944" s="273">
        <v>0</v>
      </c>
      <c r="H944" s="273">
        <v>0</v>
      </c>
      <c r="I944" s="273">
        <v>0</v>
      </c>
      <c r="J944" s="273">
        <v>0</v>
      </c>
      <c r="K944" s="273">
        <v>0</v>
      </c>
      <c r="L944" s="273">
        <v>0</v>
      </c>
      <c r="M944" s="273">
        <v>1</v>
      </c>
      <c r="N944" s="273">
        <v>15</v>
      </c>
      <c r="O944" s="273">
        <v>0</v>
      </c>
      <c r="P944" s="273">
        <v>0</v>
      </c>
      <c r="Q944" s="273">
        <v>0</v>
      </c>
      <c r="R944" s="273">
        <v>0</v>
      </c>
      <c r="S944" s="273">
        <v>0</v>
      </c>
      <c r="T944" s="273">
        <v>0</v>
      </c>
      <c r="U944" s="273">
        <v>0</v>
      </c>
      <c r="V944" s="273">
        <v>1</v>
      </c>
      <c r="W944" s="273">
        <v>15</v>
      </c>
      <c r="X944" s="273">
        <v>0</v>
      </c>
      <c r="Y944" s="273">
        <v>31014.92</v>
      </c>
    </row>
    <row r="945" spans="2:25" s="237" customFormat="1" x14ac:dyDescent="0.25">
      <c r="B945" s="273" t="s">
        <v>304</v>
      </c>
      <c r="C945" s="584"/>
      <c r="D945" s="584"/>
      <c r="E945" s="273" t="s">
        <v>1316</v>
      </c>
      <c r="F945" s="273" t="s">
        <v>381</v>
      </c>
      <c r="G945" s="273">
        <v>0</v>
      </c>
      <c r="H945" s="273">
        <v>0</v>
      </c>
      <c r="I945" s="273">
        <v>0</v>
      </c>
      <c r="J945" s="273">
        <v>0</v>
      </c>
      <c r="K945" s="273">
        <v>0</v>
      </c>
      <c r="L945" s="273">
        <v>0</v>
      </c>
      <c r="M945" s="273">
        <v>1</v>
      </c>
      <c r="N945" s="273">
        <v>13</v>
      </c>
      <c r="O945" s="273">
        <v>0</v>
      </c>
      <c r="P945" s="273">
        <v>0</v>
      </c>
      <c r="Q945" s="273">
        <v>0</v>
      </c>
      <c r="R945" s="273">
        <v>0</v>
      </c>
      <c r="S945" s="273">
        <v>0</v>
      </c>
      <c r="T945" s="273">
        <v>0</v>
      </c>
      <c r="U945" s="273">
        <v>0</v>
      </c>
      <c r="V945" s="273">
        <v>1</v>
      </c>
      <c r="W945" s="273">
        <v>13</v>
      </c>
      <c r="X945" s="273">
        <v>0</v>
      </c>
      <c r="Y945" s="273">
        <v>10188.18</v>
      </c>
    </row>
    <row r="946" spans="2:25" s="237" customFormat="1" x14ac:dyDescent="0.25">
      <c r="B946" s="273" t="s">
        <v>304</v>
      </c>
      <c r="C946" s="584"/>
      <c r="D946" s="584"/>
      <c r="E946" s="273" t="s">
        <v>1317</v>
      </c>
      <c r="F946" s="273" t="s">
        <v>445</v>
      </c>
      <c r="G946" s="273">
        <v>0</v>
      </c>
      <c r="H946" s="273">
        <v>0</v>
      </c>
      <c r="I946" s="273">
        <v>0</v>
      </c>
      <c r="J946" s="273">
        <v>0</v>
      </c>
      <c r="K946" s="273">
        <v>0</v>
      </c>
      <c r="L946" s="273">
        <v>0</v>
      </c>
      <c r="M946" s="273">
        <v>1</v>
      </c>
      <c r="N946" s="273">
        <v>15</v>
      </c>
      <c r="O946" s="273">
        <v>0</v>
      </c>
      <c r="P946" s="273">
        <v>0</v>
      </c>
      <c r="Q946" s="273">
        <v>0</v>
      </c>
      <c r="R946" s="273">
        <v>0</v>
      </c>
      <c r="S946" s="273">
        <v>0</v>
      </c>
      <c r="T946" s="273">
        <v>0</v>
      </c>
      <c r="U946" s="273">
        <v>0</v>
      </c>
      <c r="V946" s="273">
        <v>1</v>
      </c>
      <c r="W946" s="273">
        <v>15</v>
      </c>
      <c r="X946" s="273">
        <v>0</v>
      </c>
      <c r="Y946" s="273">
        <v>36266.32</v>
      </c>
    </row>
    <row r="947" spans="2:25" s="237" customFormat="1" x14ac:dyDescent="0.25">
      <c r="B947" s="273" t="s">
        <v>304</v>
      </c>
      <c r="C947" s="584"/>
      <c r="D947" s="584"/>
      <c r="E947" s="273" t="s">
        <v>1318</v>
      </c>
      <c r="F947" s="273" t="s">
        <v>496</v>
      </c>
      <c r="G947" s="273">
        <v>0</v>
      </c>
      <c r="H947" s="273">
        <v>0</v>
      </c>
      <c r="I947" s="273">
        <v>0</v>
      </c>
      <c r="J947" s="273">
        <v>0</v>
      </c>
      <c r="K947" s="273">
        <v>0</v>
      </c>
      <c r="L947" s="273">
        <v>0</v>
      </c>
      <c r="M947" s="273">
        <v>1</v>
      </c>
      <c r="N947" s="273">
        <v>20</v>
      </c>
      <c r="O947" s="273">
        <v>0</v>
      </c>
      <c r="P947" s="273">
        <v>0</v>
      </c>
      <c r="Q947" s="273">
        <v>0</v>
      </c>
      <c r="R947" s="273">
        <v>0</v>
      </c>
      <c r="S947" s="273">
        <v>0</v>
      </c>
      <c r="T947" s="273">
        <v>0</v>
      </c>
      <c r="U947" s="273">
        <v>0</v>
      </c>
      <c r="V947" s="273">
        <v>1</v>
      </c>
      <c r="W947" s="273">
        <v>20</v>
      </c>
      <c r="X947" s="273">
        <v>0</v>
      </c>
      <c r="Y947" s="273">
        <v>41335.93</v>
      </c>
    </row>
    <row r="948" spans="2:25" s="237" customFormat="1" x14ac:dyDescent="0.25">
      <c r="B948" s="273" t="s">
        <v>304</v>
      </c>
      <c r="C948" s="584"/>
      <c r="D948" s="584"/>
      <c r="E948" s="273" t="s">
        <v>1319</v>
      </c>
      <c r="F948" s="273" t="s">
        <v>557</v>
      </c>
      <c r="G948" s="273">
        <v>0</v>
      </c>
      <c r="H948" s="273">
        <v>0</v>
      </c>
      <c r="I948" s="273">
        <v>0</v>
      </c>
      <c r="J948" s="273">
        <v>0</v>
      </c>
      <c r="K948" s="273">
        <v>0</v>
      </c>
      <c r="L948" s="273">
        <v>0</v>
      </c>
      <c r="M948" s="273">
        <v>1</v>
      </c>
      <c r="N948" s="273">
        <v>28</v>
      </c>
      <c r="O948" s="273">
        <v>0</v>
      </c>
      <c r="P948" s="273">
        <v>0</v>
      </c>
      <c r="Q948" s="273">
        <v>0</v>
      </c>
      <c r="R948" s="273">
        <v>0</v>
      </c>
      <c r="S948" s="273">
        <v>0</v>
      </c>
      <c r="T948" s="273">
        <v>0</v>
      </c>
      <c r="U948" s="273">
        <v>0</v>
      </c>
      <c r="V948" s="273">
        <v>1</v>
      </c>
      <c r="W948" s="273">
        <v>28</v>
      </c>
      <c r="X948" s="273">
        <v>0</v>
      </c>
      <c r="Y948" s="273">
        <v>60123.02</v>
      </c>
    </row>
    <row r="949" spans="2:25" s="237" customFormat="1" x14ac:dyDescent="0.25">
      <c r="B949" s="273" t="s">
        <v>304</v>
      </c>
      <c r="C949" s="584"/>
      <c r="D949" s="584"/>
      <c r="E949" s="273" t="s">
        <v>1320</v>
      </c>
      <c r="F949" s="273" t="s">
        <v>472</v>
      </c>
      <c r="G949" s="273">
        <v>0</v>
      </c>
      <c r="H949" s="273">
        <v>0</v>
      </c>
      <c r="I949" s="273">
        <v>0</v>
      </c>
      <c r="J949" s="273">
        <v>0</v>
      </c>
      <c r="K949" s="273">
        <v>0</v>
      </c>
      <c r="L949" s="273">
        <v>0</v>
      </c>
      <c r="M949" s="273">
        <v>1</v>
      </c>
      <c r="N949" s="273">
        <v>15</v>
      </c>
      <c r="O949" s="273">
        <v>0</v>
      </c>
      <c r="P949" s="273">
        <v>0</v>
      </c>
      <c r="Q949" s="273">
        <v>0</v>
      </c>
      <c r="R949" s="273">
        <v>0</v>
      </c>
      <c r="S949" s="273">
        <v>0</v>
      </c>
      <c r="T949" s="273">
        <v>0</v>
      </c>
      <c r="U949" s="273">
        <v>0</v>
      </c>
      <c r="V949" s="273">
        <v>1</v>
      </c>
      <c r="W949" s="273">
        <v>15</v>
      </c>
      <c r="X949" s="273">
        <v>0</v>
      </c>
      <c r="Y949" s="273">
        <v>30970.27</v>
      </c>
    </row>
    <row r="950" spans="2:25" s="237" customFormat="1" x14ac:dyDescent="0.25">
      <c r="B950" s="273" t="s">
        <v>304</v>
      </c>
      <c r="C950" s="584"/>
      <c r="D950" s="584"/>
      <c r="E950" s="273" t="s">
        <v>1321</v>
      </c>
      <c r="F950" s="273" t="s">
        <v>352</v>
      </c>
      <c r="G950" s="273">
        <v>0</v>
      </c>
      <c r="H950" s="273">
        <v>0</v>
      </c>
      <c r="I950" s="273">
        <v>0</v>
      </c>
      <c r="J950" s="273">
        <v>0</v>
      </c>
      <c r="K950" s="273">
        <v>0</v>
      </c>
      <c r="L950" s="273">
        <v>0</v>
      </c>
      <c r="M950" s="273">
        <v>1</v>
      </c>
      <c r="N950" s="273">
        <v>32</v>
      </c>
      <c r="O950" s="273">
        <v>0</v>
      </c>
      <c r="P950" s="273">
        <v>0</v>
      </c>
      <c r="Q950" s="273">
        <v>0</v>
      </c>
      <c r="R950" s="273">
        <v>0</v>
      </c>
      <c r="S950" s="273">
        <v>0</v>
      </c>
      <c r="T950" s="273">
        <v>0</v>
      </c>
      <c r="U950" s="273">
        <v>0</v>
      </c>
      <c r="V950" s="273">
        <v>1</v>
      </c>
      <c r="W950" s="273">
        <v>32</v>
      </c>
      <c r="X950" s="273">
        <v>0</v>
      </c>
      <c r="Y950" s="273">
        <v>129575.26</v>
      </c>
    </row>
    <row r="951" spans="2:25" s="237" customFormat="1" x14ac:dyDescent="0.25">
      <c r="B951" s="273" t="s">
        <v>304</v>
      </c>
      <c r="C951" s="584"/>
      <c r="D951" s="584"/>
      <c r="E951" s="273" t="s">
        <v>1322</v>
      </c>
      <c r="F951" s="273" t="s">
        <v>306</v>
      </c>
      <c r="G951" s="273">
        <v>0</v>
      </c>
      <c r="H951" s="273">
        <v>0</v>
      </c>
      <c r="I951" s="273">
        <v>0</v>
      </c>
      <c r="J951" s="273">
        <v>0</v>
      </c>
      <c r="K951" s="273">
        <v>0</v>
      </c>
      <c r="L951" s="273">
        <v>0</v>
      </c>
      <c r="M951" s="273">
        <v>1</v>
      </c>
      <c r="N951" s="273">
        <v>35</v>
      </c>
      <c r="O951" s="273">
        <v>0</v>
      </c>
      <c r="P951" s="273">
        <v>0</v>
      </c>
      <c r="Q951" s="273">
        <v>0</v>
      </c>
      <c r="R951" s="273">
        <v>0</v>
      </c>
      <c r="S951" s="273">
        <v>0</v>
      </c>
      <c r="T951" s="273">
        <v>0</v>
      </c>
      <c r="U951" s="273">
        <v>0</v>
      </c>
      <c r="V951" s="273">
        <v>1</v>
      </c>
      <c r="W951" s="273">
        <v>35</v>
      </c>
      <c r="X951" s="273">
        <v>0</v>
      </c>
      <c r="Y951" s="273">
        <v>90497.39</v>
      </c>
    </row>
    <row r="952" spans="2:25" s="237" customFormat="1" x14ac:dyDescent="0.25">
      <c r="B952" s="273" t="s">
        <v>304</v>
      </c>
      <c r="C952" s="584"/>
      <c r="D952" s="584"/>
      <c r="E952" s="273" t="s">
        <v>1323</v>
      </c>
      <c r="F952" s="273" t="s">
        <v>409</v>
      </c>
      <c r="G952" s="273">
        <v>0</v>
      </c>
      <c r="H952" s="273">
        <v>0</v>
      </c>
      <c r="I952" s="273">
        <v>0</v>
      </c>
      <c r="J952" s="273">
        <v>0</v>
      </c>
      <c r="K952" s="273">
        <v>0</v>
      </c>
      <c r="L952" s="273">
        <v>0</v>
      </c>
      <c r="M952" s="273">
        <v>1</v>
      </c>
      <c r="N952" s="273">
        <v>35</v>
      </c>
      <c r="O952" s="273">
        <v>0</v>
      </c>
      <c r="P952" s="273">
        <v>0</v>
      </c>
      <c r="Q952" s="273">
        <v>0</v>
      </c>
      <c r="R952" s="273">
        <v>0</v>
      </c>
      <c r="S952" s="273">
        <v>0</v>
      </c>
      <c r="T952" s="273">
        <v>0</v>
      </c>
      <c r="U952" s="273">
        <v>0</v>
      </c>
      <c r="V952" s="273">
        <v>1</v>
      </c>
      <c r="W952" s="273">
        <v>35</v>
      </c>
      <c r="X952" s="273">
        <v>0</v>
      </c>
      <c r="Y952" s="273">
        <v>39721.79</v>
      </c>
    </row>
    <row r="953" spans="2:25" s="237" customFormat="1" x14ac:dyDescent="0.25">
      <c r="B953" s="273" t="s">
        <v>304</v>
      </c>
      <c r="C953" s="584"/>
      <c r="D953" s="584"/>
      <c r="E953" s="273" t="s">
        <v>1324</v>
      </c>
      <c r="F953" s="273" t="s">
        <v>409</v>
      </c>
      <c r="G953" s="273">
        <v>0</v>
      </c>
      <c r="H953" s="273">
        <v>0</v>
      </c>
      <c r="I953" s="273">
        <v>0</v>
      </c>
      <c r="J953" s="273">
        <v>0</v>
      </c>
      <c r="K953" s="273">
        <v>0</v>
      </c>
      <c r="L953" s="273">
        <v>0</v>
      </c>
      <c r="M953" s="273">
        <v>1</v>
      </c>
      <c r="N953" s="273">
        <v>20</v>
      </c>
      <c r="O953" s="273">
        <v>0</v>
      </c>
      <c r="P953" s="273">
        <v>0</v>
      </c>
      <c r="Q953" s="273">
        <v>0</v>
      </c>
      <c r="R953" s="273">
        <v>0</v>
      </c>
      <c r="S953" s="273">
        <v>0</v>
      </c>
      <c r="T953" s="273">
        <v>0</v>
      </c>
      <c r="U953" s="273">
        <v>0</v>
      </c>
      <c r="V953" s="273">
        <v>1</v>
      </c>
      <c r="W953" s="273">
        <v>20</v>
      </c>
      <c r="X953" s="273">
        <v>0</v>
      </c>
      <c r="Y953" s="273">
        <v>41100.699999999997</v>
      </c>
    </row>
    <row r="954" spans="2:25" s="237" customFormat="1" x14ac:dyDescent="0.25">
      <c r="B954" s="273" t="s">
        <v>304</v>
      </c>
      <c r="C954" s="584"/>
      <c r="D954" s="584"/>
      <c r="E954" s="273" t="s">
        <v>1325</v>
      </c>
      <c r="F954" s="273" t="s">
        <v>571</v>
      </c>
      <c r="G954" s="273">
        <v>0</v>
      </c>
      <c r="H954" s="273">
        <v>0</v>
      </c>
      <c r="I954" s="273">
        <v>0</v>
      </c>
      <c r="J954" s="273">
        <v>0</v>
      </c>
      <c r="K954" s="273">
        <v>0</v>
      </c>
      <c r="L954" s="273">
        <v>0</v>
      </c>
      <c r="M954" s="273">
        <v>1</v>
      </c>
      <c r="N954" s="273">
        <v>0</v>
      </c>
      <c r="O954" s="273">
        <v>0</v>
      </c>
      <c r="P954" s="273">
        <v>0</v>
      </c>
      <c r="Q954" s="273">
        <v>0</v>
      </c>
      <c r="R954" s="273">
        <v>0</v>
      </c>
      <c r="S954" s="273">
        <v>0</v>
      </c>
      <c r="T954" s="273">
        <v>0</v>
      </c>
      <c r="U954" s="273">
        <v>0</v>
      </c>
      <c r="V954" s="273">
        <v>1</v>
      </c>
      <c r="W954" s="273">
        <v>0</v>
      </c>
      <c r="X954" s="273">
        <v>0</v>
      </c>
      <c r="Y954" s="273">
        <v>4604.4399999999996</v>
      </c>
    </row>
    <row r="955" spans="2:25" s="237" customFormat="1" x14ac:dyDescent="0.25">
      <c r="B955" s="273" t="s">
        <v>304</v>
      </c>
      <c r="C955" s="584"/>
      <c r="D955" s="584"/>
      <c r="E955" s="273" t="s">
        <v>1326</v>
      </c>
      <c r="F955" s="273" t="s">
        <v>430</v>
      </c>
      <c r="G955" s="273">
        <v>0</v>
      </c>
      <c r="H955" s="273">
        <v>0</v>
      </c>
      <c r="I955" s="273">
        <v>0</v>
      </c>
      <c r="J955" s="273">
        <v>0</v>
      </c>
      <c r="K955" s="273">
        <v>0</v>
      </c>
      <c r="L955" s="273">
        <v>0</v>
      </c>
      <c r="M955" s="273">
        <v>1</v>
      </c>
      <c r="N955" s="273">
        <v>13</v>
      </c>
      <c r="O955" s="273">
        <v>0</v>
      </c>
      <c r="P955" s="273">
        <v>0</v>
      </c>
      <c r="Q955" s="273">
        <v>0</v>
      </c>
      <c r="R955" s="273">
        <v>0</v>
      </c>
      <c r="S955" s="273">
        <v>0</v>
      </c>
      <c r="T955" s="273">
        <v>0</v>
      </c>
      <c r="U955" s="273">
        <v>0</v>
      </c>
      <c r="V955" s="273">
        <v>1</v>
      </c>
      <c r="W955" s="273">
        <v>13</v>
      </c>
      <c r="X955" s="273">
        <v>0</v>
      </c>
      <c r="Y955" s="273">
        <v>28261.47</v>
      </c>
    </row>
    <row r="956" spans="2:25" s="237" customFormat="1" x14ac:dyDescent="0.25">
      <c r="B956" s="273" t="s">
        <v>304</v>
      </c>
      <c r="C956" s="584"/>
      <c r="D956" s="584"/>
      <c r="E956" s="273" t="s">
        <v>1327</v>
      </c>
      <c r="F956" s="273" t="s">
        <v>409</v>
      </c>
      <c r="G956" s="273">
        <v>0</v>
      </c>
      <c r="H956" s="273">
        <v>0</v>
      </c>
      <c r="I956" s="273">
        <v>0</v>
      </c>
      <c r="J956" s="273">
        <v>0</v>
      </c>
      <c r="K956" s="273">
        <v>0</v>
      </c>
      <c r="L956" s="273">
        <v>0</v>
      </c>
      <c r="M956" s="273">
        <v>1</v>
      </c>
      <c r="N956" s="273">
        <v>30</v>
      </c>
      <c r="O956" s="273">
        <v>0</v>
      </c>
      <c r="P956" s="273">
        <v>0</v>
      </c>
      <c r="Q956" s="273">
        <v>0</v>
      </c>
      <c r="R956" s="273">
        <v>0</v>
      </c>
      <c r="S956" s="273">
        <v>0</v>
      </c>
      <c r="T956" s="273">
        <v>0</v>
      </c>
      <c r="U956" s="273">
        <v>0</v>
      </c>
      <c r="V956" s="273">
        <v>1</v>
      </c>
      <c r="W956" s="273">
        <v>30</v>
      </c>
      <c r="X956" s="273">
        <v>0</v>
      </c>
      <c r="Y956" s="273">
        <v>46737.15</v>
      </c>
    </row>
    <row r="957" spans="2:25" s="237" customFormat="1" x14ac:dyDescent="0.25">
      <c r="B957" s="273" t="s">
        <v>304</v>
      </c>
      <c r="C957" s="584"/>
      <c r="D957" s="584"/>
      <c r="E957" s="273" t="s">
        <v>1328</v>
      </c>
      <c r="F957" s="273" t="s">
        <v>352</v>
      </c>
      <c r="G957" s="273">
        <v>0</v>
      </c>
      <c r="H957" s="273">
        <v>0</v>
      </c>
      <c r="I957" s="273">
        <v>0</v>
      </c>
      <c r="J957" s="273">
        <v>0</v>
      </c>
      <c r="K957" s="273">
        <v>0</v>
      </c>
      <c r="L957" s="273">
        <v>0</v>
      </c>
      <c r="M957" s="273">
        <v>1</v>
      </c>
      <c r="N957" s="273">
        <v>26</v>
      </c>
      <c r="O957" s="273">
        <v>0</v>
      </c>
      <c r="P957" s="273">
        <v>0</v>
      </c>
      <c r="Q957" s="273">
        <v>0</v>
      </c>
      <c r="R957" s="273">
        <v>0</v>
      </c>
      <c r="S957" s="273">
        <v>0</v>
      </c>
      <c r="T957" s="273">
        <v>0</v>
      </c>
      <c r="U957" s="273">
        <v>0</v>
      </c>
      <c r="V957" s="273">
        <v>1</v>
      </c>
      <c r="W957" s="273">
        <v>26</v>
      </c>
      <c r="X957" s="273">
        <v>0</v>
      </c>
      <c r="Y957" s="273">
        <v>48929.58</v>
      </c>
    </row>
    <row r="958" spans="2:25" s="237" customFormat="1" x14ac:dyDescent="0.25">
      <c r="B958" s="273" t="s">
        <v>304</v>
      </c>
      <c r="C958" s="584"/>
      <c r="D958" s="584"/>
      <c r="E958" s="273" t="s">
        <v>1329</v>
      </c>
      <c r="F958" s="273" t="s">
        <v>352</v>
      </c>
      <c r="G958" s="273">
        <v>0</v>
      </c>
      <c r="H958" s="273">
        <v>0</v>
      </c>
      <c r="I958" s="273">
        <v>0</v>
      </c>
      <c r="J958" s="273">
        <v>0</v>
      </c>
      <c r="K958" s="273">
        <v>0</v>
      </c>
      <c r="L958" s="273">
        <v>0</v>
      </c>
      <c r="M958" s="273">
        <v>1</v>
      </c>
      <c r="N958" s="273">
        <v>32</v>
      </c>
      <c r="O958" s="273">
        <v>0</v>
      </c>
      <c r="P958" s="273">
        <v>0</v>
      </c>
      <c r="Q958" s="273">
        <v>0</v>
      </c>
      <c r="R958" s="273">
        <v>0</v>
      </c>
      <c r="S958" s="273">
        <v>0</v>
      </c>
      <c r="T958" s="273">
        <v>0</v>
      </c>
      <c r="U958" s="273">
        <v>0</v>
      </c>
      <c r="V958" s="273">
        <v>1</v>
      </c>
      <c r="W958" s="273">
        <v>32</v>
      </c>
      <c r="X958" s="273">
        <v>0</v>
      </c>
      <c r="Y958" s="273">
        <v>66564.91</v>
      </c>
    </row>
    <row r="959" spans="2:25" s="237" customFormat="1" x14ac:dyDescent="0.25">
      <c r="B959" s="273" t="s">
        <v>304</v>
      </c>
      <c r="C959" s="584"/>
      <c r="D959" s="584"/>
      <c r="E959" s="273" t="s">
        <v>1330</v>
      </c>
      <c r="F959" s="273" t="s">
        <v>430</v>
      </c>
      <c r="G959" s="273">
        <v>0</v>
      </c>
      <c r="H959" s="273">
        <v>0</v>
      </c>
      <c r="I959" s="273">
        <v>0</v>
      </c>
      <c r="J959" s="273">
        <v>0</v>
      </c>
      <c r="K959" s="273">
        <v>0</v>
      </c>
      <c r="L959" s="273">
        <v>0</v>
      </c>
      <c r="M959" s="273">
        <v>1</v>
      </c>
      <c r="N959" s="273">
        <v>14</v>
      </c>
      <c r="O959" s="273">
        <v>0</v>
      </c>
      <c r="P959" s="273">
        <v>0</v>
      </c>
      <c r="Q959" s="273">
        <v>0</v>
      </c>
      <c r="R959" s="273">
        <v>0</v>
      </c>
      <c r="S959" s="273">
        <v>0</v>
      </c>
      <c r="T959" s="273">
        <v>0</v>
      </c>
      <c r="U959" s="273">
        <v>0</v>
      </c>
      <c r="V959" s="273">
        <v>1</v>
      </c>
      <c r="W959" s="273">
        <v>14</v>
      </c>
      <c r="X959" s="273">
        <v>0</v>
      </c>
      <c r="Y959" s="273">
        <v>27760.83</v>
      </c>
    </row>
    <row r="960" spans="2:25" s="237" customFormat="1" x14ac:dyDescent="0.25">
      <c r="B960" s="273" t="s">
        <v>304</v>
      </c>
      <c r="C960" s="584"/>
      <c r="D960" s="584"/>
      <c r="E960" s="273" t="s">
        <v>1331</v>
      </c>
      <c r="F960" s="273" t="s">
        <v>462</v>
      </c>
      <c r="G960" s="273">
        <v>0</v>
      </c>
      <c r="H960" s="273">
        <v>0</v>
      </c>
      <c r="I960" s="273">
        <v>0</v>
      </c>
      <c r="J960" s="273">
        <v>0</v>
      </c>
      <c r="K960" s="273">
        <v>0</v>
      </c>
      <c r="L960" s="273">
        <v>0</v>
      </c>
      <c r="M960" s="273">
        <v>1</v>
      </c>
      <c r="N960" s="273">
        <v>18</v>
      </c>
      <c r="O960" s="273">
        <v>0</v>
      </c>
      <c r="P960" s="273">
        <v>0</v>
      </c>
      <c r="Q960" s="273">
        <v>0</v>
      </c>
      <c r="R960" s="273">
        <v>0</v>
      </c>
      <c r="S960" s="273">
        <v>0</v>
      </c>
      <c r="T960" s="273">
        <v>0</v>
      </c>
      <c r="U960" s="273">
        <v>0</v>
      </c>
      <c r="V960" s="273">
        <v>1</v>
      </c>
      <c r="W960" s="273">
        <v>18</v>
      </c>
      <c r="X960" s="273">
        <v>0</v>
      </c>
      <c r="Y960" s="273">
        <v>26498.07</v>
      </c>
    </row>
    <row r="961" spans="2:25" s="237" customFormat="1" x14ac:dyDescent="0.25">
      <c r="B961" s="273" t="s">
        <v>304</v>
      </c>
      <c r="C961" s="584"/>
      <c r="D961" s="584"/>
      <c r="E961" s="273" t="s">
        <v>1332</v>
      </c>
      <c r="F961" s="273" t="s">
        <v>472</v>
      </c>
      <c r="G961" s="273">
        <v>0</v>
      </c>
      <c r="H961" s="273">
        <v>0</v>
      </c>
      <c r="I961" s="273">
        <v>0</v>
      </c>
      <c r="J961" s="273">
        <v>0</v>
      </c>
      <c r="K961" s="273">
        <v>0</v>
      </c>
      <c r="L961" s="273">
        <v>0</v>
      </c>
      <c r="M961" s="273">
        <v>1</v>
      </c>
      <c r="N961" s="273">
        <v>30</v>
      </c>
      <c r="O961" s="273">
        <v>0</v>
      </c>
      <c r="P961" s="273">
        <v>0</v>
      </c>
      <c r="Q961" s="273">
        <v>0</v>
      </c>
      <c r="R961" s="273">
        <v>0</v>
      </c>
      <c r="S961" s="273">
        <v>0</v>
      </c>
      <c r="T961" s="273">
        <v>0</v>
      </c>
      <c r="U961" s="273">
        <v>0</v>
      </c>
      <c r="V961" s="273">
        <v>1</v>
      </c>
      <c r="W961" s="273">
        <v>30</v>
      </c>
      <c r="X961" s="273">
        <v>0</v>
      </c>
      <c r="Y961" s="273">
        <v>67027.09</v>
      </c>
    </row>
    <row r="962" spans="2:25" s="237" customFormat="1" x14ac:dyDescent="0.25">
      <c r="B962" s="273" t="s">
        <v>304</v>
      </c>
      <c r="C962" s="584"/>
      <c r="D962" s="584"/>
      <c r="E962" s="273" t="s">
        <v>1333</v>
      </c>
      <c r="F962" s="273" t="s">
        <v>571</v>
      </c>
      <c r="G962" s="273">
        <v>0</v>
      </c>
      <c r="H962" s="273">
        <v>0</v>
      </c>
      <c r="I962" s="273">
        <v>0</v>
      </c>
      <c r="J962" s="273">
        <v>0</v>
      </c>
      <c r="K962" s="273">
        <v>0</v>
      </c>
      <c r="L962" s="273">
        <v>0</v>
      </c>
      <c r="M962" s="273">
        <v>1</v>
      </c>
      <c r="N962" s="273">
        <v>18</v>
      </c>
      <c r="O962" s="273">
        <v>0</v>
      </c>
      <c r="P962" s="273">
        <v>0</v>
      </c>
      <c r="Q962" s="273">
        <v>0</v>
      </c>
      <c r="R962" s="273">
        <v>0</v>
      </c>
      <c r="S962" s="273">
        <v>0</v>
      </c>
      <c r="T962" s="273">
        <v>0</v>
      </c>
      <c r="U962" s="273">
        <v>0</v>
      </c>
      <c r="V962" s="273">
        <v>1</v>
      </c>
      <c r="W962" s="273">
        <v>18</v>
      </c>
      <c r="X962" s="273">
        <v>0</v>
      </c>
      <c r="Y962" s="273">
        <v>16712.53</v>
      </c>
    </row>
    <row r="963" spans="2:25" s="237" customFormat="1" x14ac:dyDescent="0.25">
      <c r="B963" s="273" t="s">
        <v>304</v>
      </c>
      <c r="C963" s="584"/>
      <c r="D963" s="584"/>
      <c r="E963" s="273" t="s">
        <v>1334</v>
      </c>
      <c r="F963" s="273" t="s">
        <v>571</v>
      </c>
      <c r="G963" s="273">
        <v>0</v>
      </c>
      <c r="H963" s="273">
        <v>0</v>
      </c>
      <c r="I963" s="273">
        <v>0</v>
      </c>
      <c r="J963" s="273">
        <v>0</v>
      </c>
      <c r="K963" s="273">
        <v>0</v>
      </c>
      <c r="L963" s="273">
        <v>0</v>
      </c>
      <c r="M963" s="273">
        <v>1</v>
      </c>
      <c r="N963" s="273">
        <v>0</v>
      </c>
      <c r="O963" s="273">
        <v>0</v>
      </c>
      <c r="P963" s="273">
        <v>0</v>
      </c>
      <c r="Q963" s="273">
        <v>0</v>
      </c>
      <c r="R963" s="273">
        <v>0</v>
      </c>
      <c r="S963" s="273">
        <v>0</v>
      </c>
      <c r="T963" s="273">
        <v>0</v>
      </c>
      <c r="U963" s="273">
        <v>0</v>
      </c>
      <c r="V963" s="273">
        <v>1</v>
      </c>
      <c r="W963" s="273">
        <v>0</v>
      </c>
      <c r="X963" s="273">
        <v>0</v>
      </c>
      <c r="Y963" s="273">
        <v>24746.76</v>
      </c>
    </row>
    <row r="964" spans="2:25" s="237" customFormat="1" x14ac:dyDescent="0.25">
      <c r="B964" s="273" t="s">
        <v>304</v>
      </c>
      <c r="C964" s="584"/>
      <c r="D964" s="584"/>
      <c r="E964" s="273" t="s">
        <v>1335</v>
      </c>
      <c r="F964" s="273" t="s">
        <v>409</v>
      </c>
      <c r="G964" s="273">
        <v>0</v>
      </c>
      <c r="H964" s="273">
        <v>0</v>
      </c>
      <c r="I964" s="273">
        <v>0</v>
      </c>
      <c r="J964" s="273">
        <v>0</v>
      </c>
      <c r="K964" s="273">
        <v>0</v>
      </c>
      <c r="L964" s="273">
        <v>0</v>
      </c>
      <c r="M964" s="273">
        <v>1</v>
      </c>
      <c r="N964" s="273">
        <v>0</v>
      </c>
      <c r="O964" s="273">
        <v>0</v>
      </c>
      <c r="P964" s="273">
        <v>0</v>
      </c>
      <c r="Q964" s="273">
        <v>0</v>
      </c>
      <c r="R964" s="273">
        <v>0</v>
      </c>
      <c r="S964" s="273">
        <v>0</v>
      </c>
      <c r="T964" s="273">
        <v>0</v>
      </c>
      <c r="U964" s="273">
        <v>0</v>
      </c>
      <c r="V964" s="273">
        <v>1</v>
      </c>
      <c r="W964" s="273">
        <v>0</v>
      </c>
      <c r="X964" s="273">
        <v>0</v>
      </c>
      <c r="Y964" s="273">
        <v>8129.1299999999992</v>
      </c>
    </row>
    <row r="965" spans="2:25" s="237" customFormat="1" x14ac:dyDescent="0.25">
      <c r="B965" s="273" t="s">
        <v>304</v>
      </c>
      <c r="C965" s="584"/>
      <c r="D965" s="584"/>
      <c r="E965" s="273" t="s">
        <v>1336</v>
      </c>
      <c r="F965" s="273" t="s">
        <v>445</v>
      </c>
      <c r="G965" s="273">
        <v>0</v>
      </c>
      <c r="H965" s="273">
        <v>0</v>
      </c>
      <c r="I965" s="273">
        <v>0</v>
      </c>
      <c r="J965" s="273">
        <v>0</v>
      </c>
      <c r="K965" s="273">
        <v>0</v>
      </c>
      <c r="L965" s="273">
        <v>0</v>
      </c>
      <c r="M965" s="273">
        <v>1</v>
      </c>
      <c r="N965" s="273">
        <v>15</v>
      </c>
      <c r="O965" s="273">
        <v>0</v>
      </c>
      <c r="P965" s="273">
        <v>0</v>
      </c>
      <c r="Q965" s="273">
        <v>0</v>
      </c>
      <c r="R965" s="273">
        <v>0</v>
      </c>
      <c r="S965" s="273">
        <v>0</v>
      </c>
      <c r="T965" s="273">
        <v>0</v>
      </c>
      <c r="U965" s="273">
        <v>0</v>
      </c>
      <c r="V965" s="273">
        <v>1</v>
      </c>
      <c r="W965" s="273">
        <v>15</v>
      </c>
      <c r="X965" s="273">
        <v>0</v>
      </c>
      <c r="Y965" s="273">
        <v>37630.550000000003</v>
      </c>
    </row>
    <row r="966" spans="2:25" s="237" customFormat="1" x14ac:dyDescent="0.25">
      <c r="B966" s="273" t="s">
        <v>304</v>
      </c>
      <c r="C966" s="584"/>
      <c r="D966" s="584"/>
      <c r="E966" s="273" t="s">
        <v>1337</v>
      </c>
      <c r="F966" s="273" t="s">
        <v>306</v>
      </c>
      <c r="G966" s="273">
        <v>0</v>
      </c>
      <c r="H966" s="273">
        <v>0</v>
      </c>
      <c r="I966" s="273">
        <v>0</v>
      </c>
      <c r="J966" s="273">
        <v>0</v>
      </c>
      <c r="K966" s="273">
        <v>0</v>
      </c>
      <c r="L966" s="273">
        <v>0</v>
      </c>
      <c r="M966" s="273">
        <v>1</v>
      </c>
      <c r="N966" s="273">
        <v>31</v>
      </c>
      <c r="O966" s="273">
        <v>0</v>
      </c>
      <c r="P966" s="273">
        <v>0</v>
      </c>
      <c r="Q966" s="273">
        <v>0</v>
      </c>
      <c r="R966" s="273">
        <v>0</v>
      </c>
      <c r="S966" s="273">
        <v>0</v>
      </c>
      <c r="T966" s="273">
        <v>0</v>
      </c>
      <c r="U966" s="273">
        <v>0</v>
      </c>
      <c r="V966" s="273">
        <v>1</v>
      </c>
      <c r="W966" s="273">
        <v>31</v>
      </c>
      <c r="X966" s="273">
        <v>0</v>
      </c>
      <c r="Y966" s="273">
        <v>44288.84</v>
      </c>
    </row>
    <row r="967" spans="2:25" s="237" customFormat="1" x14ac:dyDescent="0.25">
      <c r="B967" s="273" t="s">
        <v>304</v>
      </c>
      <c r="C967" s="584"/>
      <c r="D967" s="584"/>
      <c r="E967" s="273" t="s">
        <v>1338</v>
      </c>
      <c r="F967" s="273" t="s">
        <v>430</v>
      </c>
      <c r="G967" s="273">
        <v>0</v>
      </c>
      <c r="H967" s="273">
        <v>0</v>
      </c>
      <c r="I967" s="273">
        <v>0</v>
      </c>
      <c r="J967" s="273">
        <v>0</v>
      </c>
      <c r="K967" s="273">
        <v>0</v>
      </c>
      <c r="L967" s="273">
        <v>0</v>
      </c>
      <c r="M967" s="273">
        <v>1</v>
      </c>
      <c r="N967" s="273">
        <v>20</v>
      </c>
      <c r="O967" s="273">
        <v>0</v>
      </c>
      <c r="P967" s="273">
        <v>0</v>
      </c>
      <c r="Q967" s="273">
        <v>0</v>
      </c>
      <c r="R967" s="273">
        <v>0</v>
      </c>
      <c r="S967" s="273">
        <v>0</v>
      </c>
      <c r="T967" s="273">
        <v>0</v>
      </c>
      <c r="U967" s="273">
        <v>0</v>
      </c>
      <c r="V967" s="273">
        <v>1</v>
      </c>
      <c r="W967" s="273">
        <v>20</v>
      </c>
      <c r="X967" s="273">
        <v>0</v>
      </c>
      <c r="Y967" s="273">
        <v>31809.21</v>
      </c>
    </row>
    <row r="968" spans="2:25" s="237" customFormat="1" x14ac:dyDescent="0.25">
      <c r="B968" s="273" t="s">
        <v>304</v>
      </c>
      <c r="C968" s="584"/>
      <c r="D968" s="584"/>
      <c r="E968" s="273" t="s">
        <v>1339</v>
      </c>
      <c r="F968" s="273" t="s">
        <v>352</v>
      </c>
      <c r="G968" s="273">
        <v>0</v>
      </c>
      <c r="H968" s="273">
        <v>0</v>
      </c>
      <c r="I968" s="273">
        <v>0</v>
      </c>
      <c r="J968" s="273">
        <v>0</v>
      </c>
      <c r="K968" s="273">
        <v>0</v>
      </c>
      <c r="L968" s="273">
        <v>0</v>
      </c>
      <c r="M968" s="273">
        <v>1</v>
      </c>
      <c r="N968" s="273">
        <v>15</v>
      </c>
      <c r="O968" s="273">
        <v>0</v>
      </c>
      <c r="P968" s="273">
        <v>0</v>
      </c>
      <c r="Q968" s="273">
        <v>0</v>
      </c>
      <c r="R968" s="273">
        <v>0</v>
      </c>
      <c r="S968" s="273">
        <v>0</v>
      </c>
      <c r="T968" s="273">
        <v>0</v>
      </c>
      <c r="U968" s="273">
        <v>0</v>
      </c>
      <c r="V968" s="273">
        <v>1</v>
      </c>
      <c r="W968" s="273">
        <v>15</v>
      </c>
      <c r="X968" s="273">
        <v>0</v>
      </c>
      <c r="Y968" s="273">
        <v>35630.880000000005</v>
      </c>
    </row>
    <row r="969" spans="2:25" s="237" customFormat="1" x14ac:dyDescent="0.25">
      <c r="B969" s="273" t="s">
        <v>304</v>
      </c>
      <c r="C969" s="584"/>
      <c r="D969" s="584"/>
      <c r="E969" s="273" t="s">
        <v>1340</v>
      </c>
      <c r="F969" s="273" t="s">
        <v>352</v>
      </c>
      <c r="G969" s="273">
        <v>0</v>
      </c>
      <c r="H969" s="273">
        <v>0</v>
      </c>
      <c r="I969" s="273">
        <v>0</v>
      </c>
      <c r="J969" s="273">
        <v>0</v>
      </c>
      <c r="K969" s="273">
        <v>0</v>
      </c>
      <c r="L969" s="273">
        <v>0</v>
      </c>
      <c r="M969" s="273">
        <v>1</v>
      </c>
      <c r="N969" s="273">
        <v>15</v>
      </c>
      <c r="O969" s="273">
        <v>0</v>
      </c>
      <c r="P969" s="273">
        <v>0</v>
      </c>
      <c r="Q969" s="273">
        <v>0</v>
      </c>
      <c r="R969" s="273">
        <v>0</v>
      </c>
      <c r="S969" s="273">
        <v>0</v>
      </c>
      <c r="T969" s="273">
        <v>0</v>
      </c>
      <c r="U969" s="273">
        <v>0</v>
      </c>
      <c r="V969" s="273">
        <v>1</v>
      </c>
      <c r="W969" s="273">
        <v>15</v>
      </c>
      <c r="X969" s="273">
        <v>0</v>
      </c>
      <c r="Y969" s="273">
        <v>32691.54</v>
      </c>
    </row>
    <row r="970" spans="2:25" s="237" customFormat="1" x14ac:dyDescent="0.25">
      <c r="B970" s="273" t="s">
        <v>304</v>
      </c>
      <c r="C970" s="584"/>
      <c r="D970" s="584"/>
      <c r="E970" s="273" t="s">
        <v>1341</v>
      </c>
      <c r="F970" s="273" t="s">
        <v>352</v>
      </c>
      <c r="G970" s="273">
        <v>0</v>
      </c>
      <c r="H970" s="273">
        <v>0</v>
      </c>
      <c r="I970" s="273">
        <v>0</v>
      </c>
      <c r="J970" s="273">
        <v>0</v>
      </c>
      <c r="K970" s="273">
        <v>0</v>
      </c>
      <c r="L970" s="273">
        <v>0</v>
      </c>
      <c r="M970" s="273">
        <v>1</v>
      </c>
      <c r="N970" s="273">
        <v>15</v>
      </c>
      <c r="O970" s="273">
        <v>0</v>
      </c>
      <c r="P970" s="273">
        <v>0</v>
      </c>
      <c r="Q970" s="273">
        <v>0</v>
      </c>
      <c r="R970" s="273">
        <v>0</v>
      </c>
      <c r="S970" s="273">
        <v>0</v>
      </c>
      <c r="T970" s="273">
        <v>0</v>
      </c>
      <c r="U970" s="273">
        <v>0</v>
      </c>
      <c r="V970" s="273">
        <v>1</v>
      </c>
      <c r="W970" s="273">
        <v>15</v>
      </c>
      <c r="X970" s="273">
        <v>0</v>
      </c>
      <c r="Y970" s="273">
        <v>44227.78</v>
      </c>
    </row>
    <row r="971" spans="2:25" s="237" customFormat="1" x14ac:dyDescent="0.25">
      <c r="B971" s="273" t="s">
        <v>304</v>
      </c>
      <c r="C971" s="584"/>
      <c r="D971" s="584"/>
      <c r="E971" s="273" t="s">
        <v>1342</v>
      </c>
      <c r="F971" s="273" t="s">
        <v>352</v>
      </c>
      <c r="G971" s="273">
        <v>0</v>
      </c>
      <c r="H971" s="273">
        <v>0</v>
      </c>
      <c r="I971" s="273">
        <v>0</v>
      </c>
      <c r="J971" s="273">
        <v>0</v>
      </c>
      <c r="K971" s="273">
        <v>0</v>
      </c>
      <c r="L971" s="273">
        <v>0</v>
      </c>
      <c r="M971" s="273">
        <v>1</v>
      </c>
      <c r="N971" s="273">
        <v>18</v>
      </c>
      <c r="O971" s="273">
        <v>0</v>
      </c>
      <c r="P971" s="273">
        <v>0</v>
      </c>
      <c r="Q971" s="273">
        <v>0</v>
      </c>
      <c r="R971" s="273">
        <v>0</v>
      </c>
      <c r="S971" s="273">
        <v>0</v>
      </c>
      <c r="T971" s="273">
        <v>0</v>
      </c>
      <c r="U971" s="273">
        <v>0</v>
      </c>
      <c r="V971" s="273">
        <v>1</v>
      </c>
      <c r="W971" s="273">
        <v>18</v>
      </c>
      <c r="X971" s="273">
        <v>0</v>
      </c>
      <c r="Y971" s="273">
        <v>46347.17</v>
      </c>
    </row>
    <row r="972" spans="2:25" s="237" customFormat="1" x14ac:dyDescent="0.25">
      <c r="B972" s="273" t="s">
        <v>304</v>
      </c>
      <c r="C972" s="584"/>
      <c r="D972" s="584"/>
      <c r="E972" s="273" t="s">
        <v>1343</v>
      </c>
      <c r="F972" s="273" t="s">
        <v>352</v>
      </c>
      <c r="G972" s="273">
        <v>0</v>
      </c>
      <c r="H972" s="273">
        <v>0</v>
      </c>
      <c r="I972" s="273">
        <v>0</v>
      </c>
      <c r="J972" s="273">
        <v>0</v>
      </c>
      <c r="K972" s="273">
        <v>0</v>
      </c>
      <c r="L972" s="273">
        <v>0</v>
      </c>
      <c r="M972" s="273">
        <v>1</v>
      </c>
      <c r="N972" s="273">
        <v>25</v>
      </c>
      <c r="O972" s="273">
        <v>0</v>
      </c>
      <c r="P972" s="273">
        <v>0</v>
      </c>
      <c r="Q972" s="273">
        <v>0</v>
      </c>
      <c r="R972" s="273">
        <v>0</v>
      </c>
      <c r="S972" s="273">
        <v>0</v>
      </c>
      <c r="T972" s="273">
        <v>0</v>
      </c>
      <c r="U972" s="273">
        <v>0</v>
      </c>
      <c r="V972" s="273">
        <v>1</v>
      </c>
      <c r="W972" s="273">
        <v>25</v>
      </c>
      <c r="X972" s="273">
        <v>0</v>
      </c>
      <c r="Y972" s="273">
        <v>55243.38</v>
      </c>
    </row>
    <row r="973" spans="2:25" s="237" customFormat="1" x14ac:dyDescent="0.25">
      <c r="B973" s="273" t="s">
        <v>304</v>
      </c>
      <c r="C973" s="584"/>
      <c r="D973" s="584"/>
      <c r="E973" s="273" t="s">
        <v>1344</v>
      </c>
      <c r="F973" s="273" t="s">
        <v>352</v>
      </c>
      <c r="G973" s="273">
        <v>0</v>
      </c>
      <c r="H973" s="273">
        <v>0</v>
      </c>
      <c r="I973" s="273">
        <v>0</v>
      </c>
      <c r="J973" s="273">
        <v>0</v>
      </c>
      <c r="K973" s="273">
        <v>0</v>
      </c>
      <c r="L973" s="273">
        <v>0</v>
      </c>
      <c r="M973" s="273">
        <v>1</v>
      </c>
      <c r="N973" s="273">
        <v>18</v>
      </c>
      <c r="O973" s="273">
        <v>0</v>
      </c>
      <c r="P973" s="273">
        <v>0</v>
      </c>
      <c r="Q973" s="273">
        <v>0</v>
      </c>
      <c r="R973" s="273">
        <v>0</v>
      </c>
      <c r="S973" s="273">
        <v>0</v>
      </c>
      <c r="T973" s="273">
        <v>0</v>
      </c>
      <c r="U973" s="273">
        <v>0</v>
      </c>
      <c r="V973" s="273">
        <v>1</v>
      </c>
      <c r="W973" s="273">
        <v>18</v>
      </c>
      <c r="X973" s="273">
        <v>0</v>
      </c>
      <c r="Y973" s="273">
        <v>38857.449999999997</v>
      </c>
    </row>
    <row r="974" spans="2:25" s="237" customFormat="1" x14ac:dyDescent="0.25">
      <c r="B974" s="273" t="s">
        <v>304</v>
      </c>
      <c r="C974" s="584"/>
      <c r="D974" s="584"/>
      <c r="E974" s="273" t="s">
        <v>1345</v>
      </c>
      <c r="F974" s="273" t="s">
        <v>381</v>
      </c>
      <c r="G974" s="273">
        <v>0</v>
      </c>
      <c r="H974" s="273">
        <v>0</v>
      </c>
      <c r="I974" s="273">
        <v>0</v>
      </c>
      <c r="J974" s="273">
        <v>0</v>
      </c>
      <c r="K974" s="273">
        <v>0</v>
      </c>
      <c r="L974" s="273">
        <v>0</v>
      </c>
      <c r="M974" s="273">
        <v>1</v>
      </c>
      <c r="N974" s="273">
        <v>20</v>
      </c>
      <c r="O974" s="273">
        <v>0</v>
      </c>
      <c r="P974" s="273">
        <v>0</v>
      </c>
      <c r="Q974" s="273">
        <v>0</v>
      </c>
      <c r="R974" s="273">
        <v>0</v>
      </c>
      <c r="S974" s="273">
        <v>0</v>
      </c>
      <c r="T974" s="273">
        <v>0</v>
      </c>
      <c r="U974" s="273">
        <v>0</v>
      </c>
      <c r="V974" s="273">
        <v>1</v>
      </c>
      <c r="W974" s="273">
        <v>20</v>
      </c>
      <c r="X974" s="273">
        <v>0</v>
      </c>
      <c r="Y974" s="273">
        <v>45126.14</v>
      </c>
    </row>
    <row r="975" spans="2:25" s="237" customFormat="1" x14ac:dyDescent="0.25">
      <c r="B975" s="273" t="s">
        <v>304</v>
      </c>
      <c r="C975" s="584"/>
      <c r="D975" s="584"/>
      <c r="E975" s="273" t="s">
        <v>1346</v>
      </c>
      <c r="F975" s="273" t="s">
        <v>537</v>
      </c>
      <c r="G975" s="273">
        <v>0</v>
      </c>
      <c r="H975" s="273">
        <v>0</v>
      </c>
      <c r="I975" s="273">
        <v>0</v>
      </c>
      <c r="J975" s="273">
        <v>0</v>
      </c>
      <c r="K975" s="273">
        <v>0</v>
      </c>
      <c r="L975" s="273">
        <v>0</v>
      </c>
      <c r="M975" s="273">
        <v>1</v>
      </c>
      <c r="N975" s="273">
        <v>21</v>
      </c>
      <c r="O975" s="273">
        <v>0</v>
      </c>
      <c r="P975" s="273">
        <v>0</v>
      </c>
      <c r="Q975" s="273">
        <v>0</v>
      </c>
      <c r="R975" s="273">
        <v>0</v>
      </c>
      <c r="S975" s="273">
        <v>0</v>
      </c>
      <c r="T975" s="273">
        <v>0</v>
      </c>
      <c r="U975" s="273">
        <v>0</v>
      </c>
      <c r="V975" s="273">
        <v>1</v>
      </c>
      <c r="W975" s="273">
        <v>21</v>
      </c>
      <c r="X975" s="273">
        <v>0</v>
      </c>
      <c r="Y975" s="273">
        <v>38841.199999999997</v>
      </c>
    </row>
    <row r="976" spans="2:25" s="237" customFormat="1" x14ac:dyDescent="0.25">
      <c r="B976" s="273" t="s">
        <v>304</v>
      </c>
      <c r="C976" s="584"/>
      <c r="D976" s="584"/>
      <c r="E976" s="273" t="s">
        <v>1347</v>
      </c>
      <c r="F976" s="273" t="s">
        <v>537</v>
      </c>
      <c r="G976" s="273">
        <v>0</v>
      </c>
      <c r="H976" s="273">
        <v>0</v>
      </c>
      <c r="I976" s="273">
        <v>0</v>
      </c>
      <c r="J976" s="273">
        <v>0</v>
      </c>
      <c r="K976" s="273">
        <v>0</v>
      </c>
      <c r="L976" s="273">
        <v>0</v>
      </c>
      <c r="M976" s="273">
        <v>1</v>
      </c>
      <c r="N976" s="273">
        <v>20</v>
      </c>
      <c r="O976" s="273">
        <v>0</v>
      </c>
      <c r="P976" s="273">
        <v>0</v>
      </c>
      <c r="Q976" s="273">
        <v>0</v>
      </c>
      <c r="R976" s="273">
        <v>0</v>
      </c>
      <c r="S976" s="273">
        <v>0</v>
      </c>
      <c r="T976" s="273">
        <v>0</v>
      </c>
      <c r="U976" s="273">
        <v>0</v>
      </c>
      <c r="V976" s="273">
        <v>1</v>
      </c>
      <c r="W976" s="273">
        <v>20</v>
      </c>
      <c r="X976" s="273">
        <v>0</v>
      </c>
      <c r="Y976" s="273">
        <v>57982.26</v>
      </c>
    </row>
    <row r="977" spans="2:25" s="237" customFormat="1" x14ac:dyDescent="0.25">
      <c r="B977" s="273" t="s">
        <v>304</v>
      </c>
      <c r="C977" s="584"/>
      <c r="D977" s="584"/>
      <c r="E977" s="273" t="s">
        <v>1348</v>
      </c>
      <c r="F977" s="273" t="s">
        <v>571</v>
      </c>
      <c r="G977" s="273">
        <v>0</v>
      </c>
      <c r="H977" s="273">
        <v>0</v>
      </c>
      <c r="I977" s="273">
        <v>0</v>
      </c>
      <c r="J977" s="273">
        <v>0</v>
      </c>
      <c r="K977" s="273">
        <v>0</v>
      </c>
      <c r="L977" s="273">
        <v>0</v>
      </c>
      <c r="M977" s="273">
        <v>1</v>
      </c>
      <c r="N977" s="273">
        <v>15</v>
      </c>
      <c r="O977" s="273">
        <v>0</v>
      </c>
      <c r="P977" s="273">
        <v>0</v>
      </c>
      <c r="Q977" s="273">
        <v>0</v>
      </c>
      <c r="R977" s="273">
        <v>0</v>
      </c>
      <c r="S977" s="273">
        <v>0</v>
      </c>
      <c r="T977" s="273">
        <v>0</v>
      </c>
      <c r="U977" s="273">
        <v>0</v>
      </c>
      <c r="V977" s="273">
        <v>1</v>
      </c>
      <c r="W977" s="273">
        <v>15</v>
      </c>
      <c r="X977" s="273">
        <v>0</v>
      </c>
      <c r="Y977" s="273">
        <v>27499.58</v>
      </c>
    </row>
    <row r="978" spans="2:25" s="237" customFormat="1" x14ac:dyDescent="0.25">
      <c r="B978" s="273" t="s">
        <v>304</v>
      </c>
      <c r="C978" s="584"/>
      <c r="D978" s="584"/>
      <c r="E978" s="273" t="s">
        <v>1349</v>
      </c>
      <c r="F978" s="273" t="s">
        <v>571</v>
      </c>
      <c r="G978" s="273">
        <v>0</v>
      </c>
      <c r="H978" s="273">
        <v>0</v>
      </c>
      <c r="I978" s="273">
        <v>0</v>
      </c>
      <c r="J978" s="273">
        <v>0</v>
      </c>
      <c r="K978" s="273">
        <v>0</v>
      </c>
      <c r="L978" s="273">
        <v>0</v>
      </c>
      <c r="M978" s="273">
        <v>1</v>
      </c>
      <c r="N978" s="273">
        <v>0</v>
      </c>
      <c r="O978" s="273">
        <v>0</v>
      </c>
      <c r="P978" s="273">
        <v>0</v>
      </c>
      <c r="Q978" s="273">
        <v>0</v>
      </c>
      <c r="R978" s="273">
        <v>0</v>
      </c>
      <c r="S978" s="273">
        <v>0</v>
      </c>
      <c r="T978" s="273">
        <v>0</v>
      </c>
      <c r="U978" s="273">
        <v>0</v>
      </c>
      <c r="V978" s="273">
        <v>1</v>
      </c>
      <c r="W978" s="273">
        <v>0</v>
      </c>
      <c r="X978" s="273">
        <v>0</v>
      </c>
      <c r="Y978" s="273">
        <v>4826.88</v>
      </c>
    </row>
    <row r="979" spans="2:25" s="237" customFormat="1" x14ac:dyDescent="0.25">
      <c r="B979" s="273" t="s">
        <v>304</v>
      </c>
      <c r="C979" s="584"/>
      <c r="D979" s="584"/>
      <c r="E979" s="273" t="s">
        <v>1350</v>
      </c>
      <c r="F979" s="273" t="s">
        <v>496</v>
      </c>
      <c r="G979" s="273">
        <v>0</v>
      </c>
      <c r="H979" s="273">
        <v>0</v>
      </c>
      <c r="I979" s="273">
        <v>0</v>
      </c>
      <c r="J979" s="273">
        <v>0</v>
      </c>
      <c r="K979" s="273">
        <v>0</v>
      </c>
      <c r="L979" s="273">
        <v>0</v>
      </c>
      <c r="M979" s="273">
        <v>1</v>
      </c>
      <c r="N979" s="273">
        <v>20</v>
      </c>
      <c r="O979" s="273">
        <v>0</v>
      </c>
      <c r="P979" s="273">
        <v>0</v>
      </c>
      <c r="Q979" s="273">
        <v>0</v>
      </c>
      <c r="R979" s="273">
        <v>0</v>
      </c>
      <c r="S979" s="273">
        <v>0</v>
      </c>
      <c r="T979" s="273">
        <v>0</v>
      </c>
      <c r="U979" s="273">
        <v>0</v>
      </c>
      <c r="V979" s="273">
        <v>1</v>
      </c>
      <c r="W979" s="273">
        <v>20</v>
      </c>
      <c r="X979" s="273">
        <v>0</v>
      </c>
      <c r="Y979" s="273">
        <v>61546.39</v>
      </c>
    </row>
    <row r="980" spans="2:25" s="237" customFormat="1" x14ac:dyDescent="0.25">
      <c r="B980" s="273" t="s">
        <v>304</v>
      </c>
      <c r="C980" s="584"/>
      <c r="D980" s="584"/>
      <c r="E980" s="273" t="s">
        <v>1351</v>
      </c>
      <c r="F980" s="273" t="s">
        <v>557</v>
      </c>
      <c r="G980" s="273">
        <v>0</v>
      </c>
      <c r="H980" s="273">
        <v>0</v>
      </c>
      <c r="I980" s="273">
        <v>0</v>
      </c>
      <c r="J980" s="273">
        <v>0</v>
      </c>
      <c r="K980" s="273">
        <v>0</v>
      </c>
      <c r="L980" s="273">
        <v>0</v>
      </c>
      <c r="M980" s="273">
        <v>1</v>
      </c>
      <c r="N980" s="273">
        <v>18</v>
      </c>
      <c r="O980" s="273">
        <v>0</v>
      </c>
      <c r="P980" s="273">
        <v>0</v>
      </c>
      <c r="Q980" s="273">
        <v>0</v>
      </c>
      <c r="R980" s="273">
        <v>0</v>
      </c>
      <c r="S980" s="273">
        <v>0</v>
      </c>
      <c r="T980" s="273">
        <v>0</v>
      </c>
      <c r="U980" s="273">
        <v>0</v>
      </c>
      <c r="V980" s="273">
        <v>1</v>
      </c>
      <c r="W980" s="273">
        <v>18</v>
      </c>
      <c r="X980" s="273">
        <v>0</v>
      </c>
      <c r="Y980" s="273">
        <v>58202.45</v>
      </c>
    </row>
    <row r="981" spans="2:25" s="237" customFormat="1" x14ac:dyDescent="0.25">
      <c r="B981" s="273" t="s">
        <v>304</v>
      </c>
      <c r="C981" s="584"/>
      <c r="D981" s="584"/>
      <c r="E981" s="273" t="s">
        <v>1352</v>
      </c>
      <c r="F981" s="273" t="s">
        <v>661</v>
      </c>
      <c r="G981" s="273">
        <v>0</v>
      </c>
      <c r="H981" s="273">
        <v>0</v>
      </c>
      <c r="I981" s="273">
        <v>0</v>
      </c>
      <c r="J981" s="273">
        <v>0</v>
      </c>
      <c r="K981" s="273">
        <v>0</v>
      </c>
      <c r="L981" s="273">
        <v>0</v>
      </c>
      <c r="M981" s="273">
        <v>1</v>
      </c>
      <c r="N981" s="273">
        <v>17</v>
      </c>
      <c r="O981" s="273">
        <v>0</v>
      </c>
      <c r="P981" s="273">
        <v>0</v>
      </c>
      <c r="Q981" s="273">
        <v>0</v>
      </c>
      <c r="R981" s="273">
        <v>0</v>
      </c>
      <c r="S981" s="273">
        <v>0</v>
      </c>
      <c r="T981" s="273">
        <v>0</v>
      </c>
      <c r="U981" s="273">
        <v>0</v>
      </c>
      <c r="V981" s="273">
        <v>1</v>
      </c>
      <c r="W981" s="273">
        <v>17</v>
      </c>
      <c r="X981" s="273">
        <v>0</v>
      </c>
      <c r="Y981" s="273">
        <v>43646.09</v>
      </c>
    </row>
    <row r="982" spans="2:25" s="237" customFormat="1" x14ac:dyDescent="0.25">
      <c r="B982" s="273" t="s">
        <v>304</v>
      </c>
      <c r="C982" s="584"/>
      <c r="D982" s="584"/>
      <c r="E982" s="273" t="s">
        <v>1353</v>
      </c>
      <c r="F982" s="273" t="s">
        <v>661</v>
      </c>
      <c r="G982" s="273">
        <v>0</v>
      </c>
      <c r="H982" s="273">
        <v>0</v>
      </c>
      <c r="I982" s="273">
        <v>0</v>
      </c>
      <c r="J982" s="273">
        <v>0</v>
      </c>
      <c r="K982" s="273">
        <v>0</v>
      </c>
      <c r="L982" s="273">
        <v>0</v>
      </c>
      <c r="M982" s="273">
        <v>1</v>
      </c>
      <c r="N982" s="273">
        <v>16</v>
      </c>
      <c r="O982" s="273">
        <v>0</v>
      </c>
      <c r="P982" s="273">
        <v>0</v>
      </c>
      <c r="Q982" s="273">
        <v>0</v>
      </c>
      <c r="R982" s="273">
        <v>0</v>
      </c>
      <c r="S982" s="273">
        <v>0</v>
      </c>
      <c r="T982" s="273">
        <v>0</v>
      </c>
      <c r="U982" s="273">
        <v>0</v>
      </c>
      <c r="V982" s="273">
        <v>1</v>
      </c>
      <c r="W982" s="273">
        <v>16</v>
      </c>
      <c r="X982" s="273">
        <v>0</v>
      </c>
      <c r="Y982" s="273">
        <v>23096.959999999999</v>
      </c>
    </row>
    <row r="983" spans="2:25" s="237" customFormat="1" x14ac:dyDescent="0.25">
      <c r="B983" s="273" t="s">
        <v>304</v>
      </c>
      <c r="C983" s="584"/>
      <c r="D983" s="584"/>
      <c r="E983" s="273" t="s">
        <v>1354</v>
      </c>
      <c r="F983" s="273" t="s">
        <v>462</v>
      </c>
      <c r="G983" s="273">
        <v>0</v>
      </c>
      <c r="H983" s="273">
        <v>0</v>
      </c>
      <c r="I983" s="273">
        <v>0</v>
      </c>
      <c r="J983" s="273">
        <v>0</v>
      </c>
      <c r="K983" s="273">
        <v>0</v>
      </c>
      <c r="L983" s="273">
        <v>0</v>
      </c>
      <c r="M983" s="273">
        <v>1</v>
      </c>
      <c r="N983" s="273">
        <v>0</v>
      </c>
      <c r="O983" s="273">
        <v>0</v>
      </c>
      <c r="P983" s="273">
        <v>0</v>
      </c>
      <c r="Q983" s="273">
        <v>0</v>
      </c>
      <c r="R983" s="273">
        <v>0</v>
      </c>
      <c r="S983" s="273">
        <v>0</v>
      </c>
      <c r="T983" s="273">
        <v>0</v>
      </c>
      <c r="U983" s="273">
        <v>0</v>
      </c>
      <c r="V983" s="273">
        <v>1</v>
      </c>
      <c r="W983" s="273">
        <v>0</v>
      </c>
      <c r="X983" s="273">
        <v>0</v>
      </c>
      <c r="Y983" s="273">
        <v>9120.35</v>
      </c>
    </row>
    <row r="984" spans="2:25" s="237" customFormat="1" x14ac:dyDescent="0.25">
      <c r="B984" s="273" t="s">
        <v>304</v>
      </c>
      <c r="C984" s="584"/>
      <c r="D984" s="584"/>
      <c r="E984" s="273" t="s">
        <v>1355</v>
      </c>
      <c r="F984" s="273" t="s">
        <v>409</v>
      </c>
      <c r="G984" s="273">
        <v>0</v>
      </c>
      <c r="H984" s="273">
        <v>0</v>
      </c>
      <c r="I984" s="273">
        <v>0</v>
      </c>
      <c r="J984" s="273">
        <v>0</v>
      </c>
      <c r="K984" s="273">
        <v>0</v>
      </c>
      <c r="L984" s="273">
        <v>0</v>
      </c>
      <c r="M984" s="273">
        <v>1</v>
      </c>
      <c r="N984" s="273">
        <v>15</v>
      </c>
      <c r="O984" s="273">
        <v>0</v>
      </c>
      <c r="P984" s="273">
        <v>0</v>
      </c>
      <c r="Q984" s="273">
        <v>0</v>
      </c>
      <c r="R984" s="273">
        <v>0</v>
      </c>
      <c r="S984" s="273">
        <v>0</v>
      </c>
      <c r="T984" s="273">
        <v>0</v>
      </c>
      <c r="U984" s="273">
        <v>0</v>
      </c>
      <c r="V984" s="273">
        <v>1</v>
      </c>
      <c r="W984" s="273">
        <v>15</v>
      </c>
      <c r="X984" s="273">
        <v>0</v>
      </c>
      <c r="Y984" s="273">
        <v>18496.38</v>
      </c>
    </row>
    <row r="985" spans="2:25" s="237" customFormat="1" x14ac:dyDescent="0.25">
      <c r="B985" s="273" t="s">
        <v>304</v>
      </c>
      <c r="C985" s="584"/>
      <c r="D985" s="584"/>
      <c r="E985" s="273" t="s">
        <v>1356</v>
      </c>
      <c r="F985" s="273" t="s">
        <v>306</v>
      </c>
      <c r="G985" s="273">
        <v>0</v>
      </c>
      <c r="H985" s="273">
        <v>0</v>
      </c>
      <c r="I985" s="273">
        <v>0</v>
      </c>
      <c r="J985" s="273">
        <v>0</v>
      </c>
      <c r="K985" s="273">
        <v>0</v>
      </c>
      <c r="L985" s="273">
        <v>0</v>
      </c>
      <c r="M985" s="273">
        <v>1</v>
      </c>
      <c r="N985" s="273">
        <v>16</v>
      </c>
      <c r="O985" s="273">
        <v>0</v>
      </c>
      <c r="P985" s="273">
        <v>0</v>
      </c>
      <c r="Q985" s="273">
        <v>0</v>
      </c>
      <c r="R985" s="273">
        <v>0</v>
      </c>
      <c r="S985" s="273">
        <v>0</v>
      </c>
      <c r="T985" s="273">
        <v>0</v>
      </c>
      <c r="U985" s="273">
        <v>0</v>
      </c>
      <c r="V985" s="273">
        <v>1</v>
      </c>
      <c r="W985" s="273">
        <v>16</v>
      </c>
      <c r="X985" s="273">
        <v>0</v>
      </c>
      <c r="Y985" s="273">
        <v>19127.560000000001</v>
      </c>
    </row>
    <row r="986" spans="2:25" s="237" customFormat="1" x14ac:dyDescent="0.25">
      <c r="B986" s="273" t="s">
        <v>304</v>
      </c>
      <c r="C986" s="584"/>
      <c r="D986" s="584"/>
      <c r="E986" s="273" t="s">
        <v>1357</v>
      </c>
      <c r="F986" s="273" t="s">
        <v>472</v>
      </c>
      <c r="G986" s="273">
        <v>0</v>
      </c>
      <c r="H986" s="273">
        <v>0</v>
      </c>
      <c r="I986" s="273">
        <v>0</v>
      </c>
      <c r="J986" s="273">
        <v>0</v>
      </c>
      <c r="K986" s="273">
        <v>0</v>
      </c>
      <c r="L986" s="273">
        <v>0</v>
      </c>
      <c r="M986" s="273">
        <v>1</v>
      </c>
      <c r="N986" s="273">
        <v>13</v>
      </c>
      <c r="O986" s="273">
        <v>0</v>
      </c>
      <c r="P986" s="273">
        <v>0</v>
      </c>
      <c r="Q986" s="273">
        <v>0</v>
      </c>
      <c r="R986" s="273">
        <v>0</v>
      </c>
      <c r="S986" s="273">
        <v>0</v>
      </c>
      <c r="T986" s="273">
        <v>0</v>
      </c>
      <c r="U986" s="273">
        <v>0</v>
      </c>
      <c r="V986" s="273">
        <v>1</v>
      </c>
      <c r="W986" s="273">
        <v>13</v>
      </c>
      <c r="X986" s="273">
        <v>0</v>
      </c>
      <c r="Y986" s="273">
        <v>20947.48</v>
      </c>
    </row>
    <row r="987" spans="2:25" s="237" customFormat="1" x14ac:dyDescent="0.25">
      <c r="B987" s="273" t="s">
        <v>304</v>
      </c>
      <c r="C987" s="584"/>
      <c r="D987" s="584"/>
      <c r="E987" s="273" t="s">
        <v>1358</v>
      </c>
      <c r="F987" s="273" t="s">
        <v>352</v>
      </c>
      <c r="G987" s="273">
        <v>0</v>
      </c>
      <c r="H987" s="273">
        <v>0</v>
      </c>
      <c r="I987" s="273">
        <v>0</v>
      </c>
      <c r="J987" s="273">
        <v>0</v>
      </c>
      <c r="K987" s="273">
        <v>0</v>
      </c>
      <c r="L987" s="273">
        <v>0</v>
      </c>
      <c r="M987" s="273">
        <v>1</v>
      </c>
      <c r="N987" s="273">
        <v>31</v>
      </c>
      <c r="O987" s="273">
        <v>0</v>
      </c>
      <c r="P987" s="273">
        <v>0</v>
      </c>
      <c r="Q987" s="273">
        <v>0</v>
      </c>
      <c r="R987" s="273">
        <v>0</v>
      </c>
      <c r="S987" s="273">
        <v>0</v>
      </c>
      <c r="T987" s="273">
        <v>0</v>
      </c>
      <c r="U987" s="273">
        <v>0</v>
      </c>
      <c r="V987" s="273">
        <v>1</v>
      </c>
      <c r="W987" s="273">
        <v>31</v>
      </c>
      <c r="X987" s="273">
        <v>0</v>
      </c>
      <c r="Y987" s="273">
        <v>49145.78</v>
      </c>
    </row>
    <row r="988" spans="2:25" s="237" customFormat="1" x14ac:dyDescent="0.25">
      <c r="B988" s="273" t="s">
        <v>304</v>
      </c>
      <c r="C988" s="584"/>
      <c r="D988" s="584"/>
      <c r="E988" s="273" t="s">
        <v>1359</v>
      </c>
      <c r="F988" s="273" t="s">
        <v>352</v>
      </c>
      <c r="G988" s="273">
        <v>0</v>
      </c>
      <c r="H988" s="273">
        <v>0</v>
      </c>
      <c r="I988" s="273">
        <v>0</v>
      </c>
      <c r="J988" s="273">
        <v>0</v>
      </c>
      <c r="K988" s="273">
        <v>0</v>
      </c>
      <c r="L988" s="273">
        <v>0</v>
      </c>
      <c r="M988" s="273">
        <v>1</v>
      </c>
      <c r="N988" s="273">
        <v>18</v>
      </c>
      <c r="O988" s="273">
        <v>0</v>
      </c>
      <c r="P988" s="273">
        <v>0</v>
      </c>
      <c r="Q988" s="273">
        <v>0</v>
      </c>
      <c r="R988" s="273">
        <v>0</v>
      </c>
      <c r="S988" s="273">
        <v>0</v>
      </c>
      <c r="T988" s="273">
        <v>0</v>
      </c>
      <c r="U988" s="273">
        <v>0</v>
      </c>
      <c r="V988" s="273">
        <v>1</v>
      </c>
      <c r="W988" s="273">
        <v>18</v>
      </c>
      <c r="X988" s="273">
        <v>0</v>
      </c>
      <c r="Y988" s="273">
        <v>28448.69</v>
      </c>
    </row>
    <row r="989" spans="2:25" s="237" customFormat="1" x14ac:dyDescent="0.25">
      <c r="B989" s="273" t="s">
        <v>304</v>
      </c>
      <c r="C989" s="584"/>
      <c r="D989" s="584"/>
      <c r="E989" s="273" t="s">
        <v>1360</v>
      </c>
      <c r="F989" s="273" t="s">
        <v>537</v>
      </c>
      <c r="G989" s="273">
        <v>0</v>
      </c>
      <c r="H989" s="273">
        <v>0</v>
      </c>
      <c r="I989" s="273">
        <v>0</v>
      </c>
      <c r="J989" s="273">
        <v>0</v>
      </c>
      <c r="K989" s="273">
        <v>0</v>
      </c>
      <c r="L989" s="273">
        <v>0</v>
      </c>
      <c r="M989" s="273">
        <v>1</v>
      </c>
      <c r="N989" s="273">
        <v>22</v>
      </c>
      <c r="O989" s="273">
        <v>0</v>
      </c>
      <c r="P989" s="273">
        <v>0</v>
      </c>
      <c r="Q989" s="273">
        <v>0</v>
      </c>
      <c r="R989" s="273">
        <v>0</v>
      </c>
      <c r="S989" s="273">
        <v>0</v>
      </c>
      <c r="T989" s="273">
        <v>0</v>
      </c>
      <c r="U989" s="273">
        <v>0</v>
      </c>
      <c r="V989" s="273">
        <v>1</v>
      </c>
      <c r="W989" s="273">
        <v>22</v>
      </c>
      <c r="X989" s="273">
        <v>0</v>
      </c>
      <c r="Y989" s="273">
        <v>34766.35</v>
      </c>
    </row>
    <row r="990" spans="2:25" s="237" customFormat="1" x14ac:dyDescent="0.25">
      <c r="B990" s="273" t="s">
        <v>304</v>
      </c>
      <c r="C990" s="584"/>
      <c r="D990" s="584"/>
      <c r="E990" s="273" t="s">
        <v>1361</v>
      </c>
      <c r="F990" s="273" t="s">
        <v>537</v>
      </c>
      <c r="G990" s="273">
        <v>0</v>
      </c>
      <c r="H990" s="273">
        <v>0</v>
      </c>
      <c r="I990" s="273">
        <v>0</v>
      </c>
      <c r="J990" s="273">
        <v>0</v>
      </c>
      <c r="K990" s="273">
        <v>0</v>
      </c>
      <c r="L990" s="273">
        <v>0</v>
      </c>
      <c r="M990" s="273">
        <v>1</v>
      </c>
      <c r="N990" s="273">
        <v>29</v>
      </c>
      <c r="O990" s="273">
        <v>0</v>
      </c>
      <c r="P990" s="273">
        <v>0</v>
      </c>
      <c r="Q990" s="273">
        <v>0</v>
      </c>
      <c r="R990" s="273">
        <v>0</v>
      </c>
      <c r="S990" s="273">
        <v>0</v>
      </c>
      <c r="T990" s="273">
        <v>0</v>
      </c>
      <c r="U990" s="273">
        <v>0</v>
      </c>
      <c r="V990" s="273">
        <v>1</v>
      </c>
      <c r="W990" s="273">
        <v>29</v>
      </c>
      <c r="X990" s="273">
        <v>0</v>
      </c>
      <c r="Y990" s="273">
        <v>41351.17</v>
      </c>
    </row>
    <row r="991" spans="2:25" s="237" customFormat="1" x14ac:dyDescent="0.25">
      <c r="B991" s="273" t="s">
        <v>304</v>
      </c>
      <c r="C991" s="584"/>
      <c r="D991" s="584"/>
      <c r="E991" s="273" t="s">
        <v>1362</v>
      </c>
      <c r="F991" s="273" t="s">
        <v>306</v>
      </c>
      <c r="G991" s="273">
        <v>0</v>
      </c>
      <c r="H991" s="273">
        <v>0</v>
      </c>
      <c r="I991" s="273">
        <v>0</v>
      </c>
      <c r="J991" s="273">
        <v>0</v>
      </c>
      <c r="K991" s="273">
        <v>0</v>
      </c>
      <c r="L991" s="273">
        <v>0</v>
      </c>
      <c r="M991" s="273">
        <v>1</v>
      </c>
      <c r="N991" s="273">
        <v>18</v>
      </c>
      <c r="O991" s="273">
        <v>0</v>
      </c>
      <c r="P991" s="273">
        <v>0</v>
      </c>
      <c r="Q991" s="273">
        <v>0</v>
      </c>
      <c r="R991" s="273">
        <v>0</v>
      </c>
      <c r="S991" s="273">
        <v>0</v>
      </c>
      <c r="T991" s="273">
        <v>0</v>
      </c>
      <c r="U991" s="273">
        <v>0</v>
      </c>
      <c r="V991" s="273">
        <v>1</v>
      </c>
      <c r="W991" s="273">
        <v>18</v>
      </c>
      <c r="X991" s="273">
        <v>0</v>
      </c>
      <c r="Y991" s="273">
        <v>21138.91</v>
      </c>
    </row>
    <row r="992" spans="2:25" s="237" customFormat="1" x14ac:dyDescent="0.25">
      <c r="B992" s="273" t="s">
        <v>304</v>
      </c>
      <c r="C992" s="584"/>
      <c r="D992" s="584"/>
      <c r="E992" s="273" t="s">
        <v>1363</v>
      </c>
      <c r="F992" s="273" t="s">
        <v>409</v>
      </c>
      <c r="G992" s="273">
        <v>0</v>
      </c>
      <c r="H992" s="273">
        <v>0</v>
      </c>
      <c r="I992" s="273">
        <v>0</v>
      </c>
      <c r="J992" s="273">
        <v>0</v>
      </c>
      <c r="K992" s="273">
        <v>0</v>
      </c>
      <c r="L992" s="273">
        <v>0</v>
      </c>
      <c r="M992" s="273">
        <v>1</v>
      </c>
      <c r="N992" s="273">
        <v>35</v>
      </c>
      <c r="O992" s="273">
        <v>0</v>
      </c>
      <c r="P992" s="273">
        <v>0</v>
      </c>
      <c r="Q992" s="273">
        <v>0</v>
      </c>
      <c r="R992" s="273">
        <v>0</v>
      </c>
      <c r="S992" s="273">
        <v>0</v>
      </c>
      <c r="T992" s="273">
        <v>0</v>
      </c>
      <c r="U992" s="273">
        <v>0</v>
      </c>
      <c r="V992" s="273">
        <v>1</v>
      </c>
      <c r="W992" s="273">
        <v>35</v>
      </c>
      <c r="X992" s="273">
        <v>0</v>
      </c>
      <c r="Y992" s="273">
        <v>52854.01</v>
      </c>
    </row>
    <row r="993" spans="2:25" s="237" customFormat="1" x14ac:dyDescent="0.25">
      <c r="B993" s="273" t="s">
        <v>304</v>
      </c>
      <c r="C993" s="584"/>
      <c r="D993" s="584"/>
      <c r="E993" s="273" t="s">
        <v>1364</v>
      </c>
      <c r="F993" s="273" t="s">
        <v>557</v>
      </c>
      <c r="G993" s="273">
        <v>0</v>
      </c>
      <c r="H993" s="273">
        <v>0</v>
      </c>
      <c r="I993" s="273">
        <v>0</v>
      </c>
      <c r="J993" s="273">
        <v>0</v>
      </c>
      <c r="K993" s="273">
        <v>0</v>
      </c>
      <c r="L993" s="273">
        <v>0</v>
      </c>
      <c r="M993" s="273">
        <v>1</v>
      </c>
      <c r="N993" s="273">
        <v>17</v>
      </c>
      <c r="O993" s="273">
        <v>0</v>
      </c>
      <c r="P993" s="273">
        <v>0</v>
      </c>
      <c r="Q993" s="273">
        <v>0</v>
      </c>
      <c r="R993" s="273">
        <v>0</v>
      </c>
      <c r="S993" s="273">
        <v>0</v>
      </c>
      <c r="T993" s="273">
        <v>0</v>
      </c>
      <c r="U993" s="273">
        <v>0</v>
      </c>
      <c r="V993" s="273">
        <v>1</v>
      </c>
      <c r="W993" s="273">
        <v>17</v>
      </c>
      <c r="X993" s="273">
        <v>0</v>
      </c>
      <c r="Y993" s="273">
        <v>34679.24</v>
      </c>
    </row>
    <row r="994" spans="2:25" s="237" customFormat="1" x14ac:dyDescent="0.25">
      <c r="B994" s="273" t="s">
        <v>304</v>
      </c>
      <c r="C994" s="584"/>
      <c r="D994" s="584"/>
      <c r="E994" s="273" t="s">
        <v>1365</v>
      </c>
      <c r="F994" s="273" t="s">
        <v>557</v>
      </c>
      <c r="G994" s="273">
        <v>0</v>
      </c>
      <c r="H994" s="273">
        <v>0</v>
      </c>
      <c r="I994" s="273">
        <v>0</v>
      </c>
      <c r="J994" s="273">
        <v>0</v>
      </c>
      <c r="K994" s="273">
        <v>0</v>
      </c>
      <c r="L994" s="273">
        <v>0</v>
      </c>
      <c r="M994" s="273">
        <v>1</v>
      </c>
      <c r="N994" s="273">
        <v>15</v>
      </c>
      <c r="O994" s="273">
        <v>0</v>
      </c>
      <c r="P994" s="273">
        <v>0</v>
      </c>
      <c r="Q994" s="273">
        <v>0</v>
      </c>
      <c r="R994" s="273">
        <v>0</v>
      </c>
      <c r="S994" s="273">
        <v>0</v>
      </c>
      <c r="T994" s="273">
        <v>0</v>
      </c>
      <c r="U994" s="273">
        <v>0</v>
      </c>
      <c r="V994" s="273">
        <v>1</v>
      </c>
      <c r="W994" s="273">
        <v>15</v>
      </c>
      <c r="X994" s="273">
        <v>0</v>
      </c>
      <c r="Y994" s="273">
        <v>23225.72</v>
      </c>
    </row>
    <row r="995" spans="2:25" s="237" customFormat="1" x14ac:dyDescent="0.25">
      <c r="B995" s="273" t="s">
        <v>304</v>
      </c>
      <c r="C995" s="584"/>
      <c r="D995" s="584"/>
      <c r="E995" s="273" t="s">
        <v>1366</v>
      </c>
      <c r="F995" s="273" t="s">
        <v>571</v>
      </c>
      <c r="G995" s="273">
        <v>0</v>
      </c>
      <c r="H995" s="273">
        <v>0</v>
      </c>
      <c r="I995" s="273">
        <v>0</v>
      </c>
      <c r="J995" s="273">
        <v>0</v>
      </c>
      <c r="K995" s="273">
        <v>0</v>
      </c>
      <c r="L995" s="273">
        <v>0</v>
      </c>
      <c r="M995" s="273">
        <v>1</v>
      </c>
      <c r="N995" s="273">
        <v>20</v>
      </c>
      <c r="O995" s="273">
        <v>0</v>
      </c>
      <c r="P995" s="273">
        <v>0</v>
      </c>
      <c r="Q995" s="273">
        <v>0</v>
      </c>
      <c r="R995" s="273">
        <v>0</v>
      </c>
      <c r="S995" s="273">
        <v>0</v>
      </c>
      <c r="T995" s="273">
        <v>0</v>
      </c>
      <c r="U995" s="273">
        <v>0</v>
      </c>
      <c r="V995" s="273">
        <v>1</v>
      </c>
      <c r="W995" s="273">
        <v>20</v>
      </c>
      <c r="X995" s="273">
        <v>0</v>
      </c>
      <c r="Y995" s="273">
        <v>20598.89</v>
      </c>
    </row>
    <row r="996" spans="2:25" s="237" customFormat="1" x14ac:dyDescent="0.25">
      <c r="B996" s="273" t="s">
        <v>304</v>
      </c>
      <c r="C996" s="584"/>
      <c r="D996" s="584"/>
      <c r="E996" s="273" t="s">
        <v>1367</v>
      </c>
      <c r="F996" s="273" t="s">
        <v>445</v>
      </c>
      <c r="G996" s="273">
        <v>0</v>
      </c>
      <c r="H996" s="273">
        <v>0</v>
      </c>
      <c r="I996" s="273">
        <v>0</v>
      </c>
      <c r="J996" s="273">
        <v>0</v>
      </c>
      <c r="K996" s="273">
        <v>0</v>
      </c>
      <c r="L996" s="273">
        <v>0</v>
      </c>
      <c r="M996" s="273">
        <v>1</v>
      </c>
      <c r="N996" s="273">
        <v>28</v>
      </c>
      <c r="O996" s="273">
        <v>0</v>
      </c>
      <c r="P996" s="273">
        <v>0</v>
      </c>
      <c r="Q996" s="273">
        <v>0</v>
      </c>
      <c r="R996" s="273">
        <v>0</v>
      </c>
      <c r="S996" s="273">
        <v>0</v>
      </c>
      <c r="T996" s="273">
        <v>0</v>
      </c>
      <c r="U996" s="273">
        <v>0</v>
      </c>
      <c r="V996" s="273">
        <v>1</v>
      </c>
      <c r="W996" s="273">
        <v>28</v>
      </c>
      <c r="X996" s="273">
        <v>0</v>
      </c>
      <c r="Y996" s="273">
        <v>29988.58</v>
      </c>
    </row>
    <row r="997" spans="2:25" s="237" customFormat="1" x14ac:dyDescent="0.25">
      <c r="B997" s="273" t="s">
        <v>304</v>
      </c>
      <c r="C997" s="584"/>
      <c r="D997" s="584"/>
      <c r="E997" s="273" t="s">
        <v>1368</v>
      </c>
      <c r="F997" s="273" t="s">
        <v>676</v>
      </c>
      <c r="G997" s="273">
        <v>0</v>
      </c>
      <c r="H997" s="273">
        <v>0</v>
      </c>
      <c r="I997" s="273">
        <v>0</v>
      </c>
      <c r="J997" s="273">
        <v>0</v>
      </c>
      <c r="K997" s="273">
        <v>0</v>
      </c>
      <c r="L997" s="273">
        <v>0</v>
      </c>
      <c r="M997" s="273">
        <v>1</v>
      </c>
      <c r="N997" s="273">
        <v>22</v>
      </c>
      <c r="O997" s="273">
        <v>0</v>
      </c>
      <c r="P997" s="273">
        <v>0</v>
      </c>
      <c r="Q997" s="273">
        <v>0</v>
      </c>
      <c r="R997" s="273">
        <v>0</v>
      </c>
      <c r="S997" s="273">
        <v>0</v>
      </c>
      <c r="T997" s="273">
        <v>0</v>
      </c>
      <c r="U997" s="273">
        <v>0</v>
      </c>
      <c r="V997" s="273">
        <v>1</v>
      </c>
      <c r="W997" s="273">
        <v>22</v>
      </c>
      <c r="X997" s="273">
        <v>0</v>
      </c>
      <c r="Y997" s="273">
        <v>48135.19</v>
      </c>
    </row>
    <row r="998" spans="2:25" s="237" customFormat="1" x14ac:dyDescent="0.25">
      <c r="B998" s="273" t="s">
        <v>304</v>
      </c>
      <c r="C998" s="584"/>
      <c r="D998" s="584"/>
      <c r="E998" s="273" t="s">
        <v>1369</v>
      </c>
      <c r="F998" s="273" t="s">
        <v>571</v>
      </c>
      <c r="G998" s="273">
        <v>0</v>
      </c>
      <c r="H998" s="273">
        <v>0</v>
      </c>
      <c r="I998" s="273">
        <v>0</v>
      </c>
      <c r="J998" s="273">
        <v>0</v>
      </c>
      <c r="K998" s="273">
        <v>0</v>
      </c>
      <c r="L998" s="273">
        <v>0</v>
      </c>
      <c r="M998" s="273">
        <v>1</v>
      </c>
      <c r="N998" s="273">
        <v>27</v>
      </c>
      <c r="O998" s="273">
        <v>0</v>
      </c>
      <c r="P998" s="273">
        <v>0</v>
      </c>
      <c r="Q998" s="273">
        <v>0</v>
      </c>
      <c r="R998" s="273">
        <v>0</v>
      </c>
      <c r="S998" s="273">
        <v>0</v>
      </c>
      <c r="T998" s="273">
        <v>0</v>
      </c>
      <c r="U998" s="273">
        <v>0</v>
      </c>
      <c r="V998" s="273">
        <v>1</v>
      </c>
      <c r="W998" s="273">
        <v>27</v>
      </c>
      <c r="X998" s="273">
        <v>0</v>
      </c>
      <c r="Y998" s="273">
        <v>44954.18</v>
      </c>
    </row>
    <row r="999" spans="2:25" s="237" customFormat="1" x14ac:dyDescent="0.25">
      <c r="B999" s="273" t="s">
        <v>304</v>
      </c>
      <c r="C999" s="584"/>
      <c r="D999" s="584"/>
      <c r="E999" s="273" t="s">
        <v>1370</v>
      </c>
      <c r="F999" s="273" t="s">
        <v>676</v>
      </c>
      <c r="G999" s="273">
        <v>0</v>
      </c>
      <c r="H999" s="273">
        <v>0</v>
      </c>
      <c r="I999" s="273">
        <v>0</v>
      </c>
      <c r="J999" s="273">
        <v>0</v>
      </c>
      <c r="K999" s="273">
        <v>0</v>
      </c>
      <c r="L999" s="273">
        <v>0</v>
      </c>
      <c r="M999" s="273">
        <v>1</v>
      </c>
      <c r="N999" s="273">
        <v>30</v>
      </c>
      <c r="O999" s="273">
        <v>0</v>
      </c>
      <c r="P999" s="273">
        <v>0</v>
      </c>
      <c r="Q999" s="273">
        <v>0</v>
      </c>
      <c r="R999" s="273">
        <v>0</v>
      </c>
      <c r="S999" s="273">
        <v>0</v>
      </c>
      <c r="T999" s="273">
        <v>0</v>
      </c>
      <c r="U999" s="273">
        <v>0</v>
      </c>
      <c r="V999" s="273">
        <v>1</v>
      </c>
      <c r="W999" s="273">
        <v>30</v>
      </c>
      <c r="X999" s="273">
        <v>0</v>
      </c>
      <c r="Y999" s="273">
        <v>49646</v>
      </c>
    </row>
    <row r="1000" spans="2:25" s="237" customFormat="1" x14ac:dyDescent="0.25">
      <c r="B1000" s="273" t="s">
        <v>304</v>
      </c>
      <c r="C1000" s="584"/>
      <c r="D1000" s="584"/>
      <c r="E1000" s="273" t="s">
        <v>1371</v>
      </c>
      <c r="F1000" s="273" t="s">
        <v>557</v>
      </c>
      <c r="G1000" s="273">
        <v>0</v>
      </c>
      <c r="H1000" s="273">
        <v>0</v>
      </c>
      <c r="I1000" s="273">
        <v>0</v>
      </c>
      <c r="J1000" s="273">
        <v>0</v>
      </c>
      <c r="K1000" s="273">
        <v>0</v>
      </c>
      <c r="L1000" s="273">
        <v>0</v>
      </c>
      <c r="M1000" s="273">
        <v>1</v>
      </c>
      <c r="N1000" s="273">
        <v>12</v>
      </c>
      <c r="O1000" s="273">
        <v>0</v>
      </c>
      <c r="P1000" s="273">
        <v>0</v>
      </c>
      <c r="Q1000" s="273">
        <v>0</v>
      </c>
      <c r="R1000" s="273">
        <v>0</v>
      </c>
      <c r="S1000" s="273">
        <v>0</v>
      </c>
      <c r="T1000" s="273">
        <v>0</v>
      </c>
      <c r="U1000" s="273">
        <v>0</v>
      </c>
      <c r="V1000" s="273">
        <v>1</v>
      </c>
      <c r="W1000" s="273">
        <v>12</v>
      </c>
      <c r="X1000" s="273">
        <v>0</v>
      </c>
      <c r="Y1000" s="273">
        <v>23778.44</v>
      </c>
    </row>
    <row r="1001" spans="2:25" s="237" customFormat="1" x14ac:dyDescent="0.25">
      <c r="B1001" s="273" t="s">
        <v>304</v>
      </c>
      <c r="C1001" s="584"/>
      <c r="D1001" s="584"/>
      <c r="E1001" s="273" t="s">
        <v>1372</v>
      </c>
      <c r="F1001" s="273" t="s">
        <v>676</v>
      </c>
      <c r="G1001" s="273">
        <v>0</v>
      </c>
      <c r="H1001" s="273">
        <v>0</v>
      </c>
      <c r="I1001" s="273">
        <v>0</v>
      </c>
      <c r="J1001" s="273">
        <v>0</v>
      </c>
      <c r="K1001" s="273">
        <v>0</v>
      </c>
      <c r="L1001" s="273">
        <v>0</v>
      </c>
      <c r="M1001" s="273">
        <v>1</v>
      </c>
      <c r="N1001" s="273">
        <v>31</v>
      </c>
      <c r="O1001" s="273">
        <v>0</v>
      </c>
      <c r="P1001" s="273">
        <v>0</v>
      </c>
      <c r="Q1001" s="273">
        <v>0</v>
      </c>
      <c r="R1001" s="273">
        <v>0</v>
      </c>
      <c r="S1001" s="273">
        <v>0</v>
      </c>
      <c r="T1001" s="273">
        <v>0</v>
      </c>
      <c r="U1001" s="273">
        <v>0</v>
      </c>
      <c r="V1001" s="273">
        <v>1</v>
      </c>
      <c r="W1001" s="273">
        <v>31</v>
      </c>
      <c r="X1001" s="273">
        <v>0</v>
      </c>
      <c r="Y1001" s="273">
        <v>52394.37</v>
      </c>
    </row>
    <row r="1002" spans="2:25" s="237" customFormat="1" x14ac:dyDescent="0.25">
      <c r="B1002" s="273" t="s">
        <v>304</v>
      </c>
      <c r="C1002" s="584"/>
      <c r="D1002" s="584"/>
      <c r="E1002" s="273" t="s">
        <v>1373</v>
      </c>
      <c r="F1002" s="273" t="s">
        <v>430</v>
      </c>
      <c r="G1002" s="273">
        <v>0</v>
      </c>
      <c r="H1002" s="273">
        <v>0</v>
      </c>
      <c r="I1002" s="273">
        <v>0</v>
      </c>
      <c r="J1002" s="273">
        <v>0</v>
      </c>
      <c r="K1002" s="273">
        <v>0</v>
      </c>
      <c r="L1002" s="273">
        <v>0</v>
      </c>
      <c r="M1002" s="273">
        <v>1</v>
      </c>
      <c r="N1002" s="273">
        <v>0</v>
      </c>
      <c r="O1002" s="273">
        <v>0</v>
      </c>
      <c r="P1002" s="273">
        <v>0</v>
      </c>
      <c r="Q1002" s="273">
        <v>0</v>
      </c>
      <c r="R1002" s="273">
        <v>0</v>
      </c>
      <c r="S1002" s="273">
        <v>0</v>
      </c>
      <c r="T1002" s="273">
        <v>0</v>
      </c>
      <c r="U1002" s="273">
        <v>0</v>
      </c>
      <c r="V1002" s="273">
        <v>1</v>
      </c>
      <c r="W1002" s="273">
        <v>0</v>
      </c>
      <c r="X1002" s="273">
        <v>0</v>
      </c>
      <c r="Y1002" s="273">
        <v>6549.98</v>
      </c>
    </row>
    <row r="1003" spans="2:25" s="237" customFormat="1" x14ac:dyDescent="0.25">
      <c r="B1003" s="273" t="s">
        <v>304</v>
      </c>
      <c r="C1003" s="584"/>
      <c r="D1003" s="584"/>
      <c r="E1003" s="273" t="s">
        <v>1374</v>
      </c>
      <c r="F1003" s="273" t="s">
        <v>496</v>
      </c>
      <c r="G1003" s="273">
        <v>0</v>
      </c>
      <c r="H1003" s="273">
        <v>0</v>
      </c>
      <c r="I1003" s="273">
        <v>0</v>
      </c>
      <c r="J1003" s="273">
        <v>0</v>
      </c>
      <c r="K1003" s="273">
        <v>0</v>
      </c>
      <c r="L1003" s="273">
        <v>0</v>
      </c>
      <c r="M1003" s="273">
        <v>1</v>
      </c>
      <c r="N1003" s="273">
        <v>19</v>
      </c>
      <c r="O1003" s="273">
        <v>0</v>
      </c>
      <c r="P1003" s="273">
        <v>0</v>
      </c>
      <c r="Q1003" s="273">
        <v>0</v>
      </c>
      <c r="R1003" s="273">
        <v>0</v>
      </c>
      <c r="S1003" s="273">
        <v>0</v>
      </c>
      <c r="T1003" s="273">
        <v>0</v>
      </c>
      <c r="U1003" s="273">
        <v>0</v>
      </c>
      <c r="V1003" s="273">
        <v>1</v>
      </c>
      <c r="W1003" s="273">
        <v>19</v>
      </c>
      <c r="X1003" s="273">
        <v>0</v>
      </c>
      <c r="Y1003" s="273">
        <v>75255.97</v>
      </c>
    </row>
    <row r="1004" spans="2:25" s="237" customFormat="1" x14ac:dyDescent="0.25">
      <c r="B1004" s="273" t="s">
        <v>304</v>
      </c>
      <c r="C1004" s="584"/>
      <c r="D1004" s="584"/>
      <c r="E1004" s="273" t="s">
        <v>1375</v>
      </c>
      <c r="F1004" s="273" t="s">
        <v>661</v>
      </c>
      <c r="G1004" s="273">
        <v>0</v>
      </c>
      <c r="H1004" s="273">
        <v>0</v>
      </c>
      <c r="I1004" s="273">
        <v>0</v>
      </c>
      <c r="J1004" s="273">
        <v>0</v>
      </c>
      <c r="K1004" s="273">
        <v>0</v>
      </c>
      <c r="L1004" s="273">
        <v>0</v>
      </c>
      <c r="M1004" s="273">
        <v>1</v>
      </c>
      <c r="N1004" s="273">
        <v>27</v>
      </c>
      <c r="O1004" s="273">
        <v>0</v>
      </c>
      <c r="P1004" s="273">
        <v>0</v>
      </c>
      <c r="Q1004" s="273">
        <v>0</v>
      </c>
      <c r="R1004" s="273">
        <v>0</v>
      </c>
      <c r="S1004" s="273">
        <v>0</v>
      </c>
      <c r="T1004" s="273">
        <v>0</v>
      </c>
      <c r="U1004" s="273">
        <v>0</v>
      </c>
      <c r="V1004" s="273">
        <v>1</v>
      </c>
      <c r="W1004" s="273">
        <v>27</v>
      </c>
      <c r="X1004" s="273">
        <v>0</v>
      </c>
      <c r="Y1004" s="273">
        <v>44118.57</v>
      </c>
    </row>
    <row r="1005" spans="2:25" s="237" customFormat="1" x14ac:dyDescent="0.25">
      <c r="B1005" s="273" t="s">
        <v>304</v>
      </c>
      <c r="C1005" s="584"/>
      <c r="D1005" s="584"/>
      <c r="E1005" s="273" t="s">
        <v>1376</v>
      </c>
      <c r="F1005" s="273" t="s">
        <v>479</v>
      </c>
      <c r="G1005" s="273">
        <v>0</v>
      </c>
      <c r="H1005" s="273">
        <v>0</v>
      </c>
      <c r="I1005" s="273">
        <v>0</v>
      </c>
      <c r="J1005" s="273">
        <v>0</v>
      </c>
      <c r="K1005" s="273">
        <v>0</v>
      </c>
      <c r="L1005" s="273">
        <v>0</v>
      </c>
      <c r="M1005" s="273">
        <v>1</v>
      </c>
      <c r="N1005" s="273">
        <v>15</v>
      </c>
      <c r="O1005" s="273">
        <v>0</v>
      </c>
      <c r="P1005" s="273">
        <v>0</v>
      </c>
      <c r="Q1005" s="273">
        <v>0</v>
      </c>
      <c r="R1005" s="273">
        <v>0</v>
      </c>
      <c r="S1005" s="273">
        <v>0</v>
      </c>
      <c r="T1005" s="273">
        <v>0</v>
      </c>
      <c r="U1005" s="273">
        <v>0</v>
      </c>
      <c r="V1005" s="273">
        <v>1</v>
      </c>
      <c r="W1005" s="273">
        <v>15</v>
      </c>
      <c r="X1005" s="273">
        <v>0</v>
      </c>
      <c r="Y1005" s="273">
        <v>26867.260000000002</v>
      </c>
    </row>
    <row r="1006" spans="2:25" s="237" customFormat="1" x14ac:dyDescent="0.25">
      <c r="B1006" s="273" t="s">
        <v>304</v>
      </c>
      <c r="C1006" s="584"/>
      <c r="D1006" s="584"/>
      <c r="E1006" s="273" t="s">
        <v>1377</v>
      </c>
      <c r="F1006" s="273" t="s">
        <v>306</v>
      </c>
      <c r="G1006" s="273">
        <v>0</v>
      </c>
      <c r="H1006" s="273">
        <v>0</v>
      </c>
      <c r="I1006" s="273">
        <v>0</v>
      </c>
      <c r="J1006" s="273">
        <v>0</v>
      </c>
      <c r="K1006" s="273">
        <v>0</v>
      </c>
      <c r="L1006" s="273">
        <v>0</v>
      </c>
      <c r="M1006" s="273">
        <v>1</v>
      </c>
      <c r="N1006" s="273">
        <v>12</v>
      </c>
      <c r="O1006" s="273">
        <v>0</v>
      </c>
      <c r="P1006" s="273">
        <v>0</v>
      </c>
      <c r="Q1006" s="273">
        <v>0</v>
      </c>
      <c r="R1006" s="273">
        <v>0</v>
      </c>
      <c r="S1006" s="273">
        <v>0</v>
      </c>
      <c r="T1006" s="273">
        <v>0</v>
      </c>
      <c r="U1006" s="273">
        <v>0</v>
      </c>
      <c r="V1006" s="273">
        <v>1</v>
      </c>
      <c r="W1006" s="273">
        <v>12</v>
      </c>
      <c r="X1006" s="273">
        <v>0</v>
      </c>
      <c r="Y1006" s="273">
        <v>34250.79</v>
      </c>
    </row>
    <row r="1007" spans="2:25" s="237" customFormat="1" x14ac:dyDescent="0.25">
      <c r="B1007" s="273" t="s">
        <v>304</v>
      </c>
      <c r="C1007" s="584"/>
      <c r="D1007" s="584"/>
      <c r="E1007" s="273" t="s">
        <v>1378</v>
      </c>
      <c r="F1007" s="273" t="s">
        <v>537</v>
      </c>
      <c r="G1007" s="273">
        <v>0</v>
      </c>
      <c r="H1007" s="273">
        <v>0</v>
      </c>
      <c r="I1007" s="273">
        <v>0</v>
      </c>
      <c r="J1007" s="273">
        <v>0</v>
      </c>
      <c r="K1007" s="273">
        <v>0</v>
      </c>
      <c r="L1007" s="273">
        <v>0</v>
      </c>
      <c r="M1007" s="273">
        <v>1</v>
      </c>
      <c r="N1007" s="273">
        <v>0</v>
      </c>
      <c r="O1007" s="273">
        <v>0</v>
      </c>
      <c r="P1007" s="273">
        <v>0</v>
      </c>
      <c r="Q1007" s="273">
        <v>0</v>
      </c>
      <c r="R1007" s="273">
        <v>0</v>
      </c>
      <c r="S1007" s="273">
        <v>0</v>
      </c>
      <c r="T1007" s="273">
        <v>0</v>
      </c>
      <c r="U1007" s="273">
        <v>0</v>
      </c>
      <c r="V1007" s="273">
        <v>1</v>
      </c>
      <c r="W1007" s="273">
        <v>0</v>
      </c>
      <c r="X1007" s="273">
        <v>0</v>
      </c>
      <c r="Y1007" s="273">
        <v>11504.5</v>
      </c>
    </row>
    <row r="1008" spans="2:25" s="237" customFormat="1" x14ac:dyDescent="0.25">
      <c r="B1008" s="273" t="s">
        <v>304</v>
      </c>
      <c r="C1008" s="584"/>
      <c r="D1008" s="584"/>
      <c r="E1008" s="273" t="s">
        <v>1379</v>
      </c>
      <c r="F1008" s="273" t="s">
        <v>381</v>
      </c>
      <c r="G1008" s="273">
        <v>0</v>
      </c>
      <c r="H1008" s="273">
        <v>0</v>
      </c>
      <c r="I1008" s="273">
        <v>0</v>
      </c>
      <c r="J1008" s="273">
        <v>0</v>
      </c>
      <c r="K1008" s="273">
        <v>0</v>
      </c>
      <c r="L1008" s="273">
        <v>0</v>
      </c>
      <c r="M1008" s="273">
        <v>1</v>
      </c>
      <c r="N1008" s="273">
        <v>26</v>
      </c>
      <c r="O1008" s="273">
        <v>0</v>
      </c>
      <c r="P1008" s="273">
        <v>0</v>
      </c>
      <c r="Q1008" s="273">
        <v>0</v>
      </c>
      <c r="R1008" s="273">
        <v>0</v>
      </c>
      <c r="S1008" s="273">
        <v>0</v>
      </c>
      <c r="T1008" s="273">
        <v>0</v>
      </c>
      <c r="U1008" s="273">
        <v>0</v>
      </c>
      <c r="V1008" s="273">
        <v>1</v>
      </c>
      <c r="W1008" s="273">
        <v>26</v>
      </c>
      <c r="X1008" s="273">
        <v>0</v>
      </c>
      <c r="Y1008" s="273">
        <v>25125.539999999997</v>
      </c>
    </row>
    <row r="1009" spans="2:25" s="237" customFormat="1" x14ac:dyDescent="0.25">
      <c r="B1009" s="273" t="s">
        <v>304</v>
      </c>
      <c r="C1009" s="584"/>
      <c r="D1009" s="584"/>
      <c r="E1009" s="273" t="s">
        <v>1380</v>
      </c>
      <c r="F1009" s="273" t="s">
        <v>537</v>
      </c>
      <c r="G1009" s="273">
        <v>0</v>
      </c>
      <c r="H1009" s="273">
        <v>0</v>
      </c>
      <c r="I1009" s="273">
        <v>0</v>
      </c>
      <c r="J1009" s="273">
        <v>0</v>
      </c>
      <c r="K1009" s="273">
        <v>0</v>
      </c>
      <c r="L1009" s="273">
        <v>0</v>
      </c>
      <c r="M1009" s="273">
        <v>1</v>
      </c>
      <c r="N1009" s="273">
        <v>20</v>
      </c>
      <c r="O1009" s="273">
        <v>0</v>
      </c>
      <c r="P1009" s="273">
        <v>0</v>
      </c>
      <c r="Q1009" s="273">
        <v>0</v>
      </c>
      <c r="R1009" s="273">
        <v>0</v>
      </c>
      <c r="S1009" s="273">
        <v>0</v>
      </c>
      <c r="T1009" s="273">
        <v>0</v>
      </c>
      <c r="U1009" s="273">
        <v>0</v>
      </c>
      <c r="V1009" s="273">
        <v>1</v>
      </c>
      <c r="W1009" s="273">
        <v>20</v>
      </c>
      <c r="X1009" s="273">
        <v>0</v>
      </c>
      <c r="Y1009" s="273">
        <v>28574.29</v>
      </c>
    </row>
    <row r="1010" spans="2:25" s="237" customFormat="1" x14ac:dyDescent="0.25">
      <c r="B1010" s="273" t="s">
        <v>304</v>
      </c>
      <c r="C1010" s="584"/>
      <c r="D1010" s="584"/>
      <c r="E1010" s="273" t="s">
        <v>1381</v>
      </c>
      <c r="F1010" s="273" t="s">
        <v>430</v>
      </c>
      <c r="G1010" s="273">
        <v>0</v>
      </c>
      <c r="H1010" s="273">
        <v>0</v>
      </c>
      <c r="I1010" s="273">
        <v>0</v>
      </c>
      <c r="J1010" s="273">
        <v>0</v>
      </c>
      <c r="K1010" s="273">
        <v>0</v>
      </c>
      <c r="L1010" s="273">
        <v>0</v>
      </c>
      <c r="M1010" s="273">
        <v>1</v>
      </c>
      <c r="N1010" s="273">
        <v>15</v>
      </c>
      <c r="O1010" s="273">
        <v>0</v>
      </c>
      <c r="P1010" s="273">
        <v>0</v>
      </c>
      <c r="Q1010" s="273">
        <v>0</v>
      </c>
      <c r="R1010" s="273">
        <v>0</v>
      </c>
      <c r="S1010" s="273">
        <v>0</v>
      </c>
      <c r="T1010" s="273">
        <v>0</v>
      </c>
      <c r="U1010" s="273">
        <v>0</v>
      </c>
      <c r="V1010" s="273">
        <v>1</v>
      </c>
      <c r="W1010" s="273">
        <v>15</v>
      </c>
      <c r="X1010" s="273">
        <v>0</v>
      </c>
      <c r="Y1010" s="273">
        <v>24649.54</v>
      </c>
    </row>
    <row r="1011" spans="2:25" s="237" customFormat="1" x14ac:dyDescent="0.25">
      <c r="B1011" s="273" t="s">
        <v>304</v>
      </c>
      <c r="C1011" s="584"/>
      <c r="D1011" s="584"/>
      <c r="E1011" s="273" t="s">
        <v>1382</v>
      </c>
      <c r="F1011" s="273" t="s">
        <v>661</v>
      </c>
      <c r="G1011" s="273">
        <v>0</v>
      </c>
      <c r="H1011" s="273">
        <v>0</v>
      </c>
      <c r="I1011" s="273">
        <v>0</v>
      </c>
      <c r="J1011" s="273">
        <v>0</v>
      </c>
      <c r="K1011" s="273">
        <v>0</v>
      </c>
      <c r="L1011" s="273">
        <v>0</v>
      </c>
      <c r="M1011" s="273">
        <v>1</v>
      </c>
      <c r="N1011" s="273">
        <v>13</v>
      </c>
      <c r="O1011" s="273">
        <v>0</v>
      </c>
      <c r="P1011" s="273">
        <v>0</v>
      </c>
      <c r="Q1011" s="273">
        <v>0</v>
      </c>
      <c r="R1011" s="273">
        <v>0</v>
      </c>
      <c r="S1011" s="273">
        <v>0</v>
      </c>
      <c r="T1011" s="273">
        <v>0</v>
      </c>
      <c r="U1011" s="273">
        <v>0</v>
      </c>
      <c r="V1011" s="273">
        <v>1</v>
      </c>
      <c r="W1011" s="273">
        <v>13</v>
      </c>
      <c r="X1011" s="273">
        <v>0</v>
      </c>
      <c r="Y1011" s="273">
        <v>20970.63</v>
      </c>
    </row>
    <row r="1012" spans="2:25" s="237" customFormat="1" x14ac:dyDescent="0.25">
      <c r="B1012" s="273" t="s">
        <v>304</v>
      </c>
      <c r="C1012" s="584"/>
      <c r="D1012" s="584"/>
      <c r="E1012" s="273" t="s">
        <v>1383</v>
      </c>
      <c r="F1012" s="273" t="s">
        <v>409</v>
      </c>
      <c r="G1012" s="273">
        <v>0</v>
      </c>
      <c r="H1012" s="273">
        <v>0</v>
      </c>
      <c r="I1012" s="273">
        <v>0</v>
      </c>
      <c r="J1012" s="273">
        <v>0</v>
      </c>
      <c r="K1012" s="273">
        <v>0</v>
      </c>
      <c r="L1012" s="273">
        <v>0</v>
      </c>
      <c r="M1012" s="273">
        <v>1</v>
      </c>
      <c r="N1012" s="273">
        <v>25</v>
      </c>
      <c r="O1012" s="273">
        <v>0</v>
      </c>
      <c r="P1012" s="273">
        <v>0</v>
      </c>
      <c r="Q1012" s="273">
        <v>0</v>
      </c>
      <c r="R1012" s="273">
        <v>0</v>
      </c>
      <c r="S1012" s="273">
        <v>0</v>
      </c>
      <c r="T1012" s="273">
        <v>0</v>
      </c>
      <c r="U1012" s="273">
        <v>0</v>
      </c>
      <c r="V1012" s="273">
        <v>1</v>
      </c>
      <c r="W1012" s="273">
        <v>25</v>
      </c>
      <c r="X1012" s="273">
        <v>0</v>
      </c>
      <c r="Y1012" s="273">
        <v>32849.019999999997</v>
      </c>
    </row>
    <row r="1013" spans="2:25" s="237" customFormat="1" x14ac:dyDescent="0.25">
      <c r="B1013" s="273" t="s">
        <v>304</v>
      </c>
      <c r="C1013" s="584"/>
      <c r="D1013" s="584"/>
      <c r="E1013" s="273" t="s">
        <v>1384</v>
      </c>
      <c r="F1013" s="273" t="s">
        <v>472</v>
      </c>
      <c r="G1013" s="273">
        <v>0</v>
      </c>
      <c r="H1013" s="273">
        <v>0</v>
      </c>
      <c r="I1013" s="273">
        <v>0</v>
      </c>
      <c r="J1013" s="273">
        <v>0</v>
      </c>
      <c r="K1013" s="273">
        <v>0</v>
      </c>
      <c r="L1013" s="273">
        <v>0</v>
      </c>
      <c r="M1013" s="273">
        <v>1</v>
      </c>
      <c r="N1013" s="273">
        <v>27</v>
      </c>
      <c r="O1013" s="273">
        <v>0</v>
      </c>
      <c r="P1013" s="273">
        <v>0</v>
      </c>
      <c r="Q1013" s="273">
        <v>0</v>
      </c>
      <c r="R1013" s="273">
        <v>0</v>
      </c>
      <c r="S1013" s="273">
        <v>0</v>
      </c>
      <c r="T1013" s="273">
        <v>0</v>
      </c>
      <c r="U1013" s="273">
        <v>0</v>
      </c>
      <c r="V1013" s="273">
        <v>1</v>
      </c>
      <c r="W1013" s="273">
        <v>27</v>
      </c>
      <c r="X1013" s="273">
        <v>0</v>
      </c>
      <c r="Y1013" s="273">
        <v>53195.07</v>
      </c>
    </row>
    <row r="1014" spans="2:25" s="237" customFormat="1" x14ac:dyDescent="0.25">
      <c r="B1014" s="273" t="s">
        <v>304</v>
      </c>
      <c r="C1014" s="584"/>
      <c r="D1014" s="584"/>
      <c r="E1014" s="273" t="s">
        <v>1385</v>
      </c>
      <c r="F1014" s="273" t="s">
        <v>557</v>
      </c>
      <c r="G1014" s="273">
        <v>0</v>
      </c>
      <c r="H1014" s="273">
        <v>0</v>
      </c>
      <c r="I1014" s="273">
        <v>0</v>
      </c>
      <c r="J1014" s="273">
        <v>0</v>
      </c>
      <c r="K1014" s="273">
        <v>0</v>
      </c>
      <c r="L1014" s="273">
        <v>0</v>
      </c>
      <c r="M1014" s="273">
        <v>1</v>
      </c>
      <c r="N1014" s="273">
        <v>15</v>
      </c>
      <c r="O1014" s="273">
        <v>0</v>
      </c>
      <c r="P1014" s="273">
        <v>0</v>
      </c>
      <c r="Q1014" s="273">
        <v>0</v>
      </c>
      <c r="R1014" s="273">
        <v>0</v>
      </c>
      <c r="S1014" s="273">
        <v>0</v>
      </c>
      <c r="T1014" s="273">
        <v>0</v>
      </c>
      <c r="U1014" s="273">
        <v>0</v>
      </c>
      <c r="V1014" s="273">
        <v>1</v>
      </c>
      <c r="W1014" s="273">
        <v>15</v>
      </c>
      <c r="X1014" s="273">
        <v>0</v>
      </c>
      <c r="Y1014" s="273">
        <v>34648.79</v>
      </c>
    </row>
    <row r="1015" spans="2:25" s="237" customFormat="1" x14ac:dyDescent="0.25">
      <c r="B1015" s="273" t="s">
        <v>304</v>
      </c>
      <c r="C1015" s="584"/>
      <c r="D1015" s="584"/>
      <c r="E1015" s="273" t="s">
        <v>1386</v>
      </c>
      <c r="F1015" s="273" t="s">
        <v>479</v>
      </c>
      <c r="G1015" s="273">
        <v>0</v>
      </c>
      <c r="H1015" s="273">
        <v>0</v>
      </c>
      <c r="I1015" s="273">
        <v>0</v>
      </c>
      <c r="J1015" s="273">
        <v>0</v>
      </c>
      <c r="K1015" s="273">
        <v>0</v>
      </c>
      <c r="L1015" s="273">
        <v>0</v>
      </c>
      <c r="M1015" s="273">
        <v>1</v>
      </c>
      <c r="N1015" s="273">
        <v>21</v>
      </c>
      <c r="O1015" s="273">
        <v>0</v>
      </c>
      <c r="P1015" s="273">
        <v>0</v>
      </c>
      <c r="Q1015" s="273">
        <v>0</v>
      </c>
      <c r="R1015" s="273">
        <v>0</v>
      </c>
      <c r="S1015" s="273">
        <v>0</v>
      </c>
      <c r="T1015" s="273">
        <v>0</v>
      </c>
      <c r="U1015" s="273">
        <v>0</v>
      </c>
      <c r="V1015" s="273">
        <v>1</v>
      </c>
      <c r="W1015" s="273">
        <v>21</v>
      </c>
      <c r="X1015" s="273">
        <v>0</v>
      </c>
      <c r="Y1015" s="273">
        <v>49009.63</v>
      </c>
    </row>
    <row r="1016" spans="2:25" s="237" customFormat="1" x14ac:dyDescent="0.25">
      <c r="B1016" s="273" t="s">
        <v>304</v>
      </c>
      <c r="C1016" s="584"/>
      <c r="D1016" s="584"/>
      <c r="E1016" s="273" t="s">
        <v>1387</v>
      </c>
      <c r="F1016" s="273" t="s">
        <v>414</v>
      </c>
      <c r="G1016" s="273">
        <v>0</v>
      </c>
      <c r="H1016" s="273">
        <v>0</v>
      </c>
      <c r="I1016" s="273">
        <v>0</v>
      </c>
      <c r="J1016" s="273">
        <v>0</v>
      </c>
      <c r="K1016" s="273">
        <v>0</v>
      </c>
      <c r="L1016" s="273">
        <v>0</v>
      </c>
      <c r="M1016" s="273">
        <v>1</v>
      </c>
      <c r="N1016" s="273">
        <v>19</v>
      </c>
      <c r="O1016" s="273">
        <v>0</v>
      </c>
      <c r="P1016" s="273">
        <v>0</v>
      </c>
      <c r="Q1016" s="273">
        <v>0</v>
      </c>
      <c r="R1016" s="273">
        <v>0</v>
      </c>
      <c r="S1016" s="273">
        <v>0</v>
      </c>
      <c r="T1016" s="273">
        <v>0</v>
      </c>
      <c r="U1016" s="273">
        <v>0</v>
      </c>
      <c r="V1016" s="273">
        <v>1</v>
      </c>
      <c r="W1016" s="273">
        <v>19</v>
      </c>
      <c r="X1016" s="273">
        <v>0</v>
      </c>
      <c r="Y1016" s="273">
        <v>22892.93</v>
      </c>
    </row>
    <row r="1017" spans="2:25" s="237" customFormat="1" x14ac:dyDescent="0.25">
      <c r="B1017" s="273" t="s">
        <v>304</v>
      </c>
      <c r="C1017" s="584"/>
      <c r="D1017" s="584"/>
      <c r="E1017" s="273" t="s">
        <v>1388</v>
      </c>
      <c r="F1017" s="273" t="s">
        <v>472</v>
      </c>
      <c r="G1017" s="273">
        <v>0</v>
      </c>
      <c r="H1017" s="273">
        <v>0</v>
      </c>
      <c r="I1017" s="273">
        <v>0</v>
      </c>
      <c r="J1017" s="273">
        <v>0</v>
      </c>
      <c r="K1017" s="273">
        <v>0</v>
      </c>
      <c r="L1017" s="273">
        <v>0</v>
      </c>
      <c r="M1017" s="273">
        <v>1</v>
      </c>
      <c r="N1017" s="273">
        <v>12</v>
      </c>
      <c r="O1017" s="273">
        <v>0</v>
      </c>
      <c r="P1017" s="273">
        <v>0</v>
      </c>
      <c r="Q1017" s="273">
        <v>0</v>
      </c>
      <c r="R1017" s="273">
        <v>0</v>
      </c>
      <c r="S1017" s="273">
        <v>0</v>
      </c>
      <c r="T1017" s="273">
        <v>0</v>
      </c>
      <c r="U1017" s="273">
        <v>0</v>
      </c>
      <c r="V1017" s="273">
        <v>1</v>
      </c>
      <c r="W1017" s="273">
        <v>12</v>
      </c>
      <c r="X1017" s="273">
        <v>0</v>
      </c>
      <c r="Y1017" s="273">
        <v>21263.89</v>
      </c>
    </row>
    <row r="1018" spans="2:25" s="237" customFormat="1" x14ac:dyDescent="0.25">
      <c r="B1018" s="273" t="s">
        <v>304</v>
      </c>
      <c r="C1018" s="584"/>
      <c r="D1018" s="584"/>
      <c r="E1018" s="273" t="s">
        <v>1389</v>
      </c>
      <c r="F1018" s="273" t="s">
        <v>430</v>
      </c>
      <c r="G1018" s="273">
        <v>0</v>
      </c>
      <c r="H1018" s="273">
        <v>0</v>
      </c>
      <c r="I1018" s="273">
        <v>0</v>
      </c>
      <c r="J1018" s="273">
        <v>0</v>
      </c>
      <c r="K1018" s="273">
        <v>0</v>
      </c>
      <c r="L1018" s="273">
        <v>0</v>
      </c>
      <c r="M1018" s="273">
        <v>1</v>
      </c>
      <c r="N1018" s="273">
        <v>22</v>
      </c>
      <c r="O1018" s="273">
        <v>0</v>
      </c>
      <c r="P1018" s="273">
        <v>0</v>
      </c>
      <c r="Q1018" s="273">
        <v>0</v>
      </c>
      <c r="R1018" s="273">
        <v>0</v>
      </c>
      <c r="S1018" s="273">
        <v>0</v>
      </c>
      <c r="T1018" s="273">
        <v>0</v>
      </c>
      <c r="U1018" s="273">
        <v>0</v>
      </c>
      <c r="V1018" s="273">
        <v>1</v>
      </c>
      <c r="W1018" s="273">
        <v>22</v>
      </c>
      <c r="X1018" s="273">
        <v>0</v>
      </c>
      <c r="Y1018" s="273">
        <v>21303.64</v>
      </c>
    </row>
    <row r="1019" spans="2:25" s="237" customFormat="1" x14ac:dyDescent="0.25">
      <c r="B1019" s="273" t="s">
        <v>304</v>
      </c>
      <c r="C1019" s="584"/>
      <c r="D1019" s="584"/>
      <c r="E1019" s="273" t="s">
        <v>1390</v>
      </c>
      <c r="F1019" s="273" t="s">
        <v>676</v>
      </c>
      <c r="G1019" s="273">
        <v>0</v>
      </c>
      <c r="H1019" s="273">
        <v>0</v>
      </c>
      <c r="I1019" s="273">
        <v>0</v>
      </c>
      <c r="J1019" s="273">
        <v>0</v>
      </c>
      <c r="K1019" s="273">
        <v>0</v>
      </c>
      <c r="L1019" s="273">
        <v>0</v>
      </c>
      <c r="M1019" s="273">
        <v>1</v>
      </c>
      <c r="N1019" s="273">
        <v>30</v>
      </c>
      <c r="O1019" s="273">
        <v>0</v>
      </c>
      <c r="P1019" s="273">
        <v>0</v>
      </c>
      <c r="Q1019" s="273">
        <v>0</v>
      </c>
      <c r="R1019" s="273">
        <v>0</v>
      </c>
      <c r="S1019" s="273">
        <v>0</v>
      </c>
      <c r="T1019" s="273">
        <v>0</v>
      </c>
      <c r="U1019" s="273">
        <v>0</v>
      </c>
      <c r="V1019" s="273">
        <v>1</v>
      </c>
      <c r="W1019" s="273">
        <v>30</v>
      </c>
      <c r="X1019" s="273">
        <v>0</v>
      </c>
      <c r="Y1019" s="273">
        <v>50226.16</v>
      </c>
    </row>
    <row r="1020" spans="2:25" s="237" customFormat="1" x14ac:dyDescent="0.25">
      <c r="B1020" s="273" t="s">
        <v>304</v>
      </c>
      <c r="C1020" s="584"/>
      <c r="D1020" s="584"/>
      <c r="E1020" s="273" t="s">
        <v>1391</v>
      </c>
      <c r="F1020" s="273" t="s">
        <v>430</v>
      </c>
      <c r="G1020" s="273">
        <v>0</v>
      </c>
      <c r="H1020" s="273">
        <v>0</v>
      </c>
      <c r="I1020" s="273">
        <v>0</v>
      </c>
      <c r="J1020" s="273">
        <v>0</v>
      </c>
      <c r="K1020" s="273">
        <v>0</v>
      </c>
      <c r="L1020" s="273">
        <v>0</v>
      </c>
      <c r="M1020" s="273">
        <v>1</v>
      </c>
      <c r="N1020" s="273">
        <v>15</v>
      </c>
      <c r="O1020" s="273">
        <v>0</v>
      </c>
      <c r="P1020" s="273">
        <v>0</v>
      </c>
      <c r="Q1020" s="273">
        <v>0</v>
      </c>
      <c r="R1020" s="273">
        <v>0</v>
      </c>
      <c r="S1020" s="273">
        <v>0</v>
      </c>
      <c r="T1020" s="273">
        <v>0</v>
      </c>
      <c r="U1020" s="273">
        <v>0</v>
      </c>
      <c r="V1020" s="273">
        <v>1</v>
      </c>
      <c r="W1020" s="273">
        <v>15</v>
      </c>
      <c r="X1020" s="273">
        <v>0</v>
      </c>
      <c r="Y1020" s="273">
        <v>23126.14</v>
      </c>
    </row>
    <row r="1021" spans="2:25" s="237" customFormat="1" x14ac:dyDescent="0.25">
      <c r="B1021" s="273" t="s">
        <v>304</v>
      </c>
      <c r="C1021" s="584"/>
      <c r="D1021" s="584"/>
      <c r="E1021" s="273" t="s">
        <v>1392</v>
      </c>
      <c r="F1021" s="273" t="s">
        <v>381</v>
      </c>
      <c r="G1021" s="273">
        <v>0</v>
      </c>
      <c r="H1021" s="273">
        <v>0</v>
      </c>
      <c r="I1021" s="273">
        <v>0</v>
      </c>
      <c r="J1021" s="273">
        <v>0</v>
      </c>
      <c r="K1021" s="273">
        <v>0</v>
      </c>
      <c r="L1021" s="273">
        <v>0</v>
      </c>
      <c r="M1021" s="273">
        <v>1</v>
      </c>
      <c r="N1021" s="273">
        <v>15</v>
      </c>
      <c r="O1021" s="273">
        <v>0</v>
      </c>
      <c r="P1021" s="273">
        <v>0</v>
      </c>
      <c r="Q1021" s="273">
        <v>0</v>
      </c>
      <c r="R1021" s="273">
        <v>0</v>
      </c>
      <c r="S1021" s="273">
        <v>0</v>
      </c>
      <c r="T1021" s="273">
        <v>0</v>
      </c>
      <c r="U1021" s="273">
        <v>0</v>
      </c>
      <c r="V1021" s="273">
        <v>1</v>
      </c>
      <c r="W1021" s="273">
        <v>15</v>
      </c>
      <c r="X1021" s="273">
        <v>0</v>
      </c>
      <c r="Y1021" s="273">
        <v>25607.64</v>
      </c>
    </row>
    <row r="1022" spans="2:25" s="237" customFormat="1" x14ac:dyDescent="0.25">
      <c r="B1022" s="273" t="s">
        <v>304</v>
      </c>
      <c r="C1022" s="584"/>
      <c r="D1022" s="584"/>
      <c r="E1022" s="273" t="s">
        <v>1393</v>
      </c>
      <c r="F1022" s="273" t="s">
        <v>557</v>
      </c>
      <c r="G1022" s="273">
        <v>0</v>
      </c>
      <c r="H1022" s="273">
        <v>0</v>
      </c>
      <c r="I1022" s="273">
        <v>0</v>
      </c>
      <c r="J1022" s="273">
        <v>0</v>
      </c>
      <c r="K1022" s="273">
        <v>0</v>
      </c>
      <c r="L1022" s="273">
        <v>0</v>
      </c>
      <c r="M1022" s="273">
        <v>1</v>
      </c>
      <c r="N1022" s="273">
        <v>15</v>
      </c>
      <c r="O1022" s="273">
        <v>0</v>
      </c>
      <c r="P1022" s="273">
        <v>0</v>
      </c>
      <c r="Q1022" s="273">
        <v>0</v>
      </c>
      <c r="R1022" s="273">
        <v>0</v>
      </c>
      <c r="S1022" s="273">
        <v>0</v>
      </c>
      <c r="T1022" s="273">
        <v>0</v>
      </c>
      <c r="U1022" s="273">
        <v>0</v>
      </c>
      <c r="V1022" s="273">
        <v>1</v>
      </c>
      <c r="W1022" s="273">
        <v>15</v>
      </c>
      <c r="X1022" s="273">
        <v>0</v>
      </c>
      <c r="Y1022" s="273">
        <v>40969.93</v>
      </c>
    </row>
    <row r="1023" spans="2:25" s="237" customFormat="1" x14ac:dyDescent="0.25">
      <c r="B1023" s="273" t="s">
        <v>304</v>
      </c>
      <c r="C1023" s="584"/>
      <c r="D1023" s="584"/>
      <c r="E1023" s="273" t="s">
        <v>1394</v>
      </c>
      <c r="F1023" s="273" t="s">
        <v>306</v>
      </c>
      <c r="G1023" s="273">
        <v>0</v>
      </c>
      <c r="H1023" s="273">
        <v>0</v>
      </c>
      <c r="I1023" s="273">
        <v>0</v>
      </c>
      <c r="J1023" s="273">
        <v>0</v>
      </c>
      <c r="K1023" s="273">
        <v>0</v>
      </c>
      <c r="L1023" s="273">
        <v>0</v>
      </c>
      <c r="M1023" s="273">
        <v>1</v>
      </c>
      <c r="N1023" s="273">
        <v>30</v>
      </c>
      <c r="O1023" s="273">
        <v>0</v>
      </c>
      <c r="P1023" s="273">
        <v>0</v>
      </c>
      <c r="Q1023" s="273">
        <v>0</v>
      </c>
      <c r="R1023" s="273">
        <v>0</v>
      </c>
      <c r="S1023" s="273">
        <v>0</v>
      </c>
      <c r="T1023" s="273">
        <v>0</v>
      </c>
      <c r="U1023" s="273">
        <v>0</v>
      </c>
      <c r="V1023" s="273">
        <v>1</v>
      </c>
      <c r="W1023" s="273">
        <v>30</v>
      </c>
      <c r="X1023" s="273">
        <v>0</v>
      </c>
      <c r="Y1023" s="273">
        <v>32078.89</v>
      </c>
    </row>
    <row r="1024" spans="2:25" s="237" customFormat="1" x14ac:dyDescent="0.25">
      <c r="B1024" s="273" t="s">
        <v>304</v>
      </c>
      <c r="C1024" s="584"/>
      <c r="D1024" s="584"/>
      <c r="E1024" s="273" t="s">
        <v>1395</v>
      </c>
      <c r="F1024" s="273" t="s">
        <v>445</v>
      </c>
      <c r="G1024" s="273">
        <v>0</v>
      </c>
      <c r="H1024" s="273">
        <v>0</v>
      </c>
      <c r="I1024" s="273">
        <v>0</v>
      </c>
      <c r="J1024" s="273">
        <v>0</v>
      </c>
      <c r="K1024" s="273">
        <v>0</v>
      </c>
      <c r="L1024" s="273">
        <v>0</v>
      </c>
      <c r="M1024" s="273">
        <v>1</v>
      </c>
      <c r="N1024" s="273">
        <v>15</v>
      </c>
      <c r="O1024" s="273">
        <v>0</v>
      </c>
      <c r="P1024" s="273">
        <v>0</v>
      </c>
      <c r="Q1024" s="273">
        <v>0</v>
      </c>
      <c r="R1024" s="273">
        <v>0</v>
      </c>
      <c r="S1024" s="273">
        <v>0</v>
      </c>
      <c r="T1024" s="273">
        <v>0</v>
      </c>
      <c r="U1024" s="273">
        <v>0</v>
      </c>
      <c r="V1024" s="273">
        <v>1</v>
      </c>
      <c r="W1024" s="273">
        <v>15</v>
      </c>
      <c r="X1024" s="273">
        <v>0</v>
      </c>
      <c r="Y1024" s="273">
        <v>25515.17</v>
      </c>
    </row>
    <row r="1025" spans="2:25" s="237" customFormat="1" x14ac:dyDescent="0.25">
      <c r="B1025" s="273" t="s">
        <v>304</v>
      </c>
      <c r="C1025" s="584"/>
      <c r="D1025" s="584"/>
      <c r="E1025" s="273" t="s">
        <v>1396</v>
      </c>
      <c r="F1025" s="273" t="s">
        <v>445</v>
      </c>
      <c r="G1025" s="273">
        <v>0</v>
      </c>
      <c r="H1025" s="273">
        <v>0</v>
      </c>
      <c r="I1025" s="273">
        <v>0</v>
      </c>
      <c r="J1025" s="273">
        <v>0</v>
      </c>
      <c r="K1025" s="273">
        <v>0</v>
      </c>
      <c r="L1025" s="273">
        <v>0</v>
      </c>
      <c r="M1025" s="273">
        <v>1</v>
      </c>
      <c r="N1025" s="273">
        <v>13</v>
      </c>
      <c r="O1025" s="273">
        <v>0</v>
      </c>
      <c r="P1025" s="273">
        <v>0</v>
      </c>
      <c r="Q1025" s="273">
        <v>0</v>
      </c>
      <c r="R1025" s="273">
        <v>0</v>
      </c>
      <c r="S1025" s="273">
        <v>0</v>
      </c>
      <c r="T1025" s="273">
        <v>0</v>
      </c>
      <c r="U1025" s="273">
        <v>0</v>
      </c>
      <c r="V1025" s="273">
        <v>1</v>
      </c>
      <c r="W1025" s="273">
        <v>13</v>
      </c>
      <c r="X1025" s="273">
        <v>0</v>
      </c>
      <c r="Y1025" s="273">
        <v>27233.64</v>
      </c>
    </row>
    <row r="1026" spans="2:25" s="237" customFormat="1" x14ac:dyDescent="0.25">
      <c r="B1026" s="273" t="s">
        <v>304</v>
      </c>
      <c r="C1026" s="584"/>
      <c r="D1026" s="584"/>
      <c r="E1026" s="273" t="s">
        <v>1397</v>
      </c>
      <c r="F1026" s="273" t="s">
        <v>306</v>
      </c>
      <c r="G1026" s="273">
        <v>0</v>
      </c>
      <c r="H1026" s="273">
        <v>0</v>
      </c>
      <c r="I1026" s="273">
        <v>0</v>
      </c>
      <c r="J1026" s="273">
        <v>0</v>
      </c>
      <c r="K1026" s="273">
        <v>0</v>
      </c>
      <c r="L1026" s="273">
        <v>0</v>
      </c>
      <c r="M1026" s="273">
        <v>1</v>
      </c>
      <c r="N1026" s="273">
        <v>25</v>
      </c>
      <c r="O1026" s="273">
        <v>0</v>
      </c>
      <c r="P1026" s="273">
        <v>0</v>
      </c>
      <c r="Q1026" s="273">
        <v>0</v>
      </c>
      <c r="R1026" s="273">
        <v>0</v>
      </c>
      <c r="S1026" s="273">
        <v>0</v>
      </c>
      <c r="T1026" s="273">
        <v>0</v>
      </c>
      <c r="U1026" s="273">
        <v>0</v>
      </c>
      <c r="V1026" s="273">
        <v>1</v>
      </c>
      <c r="W1026" s="273">
        <v>25</v>
      </c>
      <c r="X1026" s="273">
        <v>0</v>
      </c>
      <c r="Y1026" s="273">
        <v>27226.67</v>
      </c>
    </row>
    <row r="1027" spans="2:25" s="237" customFormat="1" x14ac:dyDescent="0.25">
      <c r="B1027" s="273" t="s">
        <v>304</v>
      </c>
      <c r="C1027" s="584"/>
      <c r="D1027" s="584"/>
      <c r="E1027" s="273" t="s">
        <v>1398</v>
      </c>
      <c r="F1027" s="273" t="s">
        <v>414</v>
      </c>
      <c r="G1027" s="273">
        <v>0</v>
      </c>
      <c r="H1027" s="273">
        <v>0</v>
      </c>
      <c r="I1027" s="273">
        <v>0</v>
      </c>
      <c r="J1027" s="273">
        <v>0</v>
      </c>
      <c r="K1027" s="273">
        <v>0</v>
      </c>
      <c r="L1027" s="273">
        <v>0</v>
      </c>
      <c r="M1027" s="273">
        <v>1</v>
      </c>
      <c r="N1027" s="273">
        <v>15</v>
      </c>
      <c r="O1027" s="273">
        <v>0</v>
      </c>
      <c r="P1027" s="273">
        <v>0</v>
      </c>
      <c r="Q1027" s="273">
        <v>0</v>
      </c>
      <c r="R1027" s="273">
        <v>0</v>
      </c>
      <c r="S1027" s="273">
        <v>0</v>
      </c>
      <c r="T1027" s="273">
        <v>0</v>
      </c>
      <c r="U1027" s="273">
        <v>0</v>
      </c>
      <c r="V1027" s="273">
        <v>1</v>
      </c>
      <c r="W1027" s="273">
        <v>15</v>
      </c>
      <c r="X1027" s="273">
        <v>0</v>
      </c>
      <c r="Y1027" s="273">
        <v>32560.77</v>
      </c>
    </row>
    <row r="1028" spans="2:25" s="237" customFormat="1" x14ac:dyDescent="0.25">
      <c r="B1028" s="273" t="s">
        <v>304</v>
      </c>
      <c r="C1028" s="584"/>
      <c r="D1028" s="584"/>
      <c r="E1028" s="273" t="s">
        <v>1399</v>
      </c>
      <c r="F1028" s="273" t="s">
        <v>676</v>
      </c>
      <c r="G1028" s="273">
        <v>0</v>
      </c>
      <c r="H1028" s="273">
        <v>0</v>
      </c>
      <c r="I1028" s="273">
        <v>0</v>
      </c>
      <c r="J1028" s="273">
        <v>0</v>
      </c>
      <c r="K1028" s="273">
        <v>0</v>
      </c>
      <c r="L1028" s="273">
        <v>0</v>
      </c>
      <c r="M1028" s="273">
        <v>1</v>
      </c>
      <c r="N1028" s="273">
        <v>12</v>
      </c>
      <c r="O1028" s="273">
        <v>0</v>
      </c>
      <c r="P1028" s="273">
        <v>0</v>
      </c>
      <c r="Q1028" s="273">
        <v>0</v>
      </c>
      <c r="R1028" s="273">
        <v>0</v>
      </c>
      <c r="S1028" s="273">
        <v>0</v>
      </c>
      <c r="T1028" s="273">
        <v>0</v>
      </c>
      <c r="U1028" s="273">
        <v>0</v>
      </c>
      <c r="V1028" s="273">
        <v>1</v>
      </c>
      <c r="W1028" s="273">
        <v>12</v>
      </c>
      <c r="X1028" s="273">
        <v>0</v>
      </c>
      <c r="Y1028" s="273">
        <v>18835.41</v>
      </c>
    </row>
    <row r="1029" spans="2:25" s="237" customFormat="1" x14ac:dyDescent="0.25">
      <c r="B1029" s="273" t="s">
        <v>304</v>
      </c>
      <c r="C1029" s="584"/>
      <c r="D1029" s="584"/>
      <c r="E1029" s="273" t="s">
        <v>1400</v>
      </c>
      <c r="F1029" s="273" t="s">
        <v>472</v>
      </c>
      <c r="G1029" s="273">
        <v>0</v>
      </c>
      <c r="H1029" s="273">
        <v>0</v>
      </c>
      <c r="I1029" s="273">
        <v>0</v>
      </c>
      <c r="J1029" s="273">
        <v>0</v>
      </c>
      <c r="K1029" s="273">
        <v>0</v>
      </c>
      <c r="L1029" s="273">
        <v>0</v>
      </c>
      <c r="M1029" s="273">
        <v>1</v>
      </c>
      <c r="N1029" s="273">
        <v>14</v>
      </c>
      <c r="O1029" s="273">
        <v>0</v>
      </c>
      <c r="P1029" s="273">
        <v>0</v>
      </c>
      <c r="Q1029" s="273">
        <v>0</v>
      </c>
      <c r="R1029" s="273">
        <v>0</v>
      </c>
      <c r="S1029" s="273">
        <v>0</v>
      </c>
      <c r="T1029" s="273">
        <v>0</v>
      </c>
      <c r="U1029" s="273">
        <v>0</v>
      </c>
      <c r="V1029" s="273">
        <v>1</v>
      </c>
      <c r="W1029" s="273">
        <v>14</v>
      </c>
      <c r="X1029" s="273">
        <v>0</v>
      </c>
      <c r="Y1029" s="273">
        <v>35200.089999999997</v>
      </c>
    </row>
    <row r="1030" spans="2:25" s="237" customFormat="1" x14ac:dyDescent="0.25">
      <c r="B1030" s="273" t="s">
        <v>304</v>
      </c>
      <c r="C1030" s="584"/>
      <c r="D1030" s="584"/>
      <c r="E1030" s="273" t="s">
        <v>1401</v>
      </c>
      <c r="F1030" s="273" t="s">
        <v>557</v>
      </c>
      <c r="G1030" s="273">
        <v>0</v>
      </c>
      <c r="H1030" s="273">
        <v>0</v>
      </c>
      <c r="I1030" s="273">
        <v>0</v>
      </c>
      <c r="J1030" s="273">
        <v>0</v>
      </c>
      <c r="K1030" s="273">
        <v>0</v>
      </c>
      <c r="L1030" s="273">
        <v>0</v>
      </c>
      <c r="M1030" s="273">
        <v>1</v>
      </c>
      <c r="N1030" s="273">
        <v>18</v>
      </c>
      <c r="O1030" s="273">
        <v>0</v>
      </c>
      <c r="P1030" s="273">
        <v>0</v>
      </c>
      <c r="Q1030" s="273">
        <v>0</v>
      </c>
      <c r="R1030" s="273">
        <v>0</v>
      </c>
      <c r="S1030" s="273">
        <v>0</v>
      </c>
      <c r="T1030" s="273">
        <v>0</v>
      </c>
      <c r="U1030" s="273">
        <v>0</v>
      </c>
      <c r="V1030" s="273">
        <v>1</v>
      </c>
      <c r="W1030" s="273">
        <v>18</v>
      </c>
      <c r="X1030" s="273">
        <v>0</v>
      </c>
      <c r="Y1030" s="273">
        <v>38776.160000000003</v>
      </c>
    </row>
    <row r="1031" spans="2:25" s="237" customFormat="1" x14ac:dyDescent="0.25">
      <c r="B1031" s="273" t="s">
        <v>304</v>
      </c>
      <c r="C1031" s="584"/>
      <c r="D1031" s="584"/>
      <c r="E1031" s="273" t="s">
        <v>1402</v>
      </c>
      <c r="F1031" s="273" t="s">
        <v>557</v>
      </c>
      <c r="G1031" s="273">
        <v>0</v>
      </c>
      <c r="H1031" s="273">
        <v>0</v>
      </c>
      <c r="I1031" s="273">
        <v>0</v>
      </c>
      <c r="J1031" s="273">
        <v>0</v>
      </c>
      <c r="K1031" s="273">
        <v>0</v>
      </c>
      <c r="L1031" s="273">
        <v>0</v>
      </c>
      <c r="M1031" s="273">
        <v>1</v>
      </c>
      <c r="N1031" s="273">
        <v>16</v>
      </c>
      <c r="O1031" s="273">
        <v>0</v>
      </c>
      <c r="P1031" s="273">
        <v>0</v>
      </c>
      <c r="Q1031" s="273">
        <v>0</v>
      </c>
      <c r="R1031" s="273">
        <v>0</v>
      </c>
      <c r="S1031" s="273">
        <v>0</v>
      </c>
      <c r="T1031" s="273">
        <v>0</v>
      </c>
      <c r="U1031" s="273">
        <v>0</v>
      </c>
      <c r="V1031" s="273">
        <v>1</v>
      </c>
      <c r="W1031" s="273">
        <v>16</v>
      </c>
      <c r="X1031" s="273">
        <v>0</v>
      </c>
      <c r="Y1031" s="273">
        <v>31061.62</v>
      </c>
    </row>
    <row r="1032" spans="2:25" s="237" customFormat="1" x14ac:dyDescent="0.25">
      <c r="B1032" s="273" t="s">
        <v>304</v>
      </c>
      <c r="C1032" s="584"/>
      <c r="D1032" s="584"/>
      <c r="E1032" s="273" t="s">
        <v>1403</v>
      </c>
      <c r="F1032" s="273" t="s">
        <v>430</v>
      </c>
      <c r="G1032" s="273">
        <v>0</v>
      </c>
      <c r="H1032" s="273">
        <v>0</v>
      </c>
      <c r="I1032" s="273">
        <v>0</v>
      </c>
      <c r="J1032" s="273">
        <v>0</v>
      </c>
      <c r="K1032" s="273">
        <v>0</v>
      </c>
      <c r="L1032" s="273">
        <v>0</v>
      </c>
      <c r="M1032" s="273">
        <v>1</v>
      </c>
      <c r="N1032" s="273">
        <v>0</v>
      </c>
      <c r="O1032" s="273">
        <v>0</v>
      </c>
      <c r="P1032" s="273">
        <v>0</v>
      </c>
      <c r="Q1032" s="273">
        <v>0</v>
      </c>
      <c r="R1032" s="273">
        <v>0</v>
      </c>
      <c r="S1032" s="273">
        <v>0</v>
      </c>
      <c r="T1032" s="273">
        <v>0</v>
      </c>
      <c r="U1032" s="273">
        <v>0</v>
      </c>
      <c r="V1032" s="273">
        <v>1</v>
      </c>
      <c r="W1032" s="273">
        <v>0</v>
      </c>
      <c r="X1032" s="273">
        <v>0</v>
      </c>
      <c r="Y1032" s="273">
        <v>9897.17</v>
      </c>
    </row>
    <row r="1033" spans="2:25" s="237" customFormat="1" x14ac:dyDescent="0.25">
      <c r="B1033" s="273" t="s">
        <v>304</v>
      </c>
      <c r="C1033" s="584"/>
      <c r="D1033" s="584"/>
      <c r="E1033" s="273" t="s">
        <v>1404</v>
      </c>
      <c r="F1033" s="273" t="s">
        <v>430</v>
      </c>
      <c r="G1033" s="273">
        <v>0</v>
      </c>
      <c r="H1033" s="273">
        <v>0</v>
      </c>
      <c r="I1033" s="273">
        <v>0</v>
      </c>
      <c r="J1033" s="273">
        <v>0</v>
      </c>
      <c r="K1033" s="273">
        <v>0</v>
      </c>
      <c r="L1033" s="273">
        <v>0</v>
      </c>
      <c r="M1033" s="273">
        <v>1</v>
      </c>
      <c r="N1033" s="273">
        <v>21</v>
      </c>
      <c r="O1033" s="273">
        <v>0</v>
      </c>
      <c r="P1033" s="273">
        <v>0</v>
      </c>
      <c r="Q1033" s="273">
        <v>0</v>
      </c>
      <c r="R1033" s="273">
        <v>0</v>
      </c>
      <c r="S1033" s="273">
        <v>0</v>
      </c>
      <c r="T1033" s="273">
        <v>0</v>
      </c>
      <c r="U1033" s="273">
        <v>0</v>
      </c>
      <c r="V1033" s="273">
        <v>1</v>
      </c>
      <c r="W1033" s="273">
        <v>21</v>
      </c>
      <c r="X1033" s="273">
        <v>0</v>
      </c>
      <c r="Y1033" s="273">
        <v>35029.06</v>
      </c>
    </row>
    <row r="1034" spans="2:25" s="237" customFormat="1" x14ac:dyDescent="0.25">
      <c r="B1034" s="273" t="s">
        <v>304</v>
      </c>
      <c r="C1034" s="584"/>
      <c r="D1034" s="584"/>
      <c r="E1034" s="273" t="s">
        <v>1405</v>
      </c>
      <c r="F1034" s="273" t="s">
        <v>462</v>
      </c>
      <c r="G1034" s="273">
        <v>0</v>
      </c>
      <c r="H1034" s="273">
        <v>0</v>
      </c>
      <c r="I1034" s="273">
        <v>0</v>
      </c>
      <c r="J1034" s="273">
        <v>0</v>
      </c>
      <c r="K1034" s="273">
        <v>0</v>
      </c>
      <c r="L1034" s="273">
        <v>0</v>
      </c>
      <c r="M1034" s="273">
        <v>1</v>
      </c>
      <c r="N1034" s="273">
        <v>16</v>
      </c>
      <c r="O1034" s="273">
        <v>0</v>
      </c>
      <c r="P1034" s="273">
        <v>0</v>
      </c>
      <c r="Q1034" s="273">
        <v>0</v>
      </c>
      <c r="R1034" s="273">
        <v>0</v>
      </c>
      <c r="S1034" s="273">
        <v>0</v>
      </c>
      <c r="T1034" s="273">
        <v>0</v>
      </c>
      <c r="U1034" s="273">
        <v>0</v>
      </c>
      <c r="V1034" s="273">
        <v>1</v>
      </c>
      <c r="W1034" s="273">
        <v>16</v>
      </c>
      <c r="X1034" s="273">
        <v>0</v>
      </c>
      <c r="Y1034" s="273">
        <v>25379.620000000003</v>
      </c>
    </row>
    <row r="1035" spans="2:25" s="237" customFormat="1" x14ac:dyDescent="0.25">
      <c r="B1035" s="273" t="s">
        <v>304</v>
      </c>
      <c r="C1035" s="584"/>
      <c r="D1035" s="584"/>
      <c r="E1035" s="273" t="s">
        <v>1406</v>
      </c>
      <c r="F1035" s="273" t="s">
        <v>661</v>
      </c>
      <c r="G1035" s="273">
        <v>0</v>
      </c>
      <c r="H1035" s="273">
        <v>0</v>
      </c>
      <c r="I1035" s="273">
        <v>0</v>
      </c>
      <c r="J1035" s="273">
        <v>0</v>
      </c>
      <c r="K1035" s="273">
        <v>0</v>
      </c>
      <c r="L1035" s="273">
        <v>0</v>
      </c>
      <c r="M1035" s="273">
        <v>1</v>
      </c>
      <c r="N1035" s="273">
        <v>25</v>
      </c>
      <c r="O1035" s="273">
        <v>0</v>
      </c>
      <c r="P1035" s="273">
        <v>0</v>
      </c>
      <c r="Q1035" s="273">
        <v>0</v>
      </c>
      <c r="R1035" s="273">
        <v>0</v>
      </c>
      <c r="S1035" s="273">
        <v>0</v>
      </c>
      <c r="T1035" s="273">
        <v>0</v>
      </c>
      <c r="U1035" s="273">
        <v>0</v>
      </c>
      <c r="V1035" s="273">
        <v>1</v>
      </c>
      <c r="W1035" s="273">
        <v>25</v>
      </c>
      <c r="X1035" s="273">
        <v>0</v>
      </c>
      <c r="Y1035" s="273">
        <v>40245.230000000003</v>
      </c>
    </row>
    <row r="1036" spans="2:25" s="237" customFormat="1" x14ac:dyDescent="0.25">
      <c r="B1036" s="273" t="s">
        <v>304</v>
      </c>
      <c r="C1036" s="584"/>
      <c r="D1036" s="584"/>
      <c r="E1036" s="273" t="s">
        <v>1407</v>
      </c>
      <c r="F1036" s="273" t="s">
        <v>661</v>
      </c>
      <c r="G1036" s="273">
        <v>0</v>
      </c>
      <c r="H1036" s="273">
        <v>0</v>
      </c>
      <c r="I1036" s="273">
        <v>0</v>
      </c>
      <c r="J1036" s="273">
        <v>0</v>
      </c>
      <c r="K1036" s="273">
        <v>0</v>
      </c>
      <c r="L1036" s="273">
        <v>0</v>
      </c>
      <c r="M1036" s="273">
        <v>1</v>
      </c>
      <c r="N1036" s="273">
        <v>18</v>
      </c>
      <c r="O1036" s="273">
        <v>0</v>
      </c>
      <c r="P1036" s="273">
        <v>0</v>
      </c>
      <c r="Q1036" s="273">
        <v>0</v>
      </c>
      <c r="R1036" s="273">
        <v>0</v>
      </c>
      <c r="S1036" s="273">
        <v>0</v>
      </c>
      <c r="T1036" s="273">
        <v>0</v>
      </c>
      <c r="U1036" s="273">
        <v>0</v>
      </c>
      <c r="V1036" s="273">
        <v>1</v>
      </c>
      <c r="W1036" s="273">
        <v>18</v>
      </c>
      <c r="X1036" s="273">
        <v>0</v>
      </c>
      <c r="Y1036" s="273">
        <v>45921.47</v>
      </c>
    </row>
    <row r="1037" spans="2:25" s="237" customFormat="1" x14ac:dyDescent="0.25">
      <c r="B1037" s="273" t="s">
        <v>304</v>
      </c>
      <c r="C1037" s="584"/>
      <c r="D1037" s="584"/>
      <c r="E1037" s="273" t="s">
        <v>1408</v>
      </c>
      <c r="F1037" s="273" t="s">
        <v>479</v>
      </c>
      <c r="G1037" s="273">
        <v>0</v>
      </c>
      <c r="H1037" s="273">
        <v>0</v>
      </c>
      <c r="I1037" s="273">
        <v>0</v>
      </c>
      <c r="J1037" s="273">
        <v>0</v>
      </c>
      <c r="K1037" s="273">
        <v>0</v>
      </c>
      <c r="L1037" s="273">
        <v>0</v>
      </c>
      <c r="M1037" s="273">
        <v>1</v>
      </c>
      <c r="N1037" s="273">
        <v>16</v>
      </c>
      <c r="O1037" s="273">
        <v>0</v>
      </c>
      <c r="P1037" s="273">
        <v>0</v>
      </c>
      <c r="Q1037" s="273">
        <v>0</v>
      </c>
      <c r="R1037" s="273">
        <v>0</v>
      </c>
      <c r="S1037" s="273">
        <v>0</v>
      </c>
      <c r="T1037" s="273">
        <v>0</v>
      </c>
      <c r="U1037" s="273">
        <v>0</v>
      </c>
      <c r="V1037" s="273">
        <v>1</v>
      </c>
      <c r="W1037" s="273">
        <v>16</v>
      </c>
      <c r="X1037" s="273">
        <v>0</v>
      </c>
      <c r="Y1037" s="273">
        <v>27960.74</v>
      </c>
    </row>
    <row r="1038" spans="2:25" s="237" customFormat="1" x14ac:dyDescent="0.25">
      <c r="B1038" s="273" t="s">
        <v>304</v>
      </c>
      <c r="C1038" s="584"/>
      <c r="D1038" s="584"/>
      <c r="E1038" s="273" t="s">
        <v>1409</v>
      </c>
      <c r="F1038" s="273" t="s">
        <v>496</v>
      </c>
      <c r="G1038" s="273">
        <v>0</v>
      </c>
      <c r="H1038" s="273">
        <v>0</v>
      </c>
      <c r="I1038" s="273">
        <v>0</v>
      </c>
      <c r="J1038" s="273">
        <v>0</v>
      </c>
      <c r="K1038" s="273">
        <v>0</v>
      </c>
      <c r="L1038" s="273">
        <v>0</v>
      </c>
      <c r="M1038" s="273">
        <v>1</v>
      </c>
      <c r="N1038" s="273">
        <v>19</v>
      </c>
      <c r="O1038" s="273">
        <v>0</v>
      </c>
      <c r="P1038" s="273">
        <v>0</v>
      </c>
      <c r="Q1038" s="273">
        <v>0</v>
      </c>
      <c r="R1038" s="273">
        <v>0</v>
      </c>
      <c r="S1038" s="273">
        <v>0</v>
      </c>
      <c r="T1038" s="273">
        <v>0</v>
      </c>
      <c r="U1038" s="273">
        <v>0</v>
      </c>
      <c r="V1038" s="273">
        <v>1</v>
      </c>
      <c r="W1038" s="273">
        <v>19</v>
      </c>
      <c r="X1038" s="273">
        <v>0</v>
      </c>
      <c r="Y1038" s="273">
        <v>19670.89</v>
      </c>
    </row>
    <row r="1039" spans="2:25" s="237" customFormat="1" x14ac:dyDescent="0.25">
      <c r="B1039" s="273" t="s">
        <v>304</v>
      </c>
      <c r="C1039" s="584"/>
      <c r="D1039" s="584"/>
      <c r="E1039" s="273" t="s">
        <v>1410</v>
      </c>
      <c r="F1039" s="273" t="s">
        <v>409</v>
      </c>
      <c r="G1039" s="273">
        <v>0</v>
      </c>
      <c r="H1039" s="273">
        <v>0</v>
      </c>
      <c r="I1039" s="273">
        <v>0</v>
      </c>
      <c r="J1039" s="273">
        <v>0</v>
      </c>
      <c r="K1039" s="273">
        <v>0</v>
      </c>
      <c r="L1039" s="273">
        <v>0</v>
      </c>
      <c r="M1039" s="273">
        <v>1</v>
      </c>
      <c r="N1039" s="273">
        <v>15</v>
      </c>
      <c r="O1039" s="273">
        <v>0</v>
      </c>
      <c r="P1039" s="273">
        <v>0</v>
      </c>
      <c r="Q1039" s="273">
        <v>0</v>
      </c>
      <c r="R1039" s="273">
        <v>0</v>
      </c>
      <c r="S1039" s="273">
        <v>0</v>
      </c>
      <c r="T1039" s="273">
        <v>0</v>
      </c>
      <c r="U1039" s="273">
        <v>0</v>
      </c>
      <c r="V1039" s="273">
        <v>1</v>
      </c>
      <c r="W1039" s="273">
        <v>15</v>
      </c>
      <c r="X1039" s="273">
        <v>0</v>
      </c>
      <c r="Y1039" s="273">
        <v>34981.089999999997</v>
      </c>
    </row>
    <row r="1040" spans="2:25" s="237" customFormat="1" x14ac:dyDescent="0.25">
      <c r="B1040" s="273" t="s">
        <v>304</v>
      </c>
      <c r="C1040" s="584"/>
      <c r="D1040" s="584"/>
      <c r="E1040" s="273" t="s">
        <v>1411</v>
      </c>
      <c r="F1040" s="273" t="s">
        <v>409</v>
      </c>
      <c r="G1040" s="273">
        <v>0</v>
      </c>
      <c r="H1040" s="273">
        <v>0</v>
      </c>
      <c r="I1040" s="273">
        <v>0</v>
      </c>
      <c r="J1040" s="273">
        <v>0</v>
      </c>
      <c r="K1040" s="273">
        <v>0</v>
      </c>
      <c r="L1040" s="273">
        <v>0</v>
      </c>
      <c r="M1040" s="273">
        <v>1</v>
      </c>
      <c r="N1040" s="273">
        <v>0</v>
      </c>
      <c r="O1040" s="273">
        <v>0</v>
      </c>
      <c r="P1040" s="273">
        <v>0</v>
      </c>
      <c r="Q1040" s="273">
        <v>0</v>
      </c>
      <c r="R1040" s="273">
        <v>0</v>
      </c>
      <c r="S1040" s="273">
        <v>0</v>
      </c>
      <c r="T1040" s="273">
        <v>0</v>
      </c>
      <c r="U1040" s="273">
        <v>0</v>
      </c>
      <c r="V1040" s="273">
        <v>1</v>
      </c>
      <c r="W1040" s="273">
        <v>0</v>
      </c>
      <c r="X1040" s="273">
        <v>0</v>
      </c>
      <c r="Y1040" s="273">
        <v>7762.95</v>
      </c>
    </row>
    <row r="1041" spans="2:25" s="237" customFormat="1" x14ac:dyDescent="0.25">
      <c r="B1041" s="273" t="s">
        <v>304</v>
      </c>
      <c r="C1041" s="584"/>
      <c r="D1041" s="584"/>
      <c r="E1041" s="273" t="s">
        <v>1412</v>
      </c>
      <c r="F1041" s="273" t="s">
        <v>409</v>
      </c>
      <c r="G1041" s="273">
        <v>0</v>
      </c>
      <c r="H1041" s="273">
        <v>0</v>
      </c>
      <c r="I1041" s="273">
        <v>0</v>
      </c>
      <c r="J1041" s="273">
        <v>0</v>
      </c>
      <c r="K1041" s="273">
        <v>0</v>
      </c>
      <c r="L1041" s="273">
        <v>0</v>
      </c>
      <c r="M1041" s="273">
        <v>1</v>
      </c>
      <c r="N1041" s="273">
        <v>16</v>
      </c>
      <c r="O1041" s="273">
        <v>0</v>
      </c>
      <c r="P1041" s="273">
        <v>0</v>
      </c>
      <c r="Q1041" s="273">
        <v>0</v>
      </c>
      <c r="R1041" s="273">
        <v>0</v>
      </c>
      <c r="S1041" s="273">
        <v>0</v>
      </c>
      <c r="T1041" s="273">
        <v>0</v>
      </c>
      <c r="U1041" s="273">
        <v>0</v>
      </c>
      <c r="V1041" s="273">
        <v>1</v>
      </c>
      <c r="W1041" s="273">
        <v>16</v>
      </c>
      <c r="X1041" s="273">
        <v>0</v>
      </c>
      <c r="Y1041" s="273">
        <v>24050.61</v>
      </c>
    </row>
    <row r="1042" spans="2:25" s="237" customFormat="1" x14ac:dyDescent="0.25">
      <c r="B1042" s="273" t="s">
        <v>304</v>
      </c>
      <c r="C1042" s="584"/>
      <c r="D1042" s="584"/>
      <c r="E1042" s="273" t="s">
        <v>1413</v>
      </c>
      <c r="F1042" s="273" t="s">
        <v>445</v>
      </c>
      <c r="G1042" s="273">
        <v>0</v>
      </c>
      <c r="H1042" s="273">
        <v>0</v>
      </c>
      <c r="I1042" s="273">
        <v>0</v>
      </c>
      <c r="J1042" s="273">
        <v>0</v>
      </c>
      <c r="K1042" s="273">
        <v>0</v>
      </c>
      <c r="L1042" s="273">
        <v>0</v>
      </c>
      <c r="M1042" s="273">
        <v>1</v>
      </c>
      <c r="N1042" s="273">
        <v>10</v>
      </c>
      <c r="O1042" s="273">
        <v>0</v>
      </c>
      <c r="P1042" s="273">
        <v>0</v>
      </c>
      <c r="Q1042" s="273">
        <v>0</v>
      </c>
      <c r="R1042" s="273">
        <v>0</v>
      </c>
      <c r="S1042" s="273">
        <v>0</v>
      </c>
      <c r="T1042" s="273">
        <v>0</v>
      </c>
      <c r="U1042" s="273">
        <v>0</v>
      </c>
      <c r="V1042" s="273">
        <v>1</v>
      </c>
      <c r="W1042" s="273">
        <v>10</v>
      </c>
      <c r="X1042" s="273">
        <v>0</v>
      </c>
      <c r="Y1042" s="273">
        <v>35960.36</v>
      </c>
    </row>
    <row r="1043" spans="2:25" s="237" customFormat="1" x14ac:dyDescent="0.25">
      <c r="B1043" s="273" t="s">
        <v>304</v>
      </c>
      <c r="C1043" s="584"/>
      <c r="D1043" s="584"/>
      <c r="E1043" s="273" t="s">
        <v>1414</v>
      </c>
      <c r="F1043" s="273" t="s">
        <v>306</v>
      </c>
      <c r="G1043" s="273">
        <v>0</v>
      </c>
      <c r="H1043" s="273">
        <v>0</v>
      </c>
      <c r="I1043" s="273">
        <v>0</v>
      </c>
      <c r="J1043" s="273">
        <v>0</v>
      </c>
      <c r="K1043" s="273">
        <v>0</v>
      </c>
      <c r="L1043" s="273">
        <v>0</v>
      </c>
      <c r="M1043" s="273">
        <v>1</v>
      </c>
      <c r="N1043" s="273">
        <v>36</v>
      </c>
      <c r="O1043" s="273">
        <v>0</v>
      </c>
      <c r="P1043" s="273">
        <v>0</v>
      </c>
      <c r="Q1043" s="273">
        <v>0</v>
      </c>
      <c r="R1043" s="273">
        <v>0</v>
      </c>
      <c r="S1043" s="273">
        <v>0</v>
      </c>
      <c r="T1043" s="273">
        <v>0</v>
      </c>
      <c r="U1043" s="273">
        <v>0</v>
      </c>
      <c r="V1043" s="273">
        <v>1</v>
      </c>
      <c r="W1043" s="273">
        <v>36</v>
      </c>
      <c r="X1043" s="273">
        <v>0</v>
      </c>
      <c r="Y1043" s="273">
        <v>48737.54</v>
      </c>
    </row>
    <row r="1044" spans="2:25" s="237" customFormat="1" x14ac:dyDescent="0.25">
      <c r="B1044" s="273" t="s">
        <v>304</v>
      </c>
      <c r="C1044" s="584"/>
      <c r="D1044" s="584"/>
      <c r="E1044" s="273" t="s">
        <v>1415</v>
      </c>
      <c r="F1044" s="273" t="s">
        <v>472</v>
      </c>
      <c r="G1044" s="273">
        <v>0</v>
      </c>
      <c r="H1044" s="273">
        <v>0</v>
      </c>
      <c r="I1044" s="273">
        <v>0</v>
      </c>
      <c r="J1044" s="273">
        <v>0</v>
      </c>
      <c r="K1044" s="273">
        <v>0</v>
      </c>
      <c r="L1044" s="273">
        <v>0</v>
      </c>
      <c r="M1044" s="273">
        <v>1</v>
      </c>
      <c r="N1044" s="273">
        <v>12</v>
      </c>
      <c r="O1044" s="273">
        <v>0</v>
      </c>
      <c r="P1044" s="273">
        <v>0</v>
      </c>
      <c r="Q1044" s="273">
        <v>0</v>
      </c>
      <c r="R1044" s="273">
        <v>0</v>
      </c>
      <c r="S1044" s="273">
        <v>0</v>
      </c>
      <c r="T1044" s="273">
        <v>0</v>
      </c>
      <c r="U1044" s="273">
        <v>0</v>
      </c>
      <c r="V1044" s="273">
        <v>1</v>
      </c>
      <c r="W1044" s="273">
        <v>12</v>
      </c>
      <c r="X1044" s="273">
        <v>0</v>
      </c>
      <c r="Y1044" s="273">
        <v>22373.67</v>
      </c>
    </row>
    <row r="1045" spans="2:25" s="237" customFormat="1" x14ac:dyDescent="0.25">
      <c r="B1045" s="273" t="s">
        <v>304</v>
      </c>
      <c r="C1045" s="584"/>
      <c r="D1045" s="584"/>
      <c r="E1045" s="273" t="s">
        <v>1416</v>
      </c>
      <c r="F1045" s="273" t="s">
        <v>661</v>
      </c>
      <c r="G1045" s="273">
        <v>0</v>
      </c>
      <c r="H1045" s="273">
        <v>0</v>
      </c>
      <c r="I1045" s="273">
        <v>0</v>
      </c>
      <c r="J1045" s="273">
        <v>0</v>
      </c>
      <c r="K1045" s="273">
        <v>0</v>
      </c>
      <c r="L1045" s="273">
        <v>0</v>
      </c>
      <c r="M1045" s="273">
        <v>1</v>
      </c>
      <c r="N1045" s="273">
        <v>0</v>
      </c>
      <c r="O1045" s="273">
        <v>0</v>
      </c>
      <c r="P1045" s="273">
        <v>0</v>
      </c>
      <c r="Q1045" s="273">
        <v>0</v>
      </c>
      <c r="R1045" s="273">
        <v>0</v>
      </c>
      <c r="S1045" s="273">
        <v>0</v>
      </c>
      <c r="T1045" s="273">
        <v>0</v>
      </c>
      <c r="U1045" s="273">
        <v>0</v>
      </c>
      <c r="V1045" s="273">
        <v>1</v>
      </c>
      <c r="W1045" s="273">
        <v>0</v>
      </c>
      <c r="X1045" s="273">
        <v>0</v>
      </c>
      <c r="Y1045" s="273">
        <v>22250.080000000002</v>
      </c>
    </row>
    <row r="1046" spans="2:25" s="237" customFormat="1" x14ac:dyDescent="0.25">
      <c r="B1046" s="273" t="s">
        <v>304</v>
      </c>
      <c r="C1046" s="584"/>
      <c r="D1046" s="584"/>
      <c r="E1046" s="273" t="s">
        <v>1417</v>
      </c>
      <c r="F1046" s="273" t="s">
        <v>661</v>
      </c>
      <c r="G1046" s="273">
        <v>0</v>
      </c>
      <c r="H1046" s="273">
        <v>0</v>
      </c>
      <c r="I1046" s="273">
        <v>0</v>
      </c>
      <c r="J1046" s="273">
        <v>0</v>
      </c>
      <c r="K1046" s="273">
        <v>0</v>
      </c>
      <c r="L1046" s="273">
        <v>0</v>
      </c>
      <c r="M1046" s="273">
        <v>1</v>
      </c>
      <c r="N1046" s="273">
        <v>18</v>
      </c>
      <c r="O1046" s="273">
        <v>0</v>
      </c>
      <c r="P1046" s="273">
        <v>0</v>
      </c>
      <c r="Q1046" s="273">
        <v>0</v>
      </c>
      <c r="R1046" s="273">
        <v>0</v>
      </c>
      <c r="S1046" s="273">
        <v>0</v>
      </c>
      <c r="T1046" s="273">
        <v>0</v>
      </c>
      <c r="U1046" s="273">
        <v>0</v>
      </c>
      <c r="V1046" s="273">
        <v>1</v>
      </c>
      <c r="W1046" s="273">
        <v>18</v>
      </c>
      <c r="X1046" s="273">
        <v>0</v>
      </c>
      <c r="Y1046" s="273">
        <v>2754.36</v>
      </c>
    </row>
    <row r="1047" spans="2:25" s="237" customFormat="1" x14ac:dyDescent="0.25">
      <c r="B1047" s="273" t="s">
        <v>304</v>
      </c>
      <c r="C1047" s="584"/>
      <c r="D1047" s="584"/>
      <c r="E1047" s="273" t="s">
        <v>1418</v>
      </c>
      <c r="F1047" s="273" t="s">
        <v>479</v>
      </c>
      <c r="G1047" s="273">
        <v>0</v>
      </c>
      <c r="H1047" s="273">
        <v>0</v>
      </c>
      <c r="I1047" s="273">
        <v>0</v>
      </c>
      <c r="J1047" s="273">
        <v>0</v>
      </c>
      <c r="K1047" s="273">
        <v>0</v>
      </c>
      <c r="L1047" s="273">
        <v>0</v>
      </c>
      <c r="M1047" s="273">
        <v>1</v>
      </c>
      <c r="N1047" s="273">
        <v>30</v>
      </c>
      <c r="O1047" s="273">
        <v>0</v>
      </c>
      <c r="P1047" s="273">
        <v>0</v>
      </c>
      <c r="Q1047" s="273">
        <v>0</v>
      </c>
      <c r="R1047" s="273">
        <v>0</v>
      </c>
      <c r="S1047" s="273">
        <v>0</v>
      </c>
      <c r="T1047" s="273">
        <v>0</v>
      </c>
      <c r="U1047" s="273">
        <v>0</v>
      </c>
      <c r="V1047" s="273">
        <v>1</v>
      </c>
      <c r="W1047" s="273">
        <v>30</v>
      </c>
      <c r="X1047" s="273">
        <v>0</v>
      </c>
      <c r="Y1047" s="273">
        <v>53354.8</v>
      </c>
    </row>
    <row r="1048" spans="2:25" s="237" customFormat="1" x14ac:dyDescent="0.25">
      <c r="B1048" s="273" t="s">
        <v>304</v>
      </c>
      <c r="C1048" s="584"/>
      <c r="D1048" s="584"/>
      <c r="E1048" s="273" t="s">
        <v>1419</v>
      </c>
      <c r="F1048" s="273" t="s">
        <v>479</v>
      </c>
      <c r="G1048" s="273">
        <v>0</v>
      </c>
      <c r="H1048" s="273">
        <v>0</v>
      </c>
      <c r="I1048" s="273">
        <v>0</v>
      </c>
      <c r="J1048" s="273">
        <v>0</v>
      </c>
      <c r="K1048" s="273">
        <v>0</v>
      </c>
      <c r="L1048" s="273">
        <v>0</v>
      </c>
      <c r="M1048" s="273">
        <v>1</v>
      </c>
      <c r="N1048" s="273">
        <v>0</v>
      </c>
      <c r="O1048" s="273">
        <v>0</v>
      </c>
      <c r="P1048" s="273">
        <v>0</v>
      </c>
      <c r="Q1048" s="273">
        <v>0</v>
      </c>
      <c r="R1048" s="273">
        <v>0</v>
      </c>
      <c r="S1048" s="273">
        <v>0</v>
      </c>
      <c r="T1048" s="273">
        <v>0</v>
      </c>
      <c r="U1048" s="273">
        <v>0</v>
      </c>
      <c r="V1048" s="273">
        <v>1</v>
      </c>
      <c r="W1048" s="273">
        <v>0</v>
      </c>
      <c r="X1048" s="273">
        <v>0</v>
      </c>
      <c r="Y1048" s="273">
        <v>11668.03</v>
      </c>
    </row>
    <row r="1049" spans="2:25" s="237" customFormat="1" x14ac:dyDescent="0.25">
      <c r="B1049" s="273" t="s">
        <v>304</v>
      </c>
      <c r="C1049" s="584"/>
      <c r="D1049" s="584"/>
      <c r="E1049" s="273" t="s">
        <v>1420</v>
      </c>
      <c r="F1049" s="273" t="s">
        <v>496</v>
      </c>
      <c r="G1049" s="273">
        <v>0</v>
      </c>
      <c r="H1049" s="273">
        <v>0</v>
      </c>
      <c r="I1049" s="273">
        <v>0</v>
      </c>
      <c r="J1049" s="273">
        <v>0</v>
      </c>
      <c r="K1049" s="273">
        <v>0</v>
      </c>
      <c r="L1049" s="273">
        <v>0</v>
      </c>
      <c r="M1049" s="273">
        <v>1</v>
      </c>
      <c r="N1049" s="273">
        <v>34</v>
      </c>
      <c r="O1049" s="273">
        <v>0</v>
      </c>
      <c r="P1049" s="273">
        <v>0</v>
      </c>
      <c r="Q1049" s="273">
        <v>0</v>
      </c>
      <c r="R1049" s="273">
        <v>0</v>
      </c>
      <c r="S1049" s="273">
        <v>0</v>
      </c>
      <c r="T1049" s="273">
        <v>0</v>
      </c>
      <c r="U1049" s="273">
        <v>0</v>
      </c>
      <c r="V1049" s="273">
        <v>1</v>
      </c>
      <c r="W1049" s="273">
        <v>34</v>
      </c>
      <c r="X1049" s="273">
        <v>0</v>
      </c>
      <c r="Y1049" s="273">
        <v>62605.75</v>
      </c>
    </row>
    <row r="1050" spans="2:25" s="237" customFormat="1" x14ac:dyDescent="0.25">
      <c r="B1050" s="273" t="s">
        <v>304</v>
      </c>
      <c r="C1050" s="584"/>
      <c r="D1050" s="584"/>
      <c r="E1050" s="273" t="s">
        <v>1421</v>
      </c>
      <c r="F1050" s="273" t="s">
        <v>445</v>
      </c>
      <c r="G1050" s="273">
        <v>0</v>
      </c>
      <c r="H1050" s="273">
        <v>0</v>
      </c>
      <c r="I1050" s="273">
        <v>0</v>
      </c>
      <c r="J1050" s="273">
        <v>0</v>
      </c>
      <c r="K1050" s="273">
        <v>0</v>
      </c>
      <c r="L1050" s="273">
        <v>0</v>
      </c>
      <c r="M1050" s="273">
        <v>1</v>
      </c>
      <c r="N1050" s="273">
        <v>15</v>
      </c>
      <c r="O1050" s="273">
        <v>0</v>
      </c>
      <c r="P1050" s="273">
        <v>0</v>
      </c>
      <c r="Q1050" s="273">
        <v>0</v>
      </c>
      <c r="R1050" s="273">
        <v>0</v>
      </c>
      <c r="S1050" s="273">
        <v>0</v>
      </c>
      <c r="T1050" s="273">
        <v>0</v>
      </c>
      <c r="U1050" s="273">
        <v>0</v>
      </c>
      <c r="V1050" s="273">
        <v>1</v>
      </c>
      <c r="W1050" s="273">
        <v>15</v>
      </c>
      <c r="X1050" s="273">
        <v>0</v>
      </c>
      <c r="Y1050" s="273">
        <v>31358.07</v>
      </c>
    </row>
    <row r="1051" spans="2:25" s="237" customFormat="1" x14ac:dyDescent="0.25">
      <c r="B1051" s="273" t="s">
        <v>304</v>
      </c>
      <c r="C1051" s="584"/>
      <c r="D1051" s="584"/>
      <c r="E1051" s="273" t="s">
        <v>1422</v>
      </c>
      <c r="F1051" s="273" t="s">
        <v>445</v>
      </c>
      <c r="G1051" s="273">
        <v>0</v>
      </c>
      <c r="H1051" s="273">
        <v>0</v>
      </c>
      <c r="I1051" s="273">
        <v>0</v>
      </c>
      <c r="J1051" s="273">
        <v>0</v>
      </c>
      <c r="K1051" s="273">
        <v>0</v>
      </c>
      <c r="L1051" s="273">
        <v>0</v>
      </c>
      <c r="M1051" s="273">
        <v>1</v>
      </c>
      <c r="N1051" s="273">
        <v>18</v>
      </c>
      <c r="O1051" s="273">
        <v>0</v>
      </c>
      <c r="P1051" s="273">
        <v>0</v>
      </c>
      <c r="Q1051" s="273">
        <v>0</v>
      </c>
      <c r="R1051" s="273">
        <v>0</v>
      </c>
      <c r="S1051" s="273">
        <v>0</v>
      </c>
      <c r="T1051" s="273">
        <v>0</v>
      </c>
      <c r="U1051" s="273">
        <v>0</v>
      </c>
      <c r="V1051" s="273">
        <v>1</v>
      </c>
      <c r="W1051" s="273">
        <v>18</v>
      </c>
      <c r="X1051" s="273">
        <v>0</v>
      </c>
      <c r="Y1051" s="273">
        <v>37068.639999999999</v>
      </c>
    </row>
    <row r="1052" spans="2:25" s="237" customFormat="1" x14ac:dyDescent="0.25">
      <c r="B1052" s="273" t="s">
        <v>304</v>
      </c>
      <c r="C1052" s="584"/>
      <c r="D1052" s="584"/>
      <c r="E1052" s="273" t="s">
        <v>1423</v>
      </c>
      <c r="F1052" s="273" t="s">
        <v>676</v>
      </c>
      <c r="G1052" s="273">
        <v>0</v>
      </c>
      <c r="H1052" s="273">
        <v>0</v>
      </c>
      <c r="I1052" s="273">
        <v>0</v>
      </c>
      <c r="J1052" s="273">
        <v>0</v>
      </c>
      <c r="K1052" s="273">
        <v>0</v>
      </c>
      <c r="L1052" s="273">
        <v>0</v>
      </c>
      <c r="M1052" s="273">
        <v>1</v>
      </c>
      <c r="N1052" s="273">
        <v>0</v>
      </c>
      <c r="O1052" s="273">
        <v>0</v>
      </c>
      <c r="P1052" s="273">
        <v>0</v>
      </c>
      <c r="Q1052" s="273">
        <v>0</v>
      </c>
      <c r="R1052" s="273">
        <v>0</v>
      </c>
      <c r="S1052" s="273">
        <v>0</v>
      </c>
      <c r="T1052" s="273">
        <v>0</v>
      </c>
      <c r="U1052" s="273">
        <v>0</v>
      </c>
      <c r="V1052" s="273">
        <v>1</v>
      </c>
      <c r="W1052" s="273">
        <v>0</v>
      </c>
      <c r="X1052" s="273">
        <v>0</v>
      </c>
      <c r="Y1052" s="273">
        <v>33375.54</v>
      </c>
    </row>
    <row r="1053" spans="2:25" s="237" customFormat="1" x14ac:dyDescent="0.25">
      <c r="B1053" s="273" t="s">
        <v>304</v>
      </c>
      <c r="C1053" s="584"/>
      <c r="D1053" s="584"/>
      <c r="E1053" s="273" t="s">
        <v>1424</v>
      </c>
      <c r="F1053" s="273" t="s">
        <v>472</v>
      </c>
      <c r="G1053" s="273">
        <v>0</v>
      </c>
      <c r="H1053" s="273">
        <v>0</v>
      </c>
      <c r="I1053" s="273">
        <v>0</v>
      </c>
      <c r="J1053" s="273">
        <v>0</v>
      </c>
      <c r="K1053" s="273">
        <v>0</v>
      </c>
      <c r="L1053" s="273">
        <v>0</v>
      </c>
      <c r="M1053" s="273">
        <v>1</v>
      </c>
      <c r="N1053" s="273">
        <v>24</v>
      </c>
      <c r="O1053" s="273">
        <v>0</v>
      </c>
      <c r="P1053" s="273">
        <v>0</v>
      </c>
      <c r="Q1053" s="273">
        <v>0</v>
      </c>
      <c r="R1053" s="273">
        <v>0</v>
      </c>
      <c r="S1053" s="273">
        <v>0</v>
      </c>
      <c r="T1053" s="273">
        <v>0</v>
      </c>
      <c r="U1053" s="273">
        <v>0</v>
      </c>
      <c r="V1053" s="273">
        <v>1</v>
      </c>
      <c r="W1053" s="273">
        <v>24</v>
      </c>
      <c r="X1053" s="273">
        <v>0</v>
      </c>
      <c r="Y1053" s="273">
        <v>38502.410000000003</v>
      </c>
    </row>
    <row r="1054" spans="2:25" s="237" customFormat="1" x14ac:dyDescent="0.25">
      <c r="B1054" s="273" t="s">
        <v>304</v>
      </c>
      <c r="C1054" s="584"/>
      <c r="D1054" s="584"/>
      <c r="E1054" s="273" t="s">
        <v>1425</v>
      </c>
      <c r="F1054" s="273" t="s">
        <v>557</v>
      </c>
      <c r="G1054" s="273">
        <v>0</v>
      </c>
      <c r="H1054" s="273">
        <v>0</v>
      </c>
      <c r="I1054" s="273">
        <v>0</v>
      </c>
      <c r="J1054" s="273">
        <v>0</v>
      </c>
      <c r="K1054" s="273">
        <v>0</v>
      </c>
      <c r="L1054" s="273">
        <v>0</v>
      </c>
      <c r="M1054" s="273">
        <v>1</v>
      </c>
      <c r="N1054" s="273">
        <v>0</v>
      </c>
      <c r="O1054" s="273">
        <v>0</v>
      </c>
      <c r="P1054" s="273">
        <v>0</v>
      </c>
      <c r="Q1054" s="273">
        <v>0</v>
      </c>
      <c r="R1054" s="273">
        <v>0</v>
      </c>
      <c r="S1054" s="273">
        <v>0</v>
      </c>
      <c r="T1054" s="273">
        <v>0</v>
      </c>
      <c r="U1054" s="273">
        <v>0</v>
      </c>
      <c r="V1054" s="273">
        <v>1</v>
      </c>
      <c r="W1054" s="273">
        <v>0</v>
      </c>
      <c r="X1054" s="273">
        <v>0</v>
      </c>
      <c r="Y1054" s="273">
        <v>18810.21</v>
      </c>
    </row>
    <row r="1055" spans="2:25" s="237" customFormat="1" x14ac:dyDescent="0.25">
      <c r="B1055" s="273" t="s">
        <v>304</v>
      </c>
      <c r="C1055" s="584"/>
      <c r="D1055" s="584"/>
      <c r="E1055" s="273" t="s">
        <v>1426</v>
      </c>
      <c r="F1055" s="273" t="s">
        <v>479</v>
      </c>
      <c r="G1055" s="273">
        <v>0</v>
      </c>
      <c r="H1055" s="273">
        <v>0</v>
      </c>
      <c r="I1055" s="273">
        <v>0</v>
      </c>
      <c r="J1055" s="273">
        <v>0</v>
      </c>
      <c r="K1055" s="273">
        <v>0</v>
      </c>
      <c r="L1055" s="273">
        <v>0</v>
      </c>
      <c r="M1055" s="273">
        <v>1</v>
      </c>
      <c r="N1055" s="273">
        <v>30</v>
      </c>
      <c r="O1055" s="273">
        <v>0</v>
      </c>
      <c r="P1055" s="273">
        <v>0</v>
      </c>
      <c r="Q1055" s="273">
        <v>0</v>
      </c>
      <c r="R1055" s="273">
        <v>0</v>
      </c>
      <c r="S1055" s="273">
        <v>0</v>
      </c>
      <c r="T1055" s="273">
        <v>0</v>
      </c>
      <c r="U1055" s="273">
        <v>0</v>
      </c>
      <c r="V1055" s="273">
        <v>1</v>
      </c>
      <c r="W1055" s="273">
        <v>30</v>
      </c>
      <c r="X1055" s="273">
        <v>0</v>
      </c>
      <c r="Y1055" s="273">
        <v>50448.08</v>
      </c>
    </row>
    <row r="1056" spans="2:25" s="237" customFormat="1" x14ac:dyDescent="0.25">
      <c r="B1056" s="273" t="s">
        <v>304</v>
      </c>
      <c r="C1056" s="584"/>
      <c r="D1056" s="584"/>
      <c r="E1056" s="273" t="s">
        <v>1427</v>
      </c>
      <c r="F1056" s="273" t="s">
        <v>571</v>
      </c>
      <c r="G1056" s="273">
        <v>0</v>
      </c>
      <c r="H1056" s="273">
        <v>0</v>
      </c>
      <c r="I1056" s="273">
        <v>0</v>
      </c>
      <c r="J1056" s="273">
        <v>0</v>
      </c>
      <c r="K1056" s="273">
        <v>0</v>
      </c>
      <c r="L1056" s="273">
        <v>0</v>
      </c>
      <c r="M1056" s="273">
        <v>1</v>
      </c>
      <c r="N1056" s="273">
        <v>15</v>
      </c>
      <c r="O1056" s="273">
        <v>0</v>
      </c>
      <c r="P1056" s="273">
        <v>0</v>
      </c>
      <c r="Q1056" s="273">
        <v>0</v>
      </c>
      <c r="R1056" s="273">
        <v>0</v>
      </c>
      <c r="S1056" s="273">
        <v>0</v>
      </c>
      <c r="T1056" s="273">
        <v>0</v>
      </c>
      <c r="U1056" s="273">
        <v>0</v>
      </c>
      <c r="V1056" s="273">
        <v>1</v>
      </c>
      <c r="W1056" s="273">
        <v>15</v>
      </c>
      <c r="X1056" s="273">
        <v>0</v>
      </c>
      <c r="Y1056" s="273">
        <v>32628.880000000001</v>
      </c>
    </row>
    <row r="1057" spans="2:25" s="237" customFormat="1" x14ac:dyDescent="0.25">
      <c r="B1057" s="273" t="s">
        <v>304</v>
      </c>
      <c r="C1057" s="584"/>
      <c r="D1057" s="584"/>
      <c r="E1057" s="273" t="s">
        <v>1428</v>
      </c>
      <c r="F1057" s="273" t="s">
        <v>472</v>
      </c>
      <c r="G1057" s="273">
        <v>0</v>
      </c>
      <c r="H1057" s="273">
        <v>0</v>
      </c>
      <c r="I1057" s="273">
        <v>0</v>
      </c>
      <c r="J1057" s="273">
        <v>0</v>
      </c>
      <c r="K1057" s="273">
        <v>0</v>
      </c>
      <c r="L1057" s="273">
        <v>0</v>
      </c>
      <c r="M1057" s="273">
        <v>1</v>
      </c>
      <c r="N1057" s="273">
        <v>11</v>
      </c>
      <c r="O1057" s="273">
        <v>0</v>
      </c>
      <c r="P1057" s="273">
        <v>0</v>
      </c>
      <c r="Q1057" s="273">
        <v>0</v>
      </c>
      <c r="R1057" s="273">
        <v>0</v>
      </c>
      <c r="S1057" s="273">
        <v>0</v>
      </c>
      <c r="T1057" s="273">
        <v>0</v>
      </c>
      <c r="U1057" s="273">
        <v>0</v>
      </c>
      <c r="V1057" s="273">
        <v>1</v>
      </c>
      <c r="W1057" s="273">
        <v>11</v>
      </c>
      <c r="X1057" s="273">
        <v>0</v>
      </c>
      <c r="Y1057" s="273">
        <v>25427.23</v>
      </c>
    </row>
    <row r="1058" spans="2:25" s="237" customFormat="1" x14ac:dyDescent="0.25">
      <c r="B1058" s="273" t="s">
        <v>304</v>
      </c>
      <c r="C1058" s="584"/>
      <c r="D1058" s="584"/>
      <c r="E1058" s="273" t="s">
        <v>1305</v>
      </c>
      <c r="F1058" s="273" t="s">
        <v>462</v>
      </c>
      <c r="G1058" s="273">
        <v>0</v>
      </c>
      <c r="H1058" s="273">
        <v>0</v>
      </c>
      <c r="I1058" s="273">
        <v>0</v>
      </c>
      <c r="J1058" s="273">
        <v>1</v>
      </c>
      <c r="K1058" s="273">
        <v>0</v>
      </c>
      <c r="L1058" s="273">
        <v>0</v>
      </c>
      <c r="M1058" s="273">
        <v>0</v>
      </c>
      <c r="N1058" s="273">
        <v>0</v>
      </c>
      <c r="O1058" s="273">
        <v>0</v>
      </c>
      <c r="P1058" s="273">
        <v>0</v>
      </c>
      <c r="Q1058" s="273">
        <v>0</v>
      </c>
      <c r="R1058" s="273">
        <v>0</v>
      </c>
      <c r="S1058" s="273">
        <v>0</v>
      </c>
      <c r="T1058" s="273">
        <v>0</v>
      </c>
      <c r="U1058" s="273">
        <v>0</v>
      </c>
      <c r="V1058" s="273">
        <v>1</v>
      </c>
      <c r="W1058" s="273">
        <v>0</v>
      </c>
      <c r="X1058" s="273">
        <v>0</v>
      </c>
      <c r="Y1058" s="273">
        <v>1683.22</v>
      </c>
    </row>
    <row r="1059" spans="2:25" s="237" customFormat="1" x14ac:dyDescent="0.25">
      <c r="B1059" s="273" t="s">
        <v>304</v>
      </c>
      <c r="C1059" s="584"/>
      <c r="D1059" s="584"/>
      <c r="E1059" s="273" t="s">
        <v>959</v>
      </c>
      <c r="F1059" s="273" t="s">
        <v>462</v>
      </c>
      <c r="G1059" s="273">
        <v>0</v>
      </c>
      <c r="H1059" s="273">
        <v>0</v>
      </c>
      <c r="I1059" s="273">
        <v>0</v>
      </c>
      <c r="J1059" s="273">
        <v>1</v>
      </c>
      <c r="K1059" s="273">
        <v>0</v>
      </c>
      <c r="L1059" s="273">
        <v>0</v>
      </c>
      <c r="M1059" s="273">
        <v>0</v>
      </c>
      <c r="N1059" s="273">
        <v>0</v>
      </c>
      <c r="O1059" s="273">
        <v>0</v>
      </c>
      <c r="P1059" s="273">
        <v>0</v>
      </c>
      <c r="Q1059" s="273">
        <v>0</v>
      </c>
      <c r="R1059" s="273">
        <v>0</v>
      </c>
      <c r="S1059" s="273">
        <v>0</v>
      </c>
      <c r="T1059" s="273">
        <v>0</v>
      </c>
      <c r="U1059" s="273">
        <v>0</v>
      </c>
      <c r="V1059" s="273">
        <v>1</v>
      </c>
      <c r="W1059" s="273">
        <v>0</v>
      </c>
      <c r="X1059" s="273">
        <v>0</v>
      </c>
      <c r="Y1059" s="273">
        <v>4437.58</v>
      </c>
    </row>
    <row r="1060" spans="2:25" s="237" customFormat="1" x14ac:dyDescent="0.25">
      <c r="B1060" s="273" t="s">
        <v>304</v>
      </c>
      <c r="C1060" s="584"/>
      <c r="D1060" s="584"/>
      <c r="E1060" s="273" t="s">
        <v>785</v>
      </c>
      <c r="F1060" s="273" t="s">
        <v>661</v>
      </c>
      <c r="G1060" s="273">
        <v>0</v>
      </c>
      <c r="H1060" s="273">
        <v>0</v>
      </c>
      <c r="I1060" s="273">
        <v>0</v>
      </c>
      <c r="J1060" s="273">
        <v>1</v>
      </c>
      <c r="K1060" s="273">
        <v>0</v>
      </c>
      <c r="L1060" s="273">
        <v>0</v>
      </c>
      <c r="M1060" s="273">
        <v>0</v>
      </c>
      <c r="N1060" s="273">
        <v>0</v>
      </c>
      <c r="O1060" s="273">
        <v>0</v>
      </c>
      <c r="P1060" s="273">
        <v>0</v>
      </c>
      <c r="Q1060" s="273">
        <v>0</v>
      </c>
      <c r="R1060" s="273">
        <v>0</v>
      </c>
      <c r="S1060" s="273">
        <v>0</v>
      </c>
      <c r="T1060" s="273">
        <v>0</v>
      </c>
      <c r="U1060" s="273">
        <v>0</v>
      </c>
      <c r="V1060" s="273">
        <v>1</v>
      </c>
      <c r="W1060" s="273">
        <v>0</v>
      </c>
      <c r="X1060" s="273">
        <v>0</v>
      </c>
      <c r="Y1060" s="273">
        <v>1403.64</v>
      </c>
    </row>
    <row r="1061" spans="2:25" s="237" customFormat="1" x14ac:dyDescent="0.25">
      <c r="B1061" s="273" t="s">
        <v>304</v>
      </c>
      <c r="C1061" s="584"/>
      <c r="D1061" s="584"/>
      <c r="E1061" s="273" t="s">
        <v>1429</v>
      </c>
      <c r="F1061" s="273" t="s">
        <v>409</v>
      </c>
      <c r="G1061" s="273">
        <v>0</v>
      </c>
      <c r="H1061" s="273">
        <v>0</v>
      </c>
      <c r="I1061" s="273">
        <v>0</v>
      </c>
      <c r="J1061" s="273">
        <v>0</v>
      </c>
      <c r="K1061" s="273">
        <v>0</v>
      </c>
      <c r="L1061" s="273">
        <v>0</v>
      </c>
      <c r="M1061" s="273">
        <v>1</v>
      </c>
      <c r="N1061" s="273">
        <v>18</v>
      </c>
      <c r="O1061" s="273">
        <v>0</v>
      </c>
      <c r="P1061" s="273">
        <v>0</v>
      </c>
      <c r="Q1061" s="273">
        <v>0</v>
      </c>
      <c r="R1061" s="273">
        <v>0</v>
      </c>
      <c r="S1061" s="273">
        <v>0</v>
      </c>
      <c r="T1061" s="273">
        <v>0</v>
      </c>
      <c r="U1061" s="273">
        <v>0</v>
      </c>
      <c r="V1061" s="273">
        <v>1</v>
      </c>
      <c r="W1061" s="273">
        <v>18</v>
      </c>
      <c r="X1061" s="273">
        <v>0</v>
      </c>
      <c r="Y1061" s="273">
        <v>29315.09</v>
      </c>
    </row>
    <row r="1062" spans="2:25" s="237" customFormat="1" x14ac:dyDescent="0.25">
      <c r="B1062" s="273" t="s">
        <v>304</v>
      </c>
      <c r="C1062" s="584"/>
      <c r="D1062" s="584"/>
      <c r="E1062" s="273" t="s">
        <v>1430</v>
      </c>
      <c r="F1062" s="273" t="s">
        <v>352</v>
      </c>
      <c r="G1062" s="273">
        <v>0</v>
      </c>
      <c r="H1062" s="273">
        <v>0</v>
      </c>
      <c r="I1062" s="273">
        <v>0</v>
      </c>
      <c r="J1062" s="273">
        <v>0</v>
      </c>
      <c r="K1062" s="273">
        <v>0</v>
      </c>
      <c r="L1062" s="273">
        <v>0</v>
      </c>
      <c r="M1062" s="273">
        <v>1</v>
      </c>
      <c r="N1062" s="273">
        <v>21</v>
      </c>
      <c r="O1062" s="273">
        <v>0</v>
      </c>
      <c r="P1062" s="273">
        <v>0</v>
      </c>
      <c r="Q1062" s="273">
        <v>0</v>
      </c>
      <c r="R1062" s="273">
        <v>0</v>
      </c>
      <c r="S1062" s="273">
        <v>0</v>
      </c>
      <c r="T1062" s="273">
        <v>0</v>
      </c>
      <c r="U1062" s="273">
        <v>0</v>
      </c>
      <c r="V1062" s="273">
        <v>1</v>
      </c>
      <c r="W1062" s="273">
        <v>21</v>
      </c>
      <c r="X1062" s="273">
        <v>0</v>
      </c>
      <c r="Y1062" s="273">
        <v>37104.050000000003</v>
      </c>
    </row>
    <row r="1063" spans="2:25" s="237" customFormat="1" x14ac:dyDescent="0.25">
      <c r="B1063" s="273" t="s">
        <v>304</v>
      </c>
      <c r="C1063" s="584"/>
      <c r="D1063" s="584"/>
      <c r="E1063" s="273" t="s">
        <v>1431</v>
      </c>
      <c r="F1063" s="273" t="s">
        <v>661</v>
      </c>
      <c r="G1063" s="273">
        <v>0</v>
      </c>
      <c r="H1063" s="273">
        <v>0</v>
      </c>
      <c r="I1063" s="273">
        <v>0</v>
      </c>
      <c r="J1063" s="273">
        <v>0</v>
      </c>
      <c r="K1063" s="273">
        <v>0</v>
      </c>
      <c r="L1063" s="273">
        <v>0</v>
      </c>
      <c r="M1063" s="273">
        <v>1</v>
      </c>
      <c r="N1063" s="273">
        <v>38</v>
      </c>
      <c r="O1063" s="273">
        <v>0</v>
      </c>
      <c r="P1063" s="273">
        <v>0</v>
      </c>
      <c r="Q1063" s="273">
        <v>0</v>
      </c>
      <c r="R1063" s="273">
        <v>0</v>
      </c>
      <c r="S1063" s="273">
        <v>0</v>
      </c>
      <c r="T1063" s="273">
        <v>0</v>
      </c>
      <c r="U1063" s="273">
        <v>0</v>
      </c>
      <c r="V1063" s="273">
        <v>1</v>
      </c>
      <c r="W1063" s="273">
        <v>38</v>
      </c>
      <c r="X1063" s="273">
        <v>0</v>
      </c>
      <c r="Y1063" s="273">
        <v>51730.22</v>
      </c>
    </row>
    <row r="1064" spans="2:25" s="237" customFormat="1" x14ac:dyDescent="0.25">
      <c r="B1064" s="273" t="s">
        <v>304</v>
      </c>
      <c r="C1064" s="584"/>
      <c r="D1064" s="584"/>
      <c r="E1064" s="273" t="s">
        <v>1432</v>
      </c>
      <c r="F1064" s="273" t="s">
        <v>661</v>
      </c>
      <c r="G1064" s="273">
        <v>0</v>
      </c>
      <c r="H1064" s="273">
        <v>0</v>
      </c>
      <c r="I1064" s="273">
        <v>0</v>
      </c>
      <c r="J1064" s="273">
        <v>0</v>
      </c>
      <c r="K1064" s="273">
        <v>0</v>
      </c>
      <c r="L1064" s="273">
        <v>0</v>
      </c>
      <c r="M1064" s="273">
        <v>1</v>
      </c>
      <c r="N1064" s="273">
        <v>12</v>
      </c>
      <c r="O1064" s="273">
        <v>0</v>
      </c>
      <c r="P1064" s="273">
        <v>0</v>
      </c>
      <c r="Q1064" s="273">
        <v>0</v>
      </c>
      <c r="R1064" s="273">
        <v>0</v>
      </c>
      <c r="S1064" s="273">
        <v>0</v>
      </c>
      <c r="T1064" s="273">
        <v>0</v>
      </c>
      <c r="U1064" s="273">
        <v>0</v>
      </c>
      <c r="V1064" s="273">
        <v>1</v>
      </c>
      <c r="W1064" s="273">
        <v>12</v>
      </c>
      <c r="X1064" s="273">
        <v>0</v>
      </c>
      <c r="Y1064" s="273">
        <v>24367.79</v>
      </c>
    </row>
    <row r="1065" spans="2:25" s="237" customFormat="1" x14ac:dyDescent="0.25">
      <c r="B1065" s="273" t="s">
        <v>304</v>
      </c>
      <c r="C1065" s="584"/>
      <c r="D1065" s="584"/>
      <c r="E1065" s="273" t="s">
        <v>1433</v>
      </c>
      <c r="F1065" s="273" t="s">
        <v>537</v>
      </c>
      <c r="G1065" s="273">
        <v>0</v>
      </c>
      <c r="H1065" s="273">
        <v>0</v>
      </c>
      <c r="I1065" s="273">
        <v>0</v>
      </c>
      <c r="J1065" s="273">
        <v>0</v>
      </c>
      <c r="K1065" s="273">
        <v>0</v>
      </c>
      <c r="L1065" s="273">
        <v>0</v>
      </c>
      <c r="M1065" s="273">
        <v>1</v>
      </c>
      <c r="N1065" s="273">
        <v>26</v>
      </c>
      <c r="O1065" s="273">
        <v>0</v>
      </c>
      <c r="P1065" s="273">
        <v>0</v>
      </c>
      <c r="Q1065" s="273">
        <v>0</v>
      </c>
      <c r="R1065" s="273">
        <v>0</v>
      </c>
      <c r="S1065" s="273">
        <v>0</v>
      </c>
      <c r="T1065" s="273">
        <v>0</v>
      </c>
      <c r="U1065" s="273">
        <v>0</v>
      </c>
      <c r="V1065" s="273">
        <v>1</v>
      </c>
      <c r="W1065" s="273">
        <v>26</v>
      </c>
      <c r="X1065" s="273">
        <v>0</v>
      </c>
      <c r="Y1065" s="273">
        <v>34063.39</v>
      </c>
    </row>
    <row r="1066" spans="2:25" s="237" customFormat="1" x14ac:dyDescent="0.25">
      <c r="B1066" s="273" t="s">
        <v>304</v>
      </c>
      <c r="C1066" s="584"/>
      <c r="D1066" s="584"/>
      <c r="E1066" s="273" t="s">
        <v>1434</v>
      </c>
      <c r="F1066" s="273" t="s">
        <v>430</v>
      </c>
      <c r="G1066" s="273">
        <v>0</v>
      </c>
      <c r="H1066" s="273">
        <v>0</v>
      </c>
      <c r="I1066" s="273">
        <v>0</v>
      </c>
      <c r="J1066" s="273">
        <v>0</v>
      </c>
      <c r="K1066" s="273">
        <v>0</v>
      </c>
      <c r="L1066" s="273">
        <v>0</v>
      </c>
      <c r="M1066" s="273">
        <v>1</v>
      </c>
      <c r="N1066" s="273">
        <v>0</v>
      </c>
      <c r="O1066" s="273">
        <v>0</v>
      </c>
      <c r="P1066" s="273">
        <v>0</v>
      </c>
      <c r="Q1066" s="273">
        <v>0</v>
      </c>
      <c r="R1066" s="273">
        <v>0</v>
      </c>
      <c r="S1066" s="273">
        <v>0</v>
      </c>
      <c r="T1066" s="273">
        <v>0</v>
      </c>
      <c r="U1066" s="273">
        <v>0</v>
      </c>
      <c r="V1066" s="273">
        <v>1</v>
      </c>
      <c r="W1066" s="273">
        <v>0</v>
      </c>
      <c r="X1066" s="273">
        <v>0</v>
      </c>
      <c r="Y1066" s="273">
        <v>10786.699999999999</v>
      </c>
    </row>
    <row r="1067" spans="2:25" s="237" customFormat="1" x14ac:dyDescent="0.25">
      <c r="B1067" s="273" t="s">
        <v>304</v>
      </c>
      <c r="C1067" s="584"/>
      <c r="D1067" s="584"/>
      <c r="E1067" s="273" t="s">
        <v>1435</v>
      </c>
      <c r="F1067" s="273" t="s">
        <v>571</v>
      </c>
      <c r="G1067" s="273">
        <v>0</v>
      </c>
      <c r="H1067" s="273">
        <v>0</v>
      </c>
      <c r="I1067" s="273">
        <v>0</v>
      </c>
      <c r="J1067" s="273">
        <v>0</v>
      </c>
      <c r="K1067" s="273">
        <v>0</v>
      </c>
      <c r="L1067" s="273">
        <v>0</v>
      </c>
      <c r="M1067" s="273">
        <v>1</v>
      </c>
      <c r="N1067" s="273">
        <v>30</v>
      </c>
      <c r="O1067" s="273">
        <v>0</v>
      </c>
      <c r="P1067" s="273">
        <v>0</v>
      </c>
      <c r="Q1067" s="273">
        <v>0</v>
      </c>
      <c r="R1067" s="273">
        <v>0</v>
      </c>
      <c r="S1067" s="273">
        <v>0</v>
      </c>
      <c r="T1067" s="273">
        <v>0</v>
      </c>
      <c r="U1067" s="273">
        <v>0</v>
      </c>
      <c r="V1067" s="273">
        <v>1</v>
      </c>
      <c r="W1067" s="273">
        <v>30</v>
      </c>
      <c r="X1067" s="273">
        <v>0</v>
      </c>
      <c r="Y1067" s="273">
        <v>44626.55</v>
      </c>
    </row>
    <row r="1068" spans="2:25" s="237" customFormat="1" x14ac:dyDescent="0.25">
      <c r="B1068" s="273" t="s">
        <v>304</v>
      </c>
      <c r="C1068" s="584"/>
      <c r="D1068" s="584"/>
      <c r="E1068" s="273" t="s">
        <v>1436</v>
      </c>
      <c r="F1068" s="273" t="s">
        <v>496</v>
      </c>
      <c r="G1068" s="273">
        <v>0</v>
      </c>
      <c r="H1068" s="273">
        <v>0</v>
      </c>
      <c r="I1068" s="273">
        <v>0</v>
      </c>
      <c r="J1068" s="273">
        <v>0</v>
      </c>
      <c r="K1068" s="273">
        <v>0</v>
      </c>
      <c r="L1068" s="273">
        <v>0</v>
      </c>
      <c r="M1068" s="273">
        <v>1</v>
      </c>
      <c r="N1068" s="273">
        <v>27</v>
      </c>
      <c r="O1068" s="273">
        <v>0</v>
      </c>
      <c r="P1068" s="273">
        <v>0</v>
      </c>
      <c r="Q1068" s="273">
        <v>0</v>
      </c>
      <c r="R1068" s="273">
        <v>0</v>
      </c>
      <c r="S1068" s="273">
        <v>0</v>
      </c>
      <c r="T1068" s="273">
        <v>0</v>
      </c>
      <c r="U1068" s="273">
        <v>0</v>
      </c>
      <c r="V1068" s="273">
        <v>1</v>
      </c>
      <c r="W1068" s="273">
        <v>27</v>
      </c>
      <c r="X1068" s="273">
        <v>0</v>
      </c>
      <c r="Y1068" s="273">
        <v>51918.399999999994</v>
      </c>
    </row>
    <row r="1069" spans="2:25" s="237" customFormat="1" x14ac:dyDescent="0.25">
      <c r="B1069" s="273" t="s">
        <v>304</v>
      </c>
      <c r="C1069" s="584"/>
      <c r="D1069" s="584"/>
      <c r="E1069" s="273" t="s">
        <v>1437</v>
      </c>
      <c r="F1069" s="273" t="s">
        <v>409</v>
      </c>
      <c r="G1069" s="273">
        <v>0</v>
      </c>
      <c r="H1069" s="273">
        <v>0</v>
      </c>
      <c r="I1069" s="273">
        <v>0</v>
      </c>
      <c r="J1069" s="273">
        <v>0</v>
      </c>
      <c r="K1069" s="273">
        <v>0</v>
      </c>
      <c r="L1069" s="273">
        <v>0</v>
      </c>
      <c r="M1069" s="273">
        <v>1</v>
      </c>
      <c r="N1069" s="273">
        <v>25</v>
      </c>
      <c r="O1069" s="273">
        <v>0</v>
      </c>
      <c r="P1069" s="273">
        <v>0</v>
      </c>
      <c r="Q1069" s="273">
        <v>0</v>
      </c>
      <c r="R1069" s="273">
        <v>0</v>
      </c>
      <c r="S1069" s="273">
        <v>0</v>
      </c>
      <c r="T1069" s="273">
        <v>0</v>
      </c>
      <c r="U1069" s="273">
        <v>0</v>
      </c>
      <c r="V1069" s="273">
        <v>1</v>
      </c>
      <c r="W1069" s="273">
        <v>25</v>
      </c>
      <c r="X1069" s="273">
        <v>0</v>
      </c>
      <c r="Y1069" s="273">
        <v>24248.240000000002</v>
      </c>
    </row>
    <row r="1070" spans="2:25" s="237" customFormat="1" x14ac:dyDescent="0.25">
      <c r="B1070" s="273" t="s">
        <v>304</v>
      </c>
      <c r="C1070" s="584"/>
      <c r="D1070" s="584"/>
      <c r="E1070" s="273" t="s">
        <v>1438</v>
      </c>
      <c r="F1070" s="273" t="s">
        <v>676</v>
      </c>
      <c r="G1070" s="273">
        <v>0</v>
      </c>
      <c r="H1070" s="273">
        <v>0</v>
      </c>
      <c r="I1070" s="273">
        <v>0</v>
      </c>
      <c r="J1070" s="273">
        <v>0</v>
      </c>
      <c r="K1070" s="273">
        <v>0</v>
      </c>
      <c r="L1070" s="273">
        <v>0</v>
      </c>
      <c r="M1070" s="273">
        <v>1</v>
      </c>
      <c r="N1070" s="273">
        <v>26</v>
      </c>
      <c r="O1070" s="273">
        <v>0</v>
      </c>
      <c r="P1070" s="273">
        <v>0</v>
      </c>
      <c r="Q1070" s="273">
        <v>0</v>
      </c>
      <c r="R1070" s="273">
        <v>0</v>
      </c>
      <c r="S1070" s="273">
        <v>0</v>
      </c>
      <c r="T1070" s="273">
        <v>0</v>
      </c>
      <c r="U1070" s="273">
        <v>0</v>
      </c>
      <c r="V1070" s="273">
        <v>1</v>
      </c>
      <c r="W1070" s="273">
        <v>26</v>
      </c>
      <c r="X1070" s="273">
        <v>0</v>
      </c>
      <c r="Y1070" s="273">
        <v>31276.560000000001</v>
      </c>
    </row>
    <row r="1071" spans="2:25" s="237" customFormat="1" x14ac:dyDescent="0.25">
      <c r="B1071" s="273" t="s">
        <v>304</v>
      </c>
      <c r="C1071" s="584"/>
      <c r="D1071" s="584"/>
      <c r="E1071" s="273" t="s">
        <v>1439</v>
      </c>
      <c r="F1071" s="273" t="s">
        <v>537</v>
      </c>
      <c r="G1071" s="273">
        <v>0</v>
      </c>
      <c r="H1071" s="273">
        <v>0</v>
      </c>
      <c r="I1071" s="273">
        <v>0</v>
      </c>
      <c r="J1071" s="273">
        <v>0</v>
      </c>
      <c r="K1071" s="273">
        <v>0</v>
      </c>
      <c r="L1071" s="273">
        <v>0</v>
      </c>
      <c r="M1071" s="273">
        <v>1</v>
      </c>
      <c r="N1071" s="273">
        <v>12</v>
      </c>
      <c r="O1071" s="273">
        <v>0</v>
      </c>
      <c r="P1071" s="273">
        <v>0</v>
      </c>
      <c r="Q1071" s="273">
        <v>0</v>
      </c>
      <c r="R1071" s="273">
        <v>0</v>
      </c>
      <c r="S1071" s="273">
        <v>0</v>
      </c>
      <c r="T1071" s="273">
        <v>0</v>
      </c>
      <c r="U1071" s="273">
        <v>0</v>
      </c>
      <c r="V1071" s="273">
        <v>1</v>
      </c>
      <c r="W1071" s="273">
        <v>12</v>
      </c>
      <c r="X1071" s="273">
        <v>0</v>
      </c>
      <c r="Y1071" s="273">
        <v>15489.3</v>
      </c>
    </row>
    <row r="1072" spans="2:25" s="237" customFormat="1" x14ac:dyDescent="0.25">
      <c r="B1072" s="273" t="s">
        <v>304</v>
      </c>
      <c r="C1072" s="584"/>
      <c r="D1072" s="584"/>
      <c r="E1072" s="273" t="s">
        <v>1440</v>
      </c>
      <c r="F1072" s="273" t="s">
        <v>496</v>
      </c>
      <c r="G1072" s="273">
        <v>0</v>
      </c>
      <c r="H1072" s="273">
        <v>0</v>
      </c>
      <c r="I1072" s="273">
        <v>0</v>
      </c>
      <c r="J1072" s="273">
        <v>0</v>
      </c>
      <c r="K1072" s="273">
        <v>0</v>
      </c>
      <c r="L1072" s="273">
        <v>0</v>
      </c>
      <c r="M1072" s="273">
        <v>1</v>
      </c>
      <c r="N1072" s="273">
        <v>14</v>
      </c>
      <c r="O1072" s="273">
        <v>0</v>
      </c>
      <c r="P1072" s="273">
        <v>0</v>
      </c>
      <c r="Q1072" s="273">
        <v>0</v>
      </c>
      <c r="R1072" s="273">
        <v>0</v>
      </c>
      <c r="S1072" s="273">
        <v>0</v>
      </c>
      <c r="T1072" s="273">
        <v>0</v>
      </c>
      <c r="U1072" s="273">
        <v>0</v>
      </c>
      <c r="V1072" s="273">
        <v>1</v>
      </c>
      <c r="W1072" s="273">
        <v>14</v>
      </c>
      <c r="X1072" s="273">
        <v>0</v>
      </c>
      <c r="Y1072" s="273">
        <v>31478.390000000003</v>
      </c>
    </row>
    <row r="1073" spans="2:25" s="237" customFormat="1" x14ac:dyDescent="0.25">
      <c r="B1073" s="273" t="s">
        <v>304</v>
      </c>
      <c r="C1073" s="584"/>
      <c r="D1073" s="584"/>
      <c r="E1073" s="273" t="s">
        <v>1441</v>
      </c>
      <c r="F1073" s="273" t="s">
        <v>472</v>
      </c>
      <c r="G1073" s="273">
        <v>0</v>
      </c>
      <c r="H1073" s="273">
        <v>0</v>
      </c>
      <c r="I1073" s="273">
        <v>0</v>
      </c>
      <c r="J1073" s="273">
        <v>0</v>
      </c>
      <c r="K1073" s="273">
        <v>0</v>
      </c>
      <c r="L1073" s="273">
        <v>0</v>
      </c>
      <c r="M1073" s="273">
        <v>1</v>
      </c>
      <c r="N1073" s="273">
        <v>21</v>
      </c>
      <c r="O1073" s="273">
        <v>0</v>
      </c>
      <c r="P1073" s="273">
        <v>0</v>
      </c>
      <c r="Q1073" s="273">
        <v>0</v>
      </c>
      <c r="R1073" s="273">
        <v>0</v>
      </c>
      <c r="S1073" s="273">
        <v>0</v>
      </c>
      <c r="T1073" s="273">
        <v>0</v>
      </c>
      <c r="U1073" s="273">
        <v>0</v>
      </c>
      <c r="V1073" s="273">
        <v>1</v>
      </c>
      <c r="W1073" s="273">
        <v>21</v>
      </c>
      <c r="X1073" s="273">
        <v>0</v>
      </c>
      <c r="Y1073" s="273">
        <v>49468.4</v>
      </c>
    </row>
    <row r="1074" spans="2:25" s="237" customFormat="1" x14ac:dyDescent="0.25">
      <c r="B1074" s="273" t="s">
        <v>304</v>
      </c>
      <c r="C1074" s="584"/>
      <c r="D1074" s="584"/>
      <c r="E1074" s="273" t="s">
        <v>1442</v>
      </c>
      <c r="F1074" s="273" t="s">
        <v>445</v>
      </c>
      <c r="G1074" s="273">
        <v>0</v>
      </c>
      <c r="H1074" s="273">
        <v>0</v>
      </c>
      <c r="I1074" s="273">
        <v>0</v>
      </c>
      <c r="J1074" s="273">
        <v>0</v>
      </c>
      <c r="K1074" s="273">
        <v>0</v>
      </c>
      <c r="L1074" s="273">
        <v>0</v>
      </c>
      <c r="M1074" s="273">
        <v>1</v>
      </c>
      <c r="N1074" s="273">
        <v>0</v>
      </c>
      <c r="O1074" s="273">
        <v>0</v>
      </c>
      <c r="P1074" s="273">
        <v>0</v>
      </c>
      <c r="Q1074" s="273">
        <v>0</v>
      </c>
      <c r="R1074" s="273">
        <v>0</v>
      </c>
      <c r="S1074" s="273">
        <v>0</v>
      </c>
      <c r="T1074" s="273">
        <v>0</v>
      </c>
      <c r="U1074" s="273">
        <v>0</v>
      </c>
      <c r="V1074" s="273">
        <v>1</v>
      </c>
      <c r="W1074" s="273">
        <v>0</v>
      </c>
      <c r="X1074" s="273">
        <v>0</v>
      </c>
      <c r="Y1074" s="273">
        <v>19249.399999999998</v>
      </c>
    </row>
    <row r="1075" spans="2:25" s="237" customFormat="1" x14ac:dyDescent="0.25">
      <c r="B1075" s="273" t="s">
        <v>304</v>
      </c>
      <c r="C1075" s="584"/>
      <c r="D1075" s="584"/>
      <c r="E1075" s="273" t="s">
        <v>1443</v>
      </c>
      <c r="F1075" s="273" t="s">
        <v>445</v>
      </c>
      <c r="G1075" s="273">
        <v>0</v>
      </c>
      <c r="H1075" s="273">
        <v>0</v>
      </c>
      <c r="I1075" s="273">
        <v>0</v>
      </c>
      <c r="J1075" s="273">
        <v>0</v>
      </c>
      <c r="K1075" s="273">
        <v>0</v>
      </c>
      <c r="L1075" s="273">
        <v>0</v>
      </c>
      <c r="M1075" s="273">
        <v>1</v>
      </c>
      <c r="N1075" s="273">
        <v>20</v>
      </c>
      <c r="O1075" s="273">
        <v>0</v>
      </c>
      <c r="P1075" s="273">
        <v>0</v>
      </c>
      <c r="Q1075" s="273">
        <v>0</v>
      </c>
      <c r="R1075" s="273">
        <v>0</v>
      </c>
      <c r="S1075" s="273">
        <v>0</v>
      </c>
      <c r="T1075" s="273">
        <v>0</v>
      </c>
      <c r="U1075" s="273">
        <v>0</v>
      </c>
      <c r="V1075" s="273">
        <v>1</v>
      </c>
      <c r="W1075" s="273">
        <v>20</v>
      </c>
      <c r="X1075" s="273">
        <v>0</v>
      </c>
      <c r="Y1075" s="273">
        <v>35706.799999999996</v>
      </c>
    </row>
    <row r="1076" spans="2:25" s="237" customFormat="1" x14ac:dyDescent="0.25">
      <c r="B1076" s="273" t="s">
        <v>304</v>
      </c>
      <c r="C1076" s="584"/>
      <c r="D1076" s="584"/>
      <c r="E1076" s="273" t="s">
        <v>1444</v>
      </c>
      <c r="F1076" s="273" t="s">
        <v>479</v>
      </c>
      <c r="G1076" s="273">
        <v>0</v>
      </c>
      <c r="H1076" s="273">
        <v>0</v>
      </c>
      <c r="I1076" s="273">
        <v>0</v>
      </c>
      <c r="J1076" s="273">
        <v>0</v>
      </c>
      <c r="K1076" s="273">
        <v>0</v>
      </c>
      <c r="L1076" s="273">
        <v>0</v>
      </c>
      <c r="M1076" s="273">
        <v>1</v>
      </c>
      <c r="N1076" s="273">
        <v>34</v>
      </c>
      <c r="O1076" s="273">
        <v>0</v>
      </c>
      <c r="P1076" s="273">
        <v>0</v>
      </c>
      <c r="Q1076" s="273">
        <v>0</v>
      </c>
      <c r="R1076" s="273">
        <v>0</v>
      </c>
      <c r="S1076" s="273">
        <v>0</v>
      </c>
      <c r="T1076" s="273">
        <v>0</v>
      </c>
      <c r="U1076" s="273">
        <v>0</v>
      </c>
      <c r="V1076" s="273">
        <v>1</v>
      </c>
      <c r="W1076" s="273">
        <v>34</v>
      </c>
      <c r="X1076" s="273">
        <v>0</v>
      </c>
      <c r="Y1076" s="273">
        <v>50443.88</v>
      </c>
    </row>
    <row r="1077" spans="2:25" s="237" customFormat="1" x14ac:dyDescent="0.25">
      <c r="B1077" s="273" t="s">
        <v>304</v>
      </c>
      <c r="C1077" s="584"/>
      <c r="D1077" s="584"/>
      <c r="E1077" s="273" t="s">
        <v>1445</v>
      </c>
      <c r="F1077" s="273" t="s">
        <v>381</v>
      </c>
      <c r="G1077" s="273">
        <v>0</v>
      </c>
      <c r="H1077" s="273">
        <v>0</v>
      </c>
      <c r="I1077" s="273">
        <v>0</v>
      </c>
      <c r="J1077" s="273">
        <v>0</v>
      </c>
      <c r="K1077" s="273">
        <v>0</v>
      </c>
      <c r="L1077" s="273">
        <v>0</v>
      </c>
      <c r="M1077" s="273">
        <v>1</v>
      </c>
      <c r="N1077" s="273">
        <v>0</v>
      </c>
      <c r="O1077" s="273">
        <v>0</v>
      </c>
      <c r="P1077" s="273">
        <v>0</v>
      </c>
      <c r="Q1077" s="273">
        <v>0</v>
      </c>
      <c r="R1077" s="273">
        <v>0</v>
      </c>
      <c r="S1077" s="273">
        <v>0</v>
      </c>
      <c r="T1077" s="273">
        <v>0</v>
      </c>
      <c r="U1077" s="273">
        <v>0</v>
      </c>
      <c r="V1077" s="273">
        <v>1</v>
      </c>
      <c r="W1077" s="273">
        <v>0</v>
      </c>
      <c r="X1077" s="273">
        <v>0</v>
      </c>
      <c r="Y1077" s="273">
        <v>10562.91</v>
      </c>
    </row>
    <row r="1078" spans="2:25" s="237" customFormat="1" x14ac:dyDescent="0.25">
      <c r="B1078" s="273" t="s">
        <v>304</v>
      </c>
      <c r="C1078" s="584"/>
      <c r="D1078" s="584"/>
      <c r="E1078" s="273" t="s">
        <v>1446</v>
      </c>
      <c r="F1078" s="273" t="s">
        <v>409</v>
      </c>
      <c r="G1078" s="273">
        <v>0</v>
      </c>
      <c r="H1078" s="273">
        <v>0</v>
      </c>
      <c r="I1078" s="273">
        <v>0</v>
      </c>
      <c r="J1078" s="273">
        <v>0</v>
      </c>
      <c r="K1078" s="273">
        <v>0</v>
      </c>
      <c r="L1078" s="273">
        <v>0</v>
      </c>
      <c r="M1078" s="273">
        <v>1</v>
      </c>
      <c r="N1078" s="273">
        <v>30</v>
      </c>
      <c r="O1078" s="273">
        <v>0</v>
      </c>
      <c r="P1078" s="273">
        <v>0</v>
      </c>
      <c r="Q1078" s="273">
        <v>0</v>
      </c>
      <c r="R1078" s="273">
        <v>0</v>
      </c>
      <c r="S1078" s="273">
        <v>0</v>
      </c>
      <c r="T1078" s="273">
        <v>0</v>
      </c>
      <c r="U1078" s="273">
        <v>0</v>
      </c>
      <c r="V1078" s="273">
        <v>1</v>
      </c>
      <c r="W1078" s="273">
        <v>30</v>
      </c>
      <c r="X1078" s="273">
        <v>0</v>
      </c>
      <c r="Y1078" s="273">
        <v>37708.14</v>
      </c>
    </row>
    <row r="1079" spans="2:25" s="237" customFormat="1" x14ac:dyDescent="0.25">
      <c r="B1079" s="273" t="s">
        <v>304</v>
      </c>
      <c r="C1079" s="584"/>
      <c r="D1079" s="584"/>
      <c r="E1079" s="273" t="s">
        <v>1447</v>
      </c>
      <c r="F1079" s="273" t="s">
        <v>409</v>
      </c>
      <c r="G1079" s="273">
        <v>0</v>
      </c>
      <c r="H1079" s="273">
        <v>0</v>
      </c>
      <c r="I1079" s="273">
        <v>0</v>
      </c>
      <c r="J1079" s="273">
        <v>0</v>
      </c>
      <c r="K1079" s="273">
        <v>0</v>
      </c>
      <c r="L1079" s="273">
        <v>0</v>
      </c>
      <c r="M1079" s="273">
        <v>1</v>
      </c>
      <c r="N1079" s="273">
        <v>0</v>
      </c>
      <c r="O1079" s="273">
        <v>0</v>
      </c>
      <c r="P1079" s="273">
        <v>0</v>
      </c>
      <c r="Q1079" s="273">
        <v>0</v>
      </c>
      <c r="R1079" s="273">
        <v>0</v>
      </c>
      <c r="S1079" s="273">
        <v>0</v>
      </c>
      <c r="T1079" s="273">
        <v>0</v>
      </c>
      <c r="U1079" s="273">
        <v>0</v>
      </c>
      <c r="V1079" s="273">
        <v>1</v>
      </c>
      <c r="W1079" s="273">
        <v>0</v>
      </c>
      <c r="X1079" s="273">
        <v>0</v>
      </c>
      <c r="Y1079" s="273">
        <v>5655.01</v>
      </c>
    </row>
    <row r="1080" spans="2:25" s="237" customFormat="1" x14ac:dyDescent="0.25">
      <c r="B1080" s="273" t="s">
        <v>304</v>
      </c>
      <c r="C1080" s="584"/>
      <c r="D1080" s="584"/>
      <c r="E1080" s="273" t="s">
        <v>1448</v>
      </c>
      <c r="F1080" s="273" t="s">
        <v>472</v>
      </c>
      <c r="G1080" s="273">
        <v>0</v>
      </c>
      <c r="H1080" s="273">
        <v>0</v>
      </c>
      <c r="I1080" s="273">
        <v>0</v>
      </c>
      <c r="J1080" s="273">
        <v>0</v>
      </c>
      <c r="K1080" s="273">
        <v>0</v>
      </c>
      <c r="L1080" s="273">
        <v>0</v>
      </c>
      <c r="M1080" s="273">
        <v>1</v>
      </c>
      <c r="N1080" s="273">
        <v>17</v>
      </c>
      <c r="O1080" s="273">
        <v>0</v>
      </c>
      <c r="P1080" s="273">
        <v>0</v>
      </c>
      <c r="Q1080" s="273">
        <v>0</v>
      </c>
      <c r="R1080" s="273">
        <v>0</v>
      </c>
      <c r="S1080" s="273">
        <v>0</v>
      </c>
      <c r="T1080" s="273">
        <v>0</v>
      </c>
      <c r="U1080" s="273">
        <v>0</v>
      </c>
      <c r="V1080" s="273">
        <v>1</v>
      </c>
      <c r="W1080" s="273">
        <v>17</v>
      </c>
      <c r="X1080" s="273">
        <v>0</v>
      </c>
      <c r="Y1080" s="273">
        <v>26233.49</v>
      </c>
    </row>
    <row r="1081" spans="2:25" s="237" customFormat="1" x14ac:dyDescent="0.25">
      <c r="B1081" s="273" t="s">
        <v>304</v>
      </c>
      <c r="C1081" s="584"/>
      <c r="D1081" s="584"/>
      <c r="E1081" s="273" t="s">
        <v>1449</v>
      </c>
      <c r="F1081" s="273" t="s">
        <v>472</v>
      </c>
      <c r="G1081" s="273">
        <v>0</v>
      </c>
      <c r="H1081" s="273">
        <v>0</v>
      </c>
      <c r="I1081" s="273">
        <v>0</v>
      </c>
      <c r="J1081" s="273">
        <v>0</v>
      </c>
      <c r="K1081" s="273">
        <v>0</v>
      </c>
      <c r="L1081" s="273">
        <v>0</v>
      </c>
      <c r="M1081" s="273">
        <v>1</v>
      </c>
      <c r="N1081" s="273">
        <v>22</v>
      </c>
      <c r="O1081" s="273">
        <v>0</v>
      </c>
      <c r="P1081" s="273">
        <v>0</v>
      </c>
      <c r="Q1081" s="273">
        <v>0</v>
      </c>
      <c r="R1081" s="273">
        <v>0</v>
      </c>
      <c r="S1081" s="273">
        <v>0</v>
      </c>
      <c r="T1081" s="273">
        <v>0</v>
      </c>
      <c r="U1081" s="273">
        <v>0</v>
      </c>
      <c r="V1081" s="273">
        <v>1</v>
      </c>
      <c r="W1081" s="273">
        <v>22</v>
      </c>
      <c r="X1081" s="273">
        <v>0</v>
      </c>
      <c r="Y1081" s="273">
        <v>30090.53</v>
      </c>
    </row>
    <row r="1082" spans="2:25" s="237" customFormat="1" x14ac:dyDescent="0.25">
      <c r="B1082" s="273" t="s">
        <v>304</v>
      </c>
      <c r="C1082" s="584"/>
      <c r="D1082" s="584"/>
      <c r="E1082" s="273" t="s">
        <v>1450</v>
      </c>
      <c r="F1082" s="273" t="s">
        <v>537</v>
      </c>
      <c r="G1082" s="273">
        <v>0</v>
      </c>
      <c r="H1082" s="273">
        <v>0</v>
      </c>
      <c r="I1082" s="273">
        <v>0</v>
      </c>
      <c r="J1082" s="273">
        <v>0</v>
      </c>
      <c r="K1082" s="273">
        <v>0</v>
      </c>
      <c r="L1082" s="273">
        <v>0</v>
      </c>
      <c r="M1082" s="273">
        <v>1</v>
      </c>
      <c r="N1082" s="273">
        <v>21</v>
      </c>
      <c r="O1082" s="273">
        <v>0</v>
      </c>
      <c r="P1082" s="273">
        <v>0</v>
      </c>
      <c r="Q1082" s="273">
        <v>0</v>
      </c>
      <c r="R1082" s="273">
        <v>0</v>
      </c>
      <c r="S1082" s="273">
        <v>0</v>
      </c>
      <c r="T1082" s="273">
        <v>0</v>
      </c>
      <c r="U1082" s="273">
        <v>0</v>
      </c>
      <c r="V1082" s="273">
        <v>1</v>
      </c>
      <c r="W1082" s="273">
        <v>21</v>
      </c>
      <c r="X1082" s="273">
        <v>0</v>
      </c>
      <c r="Y1082" s="273">
        <v>20317.759999999998</v>
      </c>
    </row>
    <row r="1083" spans="2:25" s="237" customFormat="1" x14ac:dyDescent="0.25">
      <c r="B1083" s="273" t="s">
        <v>304</v>
      </c>
      <c r="C1083" s="584"/>
      <c r="D1083" s="584"/>
      <c r="E1083" s="273" t="s">
        <v>1451</v>
      </c>
      <c r="F1083" s="273" t="s">
        <v>537</v>
      </c>
      <c r="G1083" s="273">
        <v>0</v>
      </c>
      <c r="H1083" s="273">
        <v>0</v>
      </c>
      <c r="I1083" s="273">
        <v>0</v>
      </c>
      <c r="J1083" s="273">
        <v>0</v>
      </c>
      <c r="K1083" s="273">
        <v>0</v>
      </c>
      <c r="L1083" s="273">
        <v>0</v>
      </c>
      <c r="M1083" s="273">
        <v>1</v>
      </c>
      <c r="N1083" s="273">
        <v>16</v>
      </c>
      <c r="O1083" s="273">
        <v>0</v>
      </c>
      <c r="P1083" s="273">
        <v>0</v>
      </c>
      <c r="Q1083" s="273">
        <v>0</v>
      </c>
      <c r="R1083" s="273">
        <v>0</v>
      </c>
      <c r="S1083" s="273">
        <v>0</v>
      </c>
      <c r="T1083" s="273">
        <v>0</v>
      </c>
      <c r="U1083" s="273">
        <v>0</v>
      </c>
      <c r="V1083" s="273">
        <v>1</v>
      </c>
      <c r="W1083" s="273">
        <v>16</v>
      </c>
      <c r="X1083" s="273">
        <v>0</v>
      </c>
      <c r="Y1083" s="273">
        <v>28850.46</v>
      </c>
    </row>
    <row r="1084" spans="2:25" s="237" customFormat="1" x14ac:dyDescent="0.25">
      <c r="B1084" s="273" t="s">
        <v>304</v>
      </c>
      <c r="C1084" s="584"/>
      <c r="D1084" s="584"/>
      <c r="E1084" s="273" t="s">
        <v>1452</v>
      </c>
      <c r="F1084" s="273" t="s">
        <v>676</v>
      </c>
      <c r="G1084" s="273">
        <v>0</v>
      </c>
      <c r="H1084" s="273">
        <v>0</v>
      </c>
      <c r="I1084" s="273">
        <v>0</v>
      </c>
      <c r="J1084" s="273">
        <v>0</v>
      </c>
      <c r="K1084" s="273">
        <v>0</v>
      </c>
      <c r="L1084" s="273">
        <v>0</v>
      </c>
      <c r="M1084" s="273">
        <v>1</v>
      </c>
      <c r="N1084" s="273">
        <v>20</v>
      </c>
      <c r="O1084" s="273">
        <v>0</v>
      </c>
      <c r="P1084" s="273">
        <v>0</v>
      </c>
      <c r="Q1084" s="273">
        <v>0</v>
      </c>
      <c r="R1084" s="273">
        <v>0</v>
      </c>
      <c r="S1084" s="273">
        <v>0</v>
      </c>
      <c r="T1084" s="273">
        <v>0</v>
      </c>
      <c r="U1084" s="273">
        <v>0</v>
      </c>
      <c r="V1084" s="273">
        <v>1</v>
      </c>
      <c r="W1084" s="273">
        <v>20</v>
      </c>
      <c r="X1084" s="273">
        <v>0</v>
      </c>
      <c r="Y1084" s="273">
        <v>34192.67</v>
      </c>
    </row>
    <row r="1085" spans="2:25" s="237" customFormat="1" x14ac:dyDescent="0.25">
      <c r="B1085" s="273" t="s">
        <v>304</v>
      </c>
      <c r="C1085" s="584"/>
      <c r="D1085" s="584"/>
      <c r="E1085" s="273" t="s">
        <v>1453</v>
      </c>
      <c r="F1085" s="273" t="s">
        <v>676</v>
      </c>
      <c r="G1085" s="273">
        <v>0</v>
      </c>
      <c r="H1085" s="273">
        <v>0</v>
      </c>
      <c r="I1085" s="273">
        <v>0</v>
      </c>
      <c r="J1085" s="273">
        <v>0</v>
      </c>
      <c r="K1085" s="273">
        <v>0</v>
      </c>
      <c r="L1085" s="273">
        <v>0</v>
      </c>
      <c r="M1085" s="273">
        <v>1</v>
      </c>
      <c r="N1085" s="273">
        <v>26</v>
      </c>
      <c r="O1085" s="273">
        <v>0</v>
      </c>
      <c r="P1085" s="273">
        <v>0</v>
      </c>
      <c r="Q1085" s="273">
        <v>0</v>
      </c>
      <c r="R1085" s="273">
        <v>0</v>
      </c>
      <c r="S1085" s="273">
        <v>0</v>
      </c>
      <c r="T1085" s="273">
        <v>0</v>
      </c>
      <c r="U1085" s="273">
        <v>0</v>
      </c>
      <c r="V1085" s="273">
        <v>1</v>
      </c>
      <c r="W1085" s="273">
        <v>26</v>
      </c>
      <c r="X1085" s="273">
        <v>0</v>
      </c>
      <c r="Y1085" s="273">
        <v>37835.51</v>
      </c>
    </row>
    <row r="1086" spans="2:25" s="237" customFormat="1" x14ac:dyDescent="0.25">
      <c r="B1086" s="273" t="s">
        <v>304</v>
      </c>
      <c r="C1086" s="584"/>
      <c r="D1086" s="584"/>
      <c r="E1086" s="273" t="s">
        <v>1454</v>
      </c>
      <c r="F1086" s="273" t="s">
        <v>571</v>
      </c>
      <c r="G1086" s="273">
        <v>0</v>
      </c>
      <c r="H1086" s="273">
        <v>0</v>
      </c>
      <c r="I1086" s="273">
        <v>0</v>
      </c>
      <c r="J1086" s="273">
        <v>0</v>
      </c>
      <c r="K1086" s="273">
        <v>0</v>
      </c>
      <c r="L1086" s="273">
        <v>0</v>
      </c>
      <c r="M1086" s="273">
        <v>1</v>
      </c>
      <c r="N1086" s="273">
        <v>23</v>
      </c>
      <c r="O1086" s="273">
        <v>0</v>
      </c>
      <c r="P1086" s="273">
        <v>0</v>
      </c>
      <c r="Q1086" s="273">
        <v>0</v>
      </c>
      <c r="R1086" s="273">
        <v>0</v>
      </c>
      <c r="S1086" s="273">
        <v>0</v>
      </c>
      <c r="T1086" s="273">
        <v>0</v>
      </c>
      <c r="U1086" s="273">
        <v>0</v>
      </c>
      <c r="V1086" s="273">
        <v>1</v>
      </c>
      <c r="W1086" s="273">
        <v>23</v>
      </c>
      <c r="X1086" s="273">
        <v>0</v>
      </c>
      <c r="Y1086" s="273">
        <v>33081.910000000003</v>
      </c>
    </row>
    <row r="1087" spans="2:25" s="237" customFormat="1" x14ac:dyDescent="0.25">
      <c r="B1087" s="273" t="s">
        <v>304</v>
      </c>
      <c r="C1087" s="584"/>
      <c r="D1087" s="584"/>
      <c r="E1087" s="273" t="s">
        <v>1455</v>
      </c>
      <c r="F1087" s="273" t="s">
        <v>557</v>
      </c>
      <c r="G1087" s="273">
        <v>0</v>
      </c>
      <c r="H1087" s="273">
        <v>0</v>
      </c>
      <c r="I1087" s="273">
        <v>0</v>
      </c>
      <c r="J1087" s="273">
        <v>0</v>
      </c>
      <c r="K1087" s="273">
        <v>0</v>
      </c>
      <c r="L1087" s="273">
        <v>0</v>
      </c>
      <c r="M1087" s="273">
        <v>1</v>
      </c>
      <c r="N1087" s="273">
        <v>18</v>
      </c>
      <c r="O1087" s="273">
        <v>0</v>
      </c>
      <c r="P1087" s="273">
        <v>0</v>
      </c>
      <c r="Q1087" s="273">
        <v>0</v>
      </c>
      <c r="R1087" s="273">
        <v>0</v>
      </c>
      <c r="S1087" s="273">
        <v>0</v>
      </c>
      <c r="T1087" s="273">
        <v>0</v>
      </c>
      <c r="U1087" s="273">
        <v>0</v>
      </c>
      <c r="V1087" s="273">
        <v>1</v>
      </c>
      <c r="W1087" s="273">
        <v>18</v>
      </c>
      <c r="X1087" s="273">
        <v>0</v>
      </c>
      <c r="Y1087" s="273">
        <v>24401.489999999998</v>
      </c>
    </row>
    <row r="1088" spans="2:25" s="237" customFormat="1" x14ac:dyDescent="0.25">
      <c r="B1088" s="273" t="s">
        <v>304</v>
      </c>
      <c r="C1088" s="584"/>
      <c r="D1088" s="584"/>
      <c r="E1088" s="273" t="s">
        <v>1456</v>
      </c>
      <c r="F1088" s="273" t="s">
        <v>557</v>
      </c>
      <c r="G1088" s="273">
        <v>0</v>
      </c>
      <c r="H1088" s="273">
        <v>0</v>
      </c>
      <c r="I1088" s="273">
        <v>0</v>
      </c>
      <c r="J1088" s="273">
        <v>0</v>
      </c>
      <c r="K1088" s="273">
        <v>0</v>
      </c>
      <c r="L1088" s="273">
        <v>0</v>
      </c>
      <c r="M1088" s="273">
        <v>1</v>
      </c>
      <c r="N1088" s="273">
        <v>20</v>
      </c>
      <c r="O1088" s="273">
        <v>0</v>
      </c>
      <c r="P1088" s="273">
        <v>0</v>
      </c>
      <c r="Q1088" s="273">
        <v>0</v>
      </c>
      <c r="R1088" s="273">
        <v>0</v>
      </c>
      <c r="S1088" s="273">
        <v>0</v>
      </c>
      <c r="T1088" s="273">
        <v>0</v>
      </c>
      <c r="U1088" s="273">
        <v>0</v>
      </c>
      <c r="V1088" s="273">
        <v>1</v>
      </c>
      <c r="W1088" s="273">
        <v>20</v>
      </c>
      <c r="X1088" s="273">
        <v>0</v>
      </c>
      <c r="Y1088" s="273">
        <v>32243.75</v>
      </c>
    </row>
    <row r="1089" spans="2:25" s="237" customFormat="1" x14ac:dyDescent="0.25">
      <c r="B1089" s="273" t="s">
        <v>304</v>
      </c>
      <c r="C1089" s="584"/>
      <c r="D1089" s="584"/>
      <c r="E1089" s="273" t="s">
        <v>1457</v>
      </c>
      <c r="F1089" s="273" t="s">
        <v>445</v>
      </c>
      <c r="G1089" s="273">
        <v>0</v>
      </c>
      <c r="H1089" s="273">
        <v>0</v>
      </c>
      <c r="I1089" s="273">
        <v>0</v>
      </c>
      <c r="J1089" s="273">
        <v>0</v>
      </c>
      <c r="K1089" s="273">
        <v>0</v>
      </c>
      <c r="L1089" s="273">
        <v>0</v>
      </c>
      <c r="M1089" s="273">
        <v>1</v>
      </c>
      <c r="N1089" s="273">
        <v>22</v>
      </c>
      <c r="O1089" s="273">
        <v>0</v>
      </c>
      <c r="P1089" s="273">
        <v>0</v>
      </c>
      <c r="Q1089" s="273">
        <v>0</v>
      </c>
      <c r="R1089" s="273">
        <v>0</v>
      </c>
      <c r="S1089" s="273">
        <v>0</v>
      </c>
      <c r="T1089" s="273">
        <v>0</v>
      </c>
      <c r="U1089" s="273">
        <v>0</v>
      </c>
      <c r="V1089" s="273">
        <v>1</v>
      </c>
      <c r="W1089" s="273">
        <v>22</v>
      </c>
      <c r="X1089" s="273">
        <v>0</v>
      </c>
      <c r="Y1089" s="273">
        <v>43747.12</v>
      </c>
    </row>
    <row r="1090" spans="2:25" s="237" customFormat="1" x14ac:dyDescent="0.25">
      <c r="B1090" s="273" t="s">
        <v>304</v>
      </c>
      <c r="C1090" s="584"/>
      <c r="D1090" s="584"/>
      <c r="E1090" s="273" t="s">
        <v>1458</v>
      </c>
      <c r="F1090" s="273" t="s">
        <v>472</v>
      </c>
      <c r="G1090" s="273">
        <v>0</v>
      </c>
      <c r="H1090" s="273">
        <v>0</v>
      </c>
      <c r="I1090" s="273">
        <v>0</v>
      </c>
      <c r="J1090" s="273">
        <v>0</v>
      </c>
      <c r="K1090" s="273">
        <v>0</v>
      </c>
      <c r="L1090" s="273">
        <v>0</v>
      </c>
      <c r="M1090" s="273">
        <v>1</v>
      </c>
      <c r="N1090" s="273">
        <v>0</v>
      </c>
      <c r="O1090" s="273">
        <v>0</v>
      </c>
      <c r="P1090" s="273">
        <v>0</v>
      </c>
      <c r="Q1090" s="273">
        <v>0</v>
      </c>
      <c r="R1090" s="273">
        <v>0</v>
      </c>
      <c r="S1090" s="273">
        <v>0</v>
      </c>
      <c r="T1090" s="273">
        <v>0</v>
      </c>
      <c r="U1090" s="273">
        <v>0</v>
      </c>
      <c r="V1090" s="273">
        <v>1</v>
      </c>
      <c r="W1090" s="273">
        <v>0</v>
      </c>
      <c r="X1090" s="273">
        <v>0</v>
      </c>
      <c r="Y1090" s="273">
        <v>10942.49</v>
      </c>
    </row>
    <row r="1091" spans="2:25" s="237" customFormat="1" x14ac:dyDescent="0.25">
      <c r="B1091" s="273" t="s">
        <v>304</v>
      </c>
      <c r="C1091" s="584"/>
      <c r="D1091" s="584"/>
      <c r="E1091" s="273" t="s">
        <v>1459</v>
      </c>
      <c r="F1091" s="273" t="s">
        <v>381</v>
      </c>
      <c r="G1091" s="273">
        <v>0</v>
      </c>
      <c r="H1091" s="273">
        <v>0</v>
      </c>
      <c r="I1091" s="273">
        <v>0</v>
      </c>
      <c r="J1091" s="273">
        <v>0</v>
      </c>
      <c r="K1091" s="273">
        <v>0</v>
      </c>
      <c r="L1091" s="273">
        <v>0</v>
      </c>
      <c r="M1091" s="273">
        <v>1</v>
      </c>
      <c r="N1091" s="273">
        <v>0</v>
      </c>
      <c r="O1091" s="273">
        <v>0</v>
      </c>
      <c r="P1091" s="273">
        <v>0</v>
      </c>
      <c r="Q1091" s="273">
        <v>0</v>
      </c>
      <c r="R1091" s="273">
        <v>0</v>
      </c>
      <c r="S1091" s="273">
        <v>0</v>
      </c>
      <c r="T1091" s="273">
        <v>0</v>
      </c>
      <c r="U1091" s="273">
        <v>0</v>
      </c>
      <c r="V1091" s="273">
        <v>1</v>
      </c>
      <c r="W1091" s="273">
        <v>0</v>
      </c>
      <c r="X1091" s="273">
        <v>0</v>
      </c>
      <c r="Y1091" s="273">
        <v>7652.62</v>
      </c>
    </row>
    <row r="1092" spans="2:25" s="237" customFormat="1" x14ac:dyDescent="0.25">
      <c r="B1092" s="273" t="s">
        <v>304</v>
      </c>
      <c r="C1092" s="584"/>
      <c r="D1092" s="584"/>
      <c r="E1092" s="273" t="s">
        <v>1460</v>
      </c>
      <c r="F1092" s="273" t="s">
        <v>557</v>
      </c>
      <c r="G1092" s="273">
        <v>0</v>
      </c>
      <c r="H1092" s="273">
        <v>0</v>
      </c>
      <c r="I1092" s="273">
        <v>0</v>
      </c>
      <c r="J1092" s="273">
        <v>0</v>
      </c>
      <c r="K1092" s="273">
        <v>0</v>
      </c>
      <c r="L1092" s="273">
        <v>0</v>
      </c>
      <c r="M1092" s="273">
        <v>1</v>
      </c>
      <c r="N1092" s="273">
        <v>10</v>
      </c>
      <c r="O1092" s="273">
        <v>0</v>
      </c>
      <c r="P1092" s="273">
        <v>0</v>
      </c>
      <c r="Q1092" s="273">
        <v>0</v>
      </c>
      <c r="R1092" s="273">
        <v>0</v>
      </c>
      <c r="S1092" s="273">
        <v>0</v>
      </c>
      <c r="T1092" s="273">
        <v>0</v>
      </c>
      <c r="U1092" s="273">
        <v>0</v>
      </c>
      <c r="V1092" s="273">
        <v>1</v>
      </c>
      <c r="W1092" s="273">
        <v>10</v>
      </c>
      <c r="X1092" s="273">
        <v>0</v>
      </c>
      <c r="Y1092" s="273">
        <v>15243.199999999999</v>
      </c>
    </row>
    <row r="1093" spans="2:25" s="237" customFormat="1" x14ac:dyDescent="0.25">
      <c r="B1093" s="273" t="s">
        <v>304</v>
      </c>
      <c r="C1093" s="584"/>
      <c r="D1093" s="584"/>
      <c r="E1093" s="273" t="s">
        <v>1461</v>
      </c>
      <c r="F1093" s="273" t="s">
        <v>537</v>
      </c>
      <c r="G1093" s="273">
        <v>0</v>
      </c>
      <c r="H1093" s="273">
        <v>0</v>
      </c>
      <c r="I1093" s="273">
        <v>0</v>
      </c>
      <c r="J1093" s="273">
        <v>0</v>
      </c>
      <c r="K1093" s="273">
        <v>0</v>
      </c>
      <c r="L1093" s="273">
        <v>0</v>
      </c>
      <c r="M1093" s="273">
        <v>1</v>
      </c>
      <c r="N1093" s="273">
        <v>31</v>
      </c>
      <c r="O1093" s="273">
        <v>0</v>
      </c>
      <c r="P1093" s="273">
        <v>0</v>
      </c>
      <c r="Q1093" s="273">
        <v>0</v>
      </c>
      <c r="R1093" s="273">
        <v>0</v>
      </c>
      <c r="S1093" s="273">
        <v>0</v>
      </c>
      <c r="T1093" s="273">
        <v>0</v>
      </c>
      <c r="U1093" s="273">
        <v>0</v>
      </c>
      <c r="V1093" s="273">
        <v>1</v>
      </c>
      <c r="W1093" s="273">
        <v>31</v>
      </c>
      <c r="X1093" s="273">
        <v>0</v>
      </c>
      <c r="Y1093" s="273">
        <v>57336.15</v>
      </c>
    </row>
    <row r="1094" spans="2:25" s="237" customFormat="1" x14ac:dyDescent="0.25">
      <c r="B1094" s="273" t="s">
        <v>304</v>
      </c>
      <c r="C1094" s="584"/>
      <c r="D1094" s="584"/>
      <c r="E1094" s="273" t="s">
        <v>1462</v>
      </c>
      <c r="F1094" s="273" t="s">
        <v>537</v>
      </c>
      <c r="G1094" s="273">
        <v>0</v>
      </c>
      <c r="H1094" s="273">
        <v>0</v>
      </c>
      <c r="I1094" s="273">
        <v>0</v>
      </c>
      <c r="J1094" s="273">
        <v>0</v>
      </c>
      <c r="K1094" s="273">
        <v>0</v>
      </c>
      <c r="L1094" s="273">
        <v>0</v>
      </c>
      <c r="M1094" s="273">
        <v>1</v>
      </c>
      <c r="N1094" s="273">
        <v>24</v>
      </c>
      <c r="O1094" s="273">
        <v>0</v>
      </c>
      <c r="P1094" s="273">
        <v>0</v>
      </c>
      <c r="Q1094" s="273">
        <v>0</v>
      </c>
      <c r="R1094" s="273">
        <v>0</v>
      </c>
      <c r="S1094" s="273">
        <v>0</v>
      </c>
      <c r="T1094" s="273">
        <v>0</v>
      </c>
      <c r="U1094" s="273">
        <v>0</v>
      </c>
      <c r="V1094" s="273">
        <v>1</v>
      </c>
      <c r="W1094" s="273">
        <v>24</v>
      </c>
      <c r="X1094" s="273">
        <v>0</v>
      </c>
      <c r="Y1094" s="273">
        <v>35694.629999999997</v>
      </c>
    </row>
    <row r="1095" spans="2:25" s="237" customFormat="1" x14ac:dyDescent="0.25">
      <c r="B1095" s="273" t="s">
        <v>304</v>
      </c>
      <c r="C1095" s="584"/>
      <c r="D1095" s="584"/>
      <c r="E1095" s="273" t="s">
        <v>1465</v>
      </c>
      <c r="F1095" s="273" t="s">
        <v>381</v>
      </c>
      <c r="G1095" s="273">
        <v>0</v>
      </c>
      <c r="H1095" s="273">
        <v>0</v>
      </c>
      <c r="I1095" s="273">
        <v>0</v>
      </c>
      <c r="J1095" s="273">
        <v>0</v>
      </c>
      <c r="K1095" s="273">
        <v>0</v>
      </c>
      <c r="L1095" s="273">
        <v>0</v>
      </c>
      <c r="M1095" s="273">
        <v>1</v>
      </c>
      <c r="N1095" s="273">
        <v>26</v>
      </c>
      <c r="O1095" s="273">
        <v>0</v>
      </c>
      <c r="P1095" s="273">
        <v>0</v>
      </c>
      <c r="Q1095" s="273">
        <v>0</v>
      </c>
      <c r="R1095" s="273">
        <v>0</v>
      </c>
      <c r="S1095" s="273">
        <v>0</v>
      </c>
      <c r="T1095" s="273">
        <v>0</v>
      </c>
      <c r="U1095" s="273">
        <v>0</v>
      </c>
      <c r="V1095" s="273">
        <v>1</v>
      </c>
      <c r="W1095" s="273">
        <v>26</v>
      </c>
      <c r="X1095" s="273">
        <v>0</v>
      </c>
      <c r="Y1095" s="273">
        <v>43355.14</v>
      </c>
    </row>
    <row r="1096" spans="2:25" s="237" customFormat="1" x14ac:dyDescent="0.25">
      <c r="B1096" s="273" t="s">
        <v>304</v>
      </c>
      <c r="C1096" s="584"/>
      <c r="D1096" s="584"/>
      <c r="E1096" s="273" t="s">
        <v>1466</v>
      </c>
      <c r="F1096" s="273" t="s">
        <v>381</v>
      </c>
      <c r="G1096" s="273">
        <v>0</v>
      </c>
      <c r="H1096" s="273">
        <v>0</v>
      </c>
      <c r="I1096" s="273">
        <v>0</v>
      </c>
      <c r="J1096" s="273">
        <v>0</v>
      </c>
      <c r="K1096" s="273">
        <v>0</v>
      </c>
      <c r="L1096" s="273">
        <v>0</v>
      </c>
      <c r="M1096" s="273">
        <v>1</v>
      </c>
      <c r="N1096" s="273">
        <v>0</v>
      </c>
      <c r="O1096" s="273">
        <v>0</v>
      </c>
      <c r="P1096" s="273">
        <v>0</v>
      </c>
      <c r="Q1096" s="273">
        <v>0</v>
      </c>
      <c r="R1096" s="273">
        <v>0</v>
      </c>
      <c r="S1096" s="273">
        <v>0</v>
      </c>
      <c r="T1096" s="273">
        <v>0</v>
      </c>
      <c r="U1096" s="273">
        <v>0</v>
      </c>
      <c r="V1096" s="273">
        <v>1</v>
      </c>
      <c r="W1096" s="273">
        <v>0</v>
      </c>
      <c r="X1096" s="273">
        <v>0</v>
      </c>
      <c r="Y1096" s="273">
        <v>25184.149999999998</v>
      </c>
    </row>
    <row r="1097" spans="2:25" s="237" customFormat="1" x14ac:dyDescent="0.25">
      <c r="B1097" s="273" t="s">
        <v>304</v>
      </c>
      <c r="C1097" s="584"/>
      <c r="D1097" s="584"/>
      <c r="E1097" s="273" t="s">
        <v>1467</v>
      </c>
      <c r="F1097" s="273" t="s">
        <v>472</v>
      </c>
      <c r="G1097" s="273">
        <v>0</v>
      </c>
      <c r="H1097" s="273">
        <v>0</v>
      </c>
      <c r="I1097" s="273">
        <v>0</v>
      </c>
      <c r="J1097" s="273">
        <v>0</v>
      </c>
      <c r="K1097" s="273">
        <v>0</v>
      </c>
      <c r="L1097" s="273">
        <v>0</v>
      </c>
      <c r="M1097" s="273">
        <v>1</v>
      </c>
      <c r="N1097" s="273">
        <v>0</v>
      </c>
      <c r="O1097" s="273">
        <v>0</v>
      </c>
      <c r="P1097" s="273">
        <v>0</v>
      </c>
      <c r="Q1097" s="273">
        <v>0</v>
      </c>
      <c r="R1097" s="273">
        <v>0</v>
      </c>
      <c r="S1097" s="273">
        <v>0</v>
      </c>
      <c r="T1097" s="273">
        <v>0</v>
      </c>
      <c r="U1097" s="273">
        <v>0</v>
      </c>
      <c r="V1097" s="273">
        <v>1</v>
      </c>
      <c r="W1097" s="273">
        <v>0</v>
      </c>
      <c r="X1097" s="273">
        <v>0</v>
      </c>
      <c r="Y1097" s="273">
        <v>14477.02</v>
      </c>
    </row>
    <row r="1098" spans="2:25" s="237" customFormat="1" x14ac:dyDescent="0.25">
      <c r="B1098" s="273" t="s">
        <v>304</v>
      </c>
      <c r="C1098" s="584"/>
      <c r="D1098" s="584"/>
      <c r="E1098" s="273" t="s">
        <v>1468</v>
      </c>
      <c r="F1098" s="273" t="s">
        <v>557</v>
      </c>
      <c r="G1098" s="273">
        <v>0</v>
      </c>
      <c r="H1098" s="273">
        <v>0</v>
      </c>
      <c r="I1098" s="273">
        <v>0</v>
      </c>
      <c r="J1098" s="273">
        <v>0</v>
      </c>
      <c r="K1098" s="273">
        <v>0</v>
      </c>
      <c r="L1098" s="273">
        <v>0</v>
      </c>
      <c r="M1098" s="273">
        <v>1</v>
      </c>
      <c r="N1098" s="273">
        <v>25</v>
      </c>
      <c r="O1098" s="273">
        <v>0</v>
      </c>
      <c r="P1098" s="273">
        <v>0</v>
      </c>
      <c r="Q1098" s="273">
        <v>0</v>
      </c>
      <c r="R1098" s="273">
        <v>0</v>
      </c>
      <c r="S1098" s="273">
        <v>0</v>
      </c>
      <c r="T1098" s="273">
        <v>0</v>
      </c>
      <c r="U1098" s="273">
        <v>0</v>
      </c>
      <c r="V1098" s="273">
        <v>1</v>
      </c>
      <c r="W1098" s="273">
        <v>25</v>
      </c>
      <c r="X1098" s="273">
        <v>0</v>
      </c>
      <c r="Y1098" s="273">
        <v>28277.100000000002</v>
      </c>
    </row>
    <row r="1099" spans="2:25" s="237" customFormat="1" x14ac:dyDescent="0.25">
      <c r="B1099" s="273" t="s">
        <v>304</v>
      </c>
      <c r="C1099" s="584"/>
      <c r="D1099" s="584"/>
      <c r="E1099" s="273" t="s">
        <v>1469</v>
      </c>
      <c r="F1099" s="273" t="s">
        <v>676</v>
      </c>
      <c r="G1099" s="273">
        <v>0</v>
      </c>
      <c r="H1099" s="273">
        <v>0</v>
      </c>
      <c r="I1099" s="273">
        <v>0</v>
      </c>
      <c r="J1099" s="273">
        <v>0</v>
      </c>
      <c r="K1099" s="273">
        <v>0</v>
      </c>
      <c r="L1099" s="273">
        <v>0</v>
      </c>
      <c r="M1099" s="273">
        <v>1</v>
      </c>
      <c r="N1099" s="273">
        <v>33</v>
      </c>
      <c r="O1099" s="273">
        <v>0</v>
      </c>
      <c r="P1099" s="273">
        <v>0</v>
      </c>
      <c r="Q1099" s="273">
        <v>0</v>
      </c>
      <c r="R1099" s="273">
        <v>0</v>
      </c>
      <c r="S1099" s="273">
        <v>0</v>
      </c>
      <c r="T1099" s="273">
        <v>0</v>
      </c>
      <c r="U1099" s="273">
        <v>0</v>
      </c>
      <c r="V1099" s="273">
        <v>1</v>
      </c>
      <c r="W1099" s="273">
        <v>33</v>
      </c>
      <c r="X1099" s="273">
        <v>0</v>
      </c>
      <c r="Y1099" s="273">
        <v>46407.56</v>
      </c>
    </row>
    <row r="1100" spans="2:25" s="237" customFormat="1" x14ac:dyDescent="0.25">
      <c r="B1100" s="273" t="s">
        <v>304</v>
      </c>
      <c r="C1100" s="584"/>
      <c r="D1100" s="584"/>
      <c r="E1100" s="273" t="s">
        <v>1470</v>
      </c>
      <c r="F1100" s="273" t="s">
        <v>661</v>
      </c>
      <c r="G1100" s="273">
        <v>0</v>
      </c>
      <c r="H1100" s="273">
        <v>0</v>
      </c>
      <c r="I1100" s="273">
        <v>0</v>
      </c>
      <c r="J1100" s="273">
        <v>1</v>
      </c>
      <c r="K1100" s="273">
        <v>0</v>
      </c>
      <c r="L1100" s="273">
        <v>0</v>
      </c>
      <c r="M1100" s="273">
        <v>0</v>
      </c>
      <c r="N1100" s="273">
        <v>0</v>
      </c>
      <c r="O1100" s="273">
        <v>0</v>
      </c>
      <c r="P1100" s="273">
        <v>0</v>
      </c>
      <c r="Q1100" s="273">
        <v>0</v>
      </c>
      <c r="R1100" s="273">
        <v>0</v>
      </c>
      <c r="S1100" s="273">
        <v>0</v>
      </c>
      <c r="T1100" s="273">
        <v>0</v>
      </c>
      <c r="U1100" s="273">
        <v>0</v>
      </c>
      <c r="V1100" s="273">
        <v>1</v>
      </c>
      <c r="W1100" s="273">
        <v>0</v>
      </c>
      <c r="X1100" s="273">
        <v>0</v>
      </c>
      <c r="Y1100" s="273">
        <v>21489.48</v>
      </c>
    </row>
    <row r="1101" spans="2:25" s="237" customFormat="1" x14ac:dyDescent="0.25">
      <c r="B1101" s="273" t="s">
        <v>304</v>
      </c>
      <c r="C1101" s="584"/>
      <c r="D1101" s="584"/>
      <c r="E1101" s="273" t="s">
        <v>1471</v>
      </c>
      <c r="F1101" s="273" t="s">
        <v>306</v>
      </c>
      <c r="G1101" s="273">
        <v>0</v>
      </c>
      <c r="H1101" s="273">
        <v>0</v>
      </c>
      <c r="I1101" s="273">
        <v>0</v>
      </c>
      <c r="J1101" s="273">
        <v>1</v>
      </c>
      <c r="K1101" s="273">
        <v>0</v>
      </c>
      <c r="L1101" s="273">
        <v>0</v>
      </c>
      <c r="M1101" s="273">
        <v>0</v>
      </c>
      <c r="N1101" s="273">
        <v>0</v>
      </c>
      <c r="O1101" s="273">
        <v>0</v>
      </c>
      <c r="P1101" s="273">
        <v>0</v>
      </c>
      <c r="Q1101" s="273">
        <v>0</v>
      </c>
      <c r="R1101" s="273">
        <v>0</v>
      </c>
      <c r="S1101" s="273">
        <v>0</v>
      </c>
      <c r="T1101" s="273">
        <v>0</v>
      </c>
      <c r="U1101" s="273">
        <v>0</v>
      </c>
      <c r="V1101" s="273">
        <v>1</v>
      </c>
      <c r="W1101" s="273">
        <v>0</v>
      </c>
      <c r="X1101" s="273">
        <v>0</v>
      </c>
      <c r="Y1101" s="273">
        <v>46180.81</v>
      </c>
    </row>
    <row r="1102" spans="2:25" s="237" customFormat="1" x14ac:dyDescent="0.25">
      <c r="B1102" s="273" t="s">
        <v>304</v>
      </c>
      <c r="C1102" s="584"/>
      <c r="D1102" s="584"/>
      <c r="E1102" s="273" t="s">
        <v>1472</v>
      </c>
      <c r="F1102" s="273" t="s">
        <v>352</v>
      </c>
      <c r="G1102" s="273">
        <v>0</v>
      </c>
      <c r="H1102" s="273">
        <v>0</v>
      </c>
      <c r="I1102" s="273">
        <v>0</v>
      </c>
      <c r="J1102" s="273">
        <v>1</v>
      </c>
      <c r="K1102" s="273">
        <v>0</v>
      </c>
      <c r="L1102" s="273">
        <v>0</v>
      </c>
      <c r="M1102" s="273">
        <v>0</v>
      </c>
      <c r="N1102" s="273">
        <v>0</v>
      </c>
      <c r="O1102" s="273">
        <v>0</v>
      </c>
      <c r="P1102" s="273">
        <v>0</v>
      </c>
      <c r="Q1102" s="273">
        <v>0</v>
      </c>
      <c r="R1102" s="273">
        <v>0</v>
      </c>
      <c r="S1102" s="273">
        <v>0</v>
      </c>
      <c r="T1102" s="273">
        <v>0</v>
      </c>
      <c r="U1102" s="273">
        <v>0</v>
      </c>
      <c r="V1102" s="273">
        <v>1</v>
      </c>
      <c r="W1102" s="273">
        <v>0</v>
      </c>
      <c r="X1102" s="273">
        <v>0</v>
      </c>
      <c r="Y1102" s="273">
        <v>44938.71</v>
      </c>
    </row>
    <row r="1103" spans="2:25" s="237" customFormat="1" x14ac:dyDescent="0.25">
      <c r="B1103" s="273" t="s">
        <v>304</v>
      </c>
      <c r="C1103" s="584"/>
      <c r="D1103" s="584"/>
      <c r="E1103" s="273" t="s">
        <v>1473</v>
      </c>
      <c r="F1103" s="273" t="s">
        <v>676</v>
      </c>
      <c r="G1103" s="273">
        <v>0</v>
      </c>
      <c r="H1103" s="273">
        <v>0</v>
      </c>
      <c r="I1103" s="273">
        <v>0</v>
      </c>
      <c r="J1103" s="273">
        <v>1</v>
      </c>
      <c r="K1103" s="273">
        <v>0</v>
      </c>
      <c r="L1103" s="273">
        <v>0</v>
      </c>
      <c r="M1103" s="273">
        <v>0</v>
      </c>
      <c r="N1103" s="273">
        <v>0</v>
      </c>
      <c r="O1103" s="273">
        <v>0</v>
      </c>
      <c r="P1103" s="273">
        <v>0</v>
      </c>
      <c r="Q1103" s="273">
        <v>0</v>
      </c>
      <c r="R1103" s="273">
        <v>0</v>
      </c>
      <c r="S1103" s="273">
        <v>0</v>
      </c>
      <c r="T1103" s="273">
        <v>0</v>
      </c>
      <c r="U1103" s="273">
        <v>0</v>
      </c>
      <c r="V1103" s="273">
        <v>1</v>
      </c>
      <c r="W1103" s="273">
        <v>0</v>
      </c>
      <c r="X1103" s="273">
        <v>0</v>
      </c>
      <c r="Y1103" s="273">
        <v>44791.53</v>
      </c>
    </row>
    <row r="1104" spans="2:25" s="237" customFormat="1" x14ac:dyDescent="0.25">
      <c r="B1104" s="273" t="s">
        <v>304</v>
      </c>
      <c r="C1104" s="584"/>
      <c r="D1104" s="584"/>
      <c r="E1104" s="273" t="s">
        <v>1474</v>
      </c>
      <c r="F1104" s="273" t="s">
        <v>661</v>
      </c>
      <c r="G1104" s="273">
        <v>0</v>
      </c>
      <c r="H1104" s="273">
        <v>0</v>
      </c>
      <c r="I1104" s="273">
        <v>0</v>
      </c>
      <c r="J1104" s="273">
        <v>1</v>
      </c>
      <c r="K1104" s="273">
        <v>0</v>
      </c>
      <c r="L1104" s="273">
        <v>0</v>
      </c>
      <c r="M1104" s="273">
        <v>0</v>
      </c>
      <c r="N1104" s="273">
        <v>0</v>
      </c>
      <c r="O1104" s="273">
        <v>0</v>
      </c>
      <c r="P1104" s="273">
        <v>0</v>
      </c>
      <c r="Q1104" s="273">
        <v>0</v>
      </c>
      <c r="R1104" s="273">
        <v>0</v>
      </c>
      <c r="S1104" s="273">
        <v>0</v>
      </c>
      <c r="T1104" s="273">
        <v>0</v>
      </c>
      <c r="U1104" s="273">
        <v>0</v>
      </c>
      <c r="V1104" s="273">
        <v>1</v>
      </c>
      <c r="W1104" s="273">
        <v>0</v>
      </c>
      <c r="X1104" s="273">
        <v>0</v>
      </c>
      <c r="Y1104" s="273">
        <v>28366.21</v>
      </c>
    </row>
    <row r="1105" spans="2:25" s="237" customFormat="1" x14ac:dyDescent="0.25">
      <c r="B1105" s="273" t="s">
        <v>304</v>
      </c>
      <c r="C1105" s="584"/>
      <c r="D1105" s="584"/>
      <c r="E1105" s="273" t="s">
        <v>1475</v>
      </c>
      <c r="F1105" s="273" t="s">
        <v>414</v>
      </c>
      <c r="G1105" s="273">
        <v>0</v>
      </c>
      <c r="H1105" s="273">
        <v>0</v>
      </c>
      <c r="I1105" s="273">
        <v>0</v>
      </c>
      <c r="J1105" s="273">
        <v>1</v>
      </c>
      <c r="K1105" s="273">
        <v>0</v>
      </c>
      <c r="L1105" s="273">
        <v>0</v>
      </c>
      <c r="M1105" s="273">
        <v>0</v>
      </c>
      <c r="N1105" s="273">
        <v>0</v>
      </c>
      <c r="O1105" s="273">
        <v>0</v>
      </c>
      <c r="P1105" s="273">
        <v>0</v>
      </c>
      <c r="Q1105" s="273">
        <v>0</v>
      </c>
      <c r="R1105" s="273">
        <v>0</v>
      </c>
      <c r="S1105" s="273">
        <v>0</v>
      </c>
      <c r="T1105" s="273">
        <v>0</v>
      </c>
      <c r="U1105" s="273">
        <v>0</v>
      </c>
      <c r="V1105" s="273">
        <v>1</v>
      </c>
      <c r="W1105" s="273">
        <v>0</v>
      </c>
      <c r="X1105" s="273">
        <v>0</v>
      </c>
      <c r="Y1105" s="273">
        <v>47258.720000000001</v>
      </c>
    </row>
    <row r="1106" spans="2:25" s="237" customFormat="1" x14ac:dyDescent="0.25">
      <c r="B1106" s="273" t="s">
        <v>304</v>
      </c>
      <c r="C1106" s="584"/>
      <c r="D1106" s="584"/>
      <c r="E1106" s="273" t="s">
        <v>1476</v>
      </c>
      <c r="F1106" s="273" t="s">
        <v>661</v>
      </c>
      <c r="G1106" s="273">
        <v>0</v>
      </c>
      <c r="H1106" s="273">
        <v>0</v>
      </c>
      <c r="I1106" s="273">
        <v>0</v>
      </c>
      <c r="J1106" s="273">
        <v>1</v>
      </c>
      <c r="K1106" s="273">
        <v>0</v>
      </c>
      <c r="L1106" s="273">
        <v>0</v>
      </c>
      <c r="M1106" s="273">
        <v>0</v>
      </c>
      <c r="N1106" s="273">
        <v>0</v>
      </c>
      <c r="O1106" s="273">
        <v>0</v>
      </c>
      <c r="P1106" s="273">
        <v>0</v>
      </c>
      <c r="Q1106" s="273">
        <v>0</v>
      </c>
      <c r="R1106" s="273">
        <v>0</v>
      </c>
      <c r="S1106" s="273">
        <v>0</v>
      </c>
      <c r="T1106" s="273">
        <v>0</v>
      </c>
      <c r="U1106" s="273">
        <v>0</v>
      </c>
      <c r="V1106" s="273">
        <v>1</v>
      </c>
      <c r="W1106" s="273">
        <v>0</v>
      </c>
      <c r="X1106" s="273">
        <v>0</v>
      </c>
      <c r="Y1106" s="273">
        <v>28366.21</v>
      </c>
    </row>
    <row r="1107" spans="2:25" s="237" customFormat="1" x14ac:dyDescent="0.25">
      <c r="B1107" s="273" t="s">
        <v>304</v>
      </c>
      <c r="C1107" s="584"/>
      <c r="D1107" s="584"/>
      <c r="E1107" s="273" t="s">
        <v>1477</v>
      </c>
      <c r="F1107" s="273" t="s">
        <v>309</v>
      </c>
      <c r="G1107" s="273">
        <v>0</v>
      </c>
      <c r="H1107" s="273">
        <v>0</v>
      </c>
      <c r="I1107" s="273">
        <v>0</v>
      </c>
      <c r="J1107" s="273">
        <v>0</v>
      </c>
      <c r="K1107" s="273">
        <v>0</v>
      </c>
      <c r="L1107" s="273">
        <v>0</v>
      </c>
      <c r="M1107" s="273">
        <v>0</v>
      </c>
      <c r="N1107" s="273">
        <v>0</v>
      </c>
      <c r="O1107" s="273">
        <v>0</v>
      </c>
      <c r="P1107" s="273">
        <v>0</v>
      </c>
      <c r="Q1107" s="273">
        <v>0</v>
      </c>
      <c r="R1107" s="273">
        <v>0</v>
      </c>
      <c r="S1107" s="273">
        <v>1</v>
      </c>
      <c r="T1107" s="273">
        <v>0</v>
      </c>
      <c r="U1107" s="273">
        <v>0</v>
      </c>
      <c r="V1107" s="273">
        <v>1</v>
      </c>
      <c r="W1107" s="273">
        <v>0</v>
      </c>
      <c r="X1107" s="273">
        <v>0</v>
      </c>
      <c r="Y1107" s="273">
        <v>316587.86</v>
      </c>
    </row>
    <row r="1108" spans="2:25" s="237" customFormat="1" x14ac:dyDescent="0.25">
      <c r="B1108" s="273" t="s">
        <v>304</v>
      </c>
      <c r="C1108" s="584"/>
      <c r="D1108" s="584"/>
      <c r="E1108" s="273" t="s">
        <v>1478</v>
      </c>
      <c r="F1108" s="273" t="s">
        <v>309</v>
      </c>
      <c r="G1108" s="273">
        <v>0</v>
      </c>
      <c r="H1108" s="273">
        <v>0</v>
      </c>
      <c r="I1108" s="273">
        <v>0</v>
      </c>
      <c r="J1108" s="273">
        <v>1</v>
      </c>
      <c r="K1108" s="273">
        <v>0</v>
      </c>
      <c r="L1108" s="273">
        <v>0</v>
      </c>
      <c r="M1108" s="273">
        <v>0</v>
      </c>
      <c r="N1108" s="273">
        <v>0</v>
      </c>
      <c r="O1108" s="273">
        <v>0</v>
      </c>
      <c r="P1108" s="273">
        <v>0</v>
      </c>
      <c r="Q1108" s="273">
        <v>0</v>
      </c>
      <c r="R1108" s="273">
        <v>0</v>
      </c>
      <c r="S1108" s="273">
        <v>0</v>
      </c>
      <c r="T1108" s="273">
        <v>0</v>
      </c>
      <c r="U1108" s="273">
        <v>0</v>
      </c>
      <c r="V1108" s="273">
        <v>1</v>
      </c>
      <c r="W1108" s="273">
        <v>0</v>
      </c>
      <c r="X1108" s="273">
        <v>0</v>
      </c>
      <c r="Y1108" s="273">
        <v>135904</v>
      </c>
    </row>
    <row r="1109" spans="2:25" s="237" customFormat="1" x14ac:dyDescent="0.25">
      <c r="B1109" s="273" t="s">
        <v>304</v>
      </c>
      <c r="C1109" s="584"/>
      <c r="D1109" s="584"/>
      <c r="E1109" s="273" t="s">
        <v>1479</v>
      </c>
      <c r="F1109" s="273" t="s">
        <v>309</v>
      </c>
      <c r="G1109" s="273">
        <v>0</v>
      </c>
      <c r="H1109" s="273">
        <v>0</v>
      </c>
      <c r="I1109" s="273">
        <v>0</v>
      </c>
      <c r="J1109" s="273">
        <v>1</v>
      </c>
      <c r="K1109" s="273">
        <v>0</v>
      </c>
      <c r="L1109" s="273">
        <v>0</v>
      </c>
      <c r="M1109" s="273">
        <v>0</v>
      </c>
      <c r="N1109" s="273">
        <v>0</v>
      </c>
      <c r="O1109" s="273">
        <v>0</v>
      </c>
      <c r="P1109" s="273">
        <v>0</v>
      </c>
      <c r="Q1109" s="273">
        <v>0</v>
      </c>
      <c r="R1109" s="273">
        <v>0</v>
      </c>
      <c r="S1109" s="273">
        <v>0</v>
      </c>
      <c r="T1109" s="273">
        <v>0</v>
      </c>
      <c r="U1109" s="273">
        <v>0</v>
      </c>
      <c r="V1109" s="273">
        <v>1</v>
      </c>
      <c r="W1109" s="273">
        <v>0</v>
      </c>
      <c r="X1109" s="273">
        <v>0</v>
      </c>
      <c r="Y1109" s="273">
        <v>116923.66</v>
      </c>
    </row>
    <row r="1110" spans="2:25" s="237" customFormat="1" x14ac:dyDescent="0.25">
      <c r="B1110" s="273" t="s">
        <v>304</v>
      </c>
      <c r="C1110" s="584"/>
      <c r="D1110" s="584"/>
      <c r="E1110" s="273" t="s">
        <v>1480</v>
      </c>
      <c r="F1110" s="273" t="s">
        <v>309</v>
      </c>
      <c r="G1110" s="273">
        <v>0</v>
      </c>
      <c r="H1110" s="273">
        <v>0</v>
      </c>
      <c r="I1110" s="273">
        <v>0</v>
      </c>
      <c r="J1110" s="273">
        <v>1</v>
      </c>
      <c r="K1110" s="273">
        <v>0</v>
      </c>
      <c r="L1110" s="273">
        <v>0</v>
      </c>
      <c r="M1110" s="273">
        <v>0</v>
      </c>
      <c r="N1110" s="273">
        <v>0</v>
      </c>
      <c r="O1110" s="273">
        <v>0</v>
      </c>
      <c r="P1110" s="273">
        <v>0</v>
      </c>
      <c r="Q1110" s="273">
        <v>0</v>
      </c>
      <c r="R1110" s="273">
        <v>0</v>
      </c>
      <c r="S1110" s="273">
        <v>0</v>
      </c>
      <c r="T1110" s="273">
        <v>0</v>
      </c>
      <c r="U1110" s="273">
        <v>0</v>
      </c>
      <c r="V1110" s="273">
        <v>1</v>
      </c>
      <c r="W1110" s="273">
        <v>0</v>
      </c>
      <c r="X1110" s="273">
        <v>0</v>
      </c>
      <c r="Y1110" s="273">
        <v>94061.88</v>
      </c>
    </row>
    <row r="1111" spans="2:25" s="237" customFormat="1" x14ac:dyDescent="0.25">
      <c r="B1111" s="273" t="s">
        <v>304</v>
      </c>
      <c r="C1111" s="584"/>
      <c r="D1111" s="584"/>
      <c r="E1111" s="273" t="s">
        <v>1481</v>
      </c>
      <c r="F1111" s="273" t="s">
        <v>571</v>
      </c>
      <c r="G1111" s="273">
        <v>0</v>
      </c>
      <c r="H1111" s="273">
        <v>0</v>
      </c>
      <c r="I1111" s="273">
        <v>0</v>
      </c>
      <c r="J1111" s="273">
        <v>1</v>
      </c>
      <c r="K1111" s="273">
        <v>0</v>
      </c>
      <c r="L1111" s="273">
        <v>0</v>
      </c>
      <c r="M1111" s="273">
        <v>0</v>
      </c>
      <c r="N1111" s="273">
        <v>0</v>
      </c>
      <c r="O1111" s="273">
        <v>0</v>
      </c>
      <c r="P1111" s="273">
        <v>0</v>
      </c>
      <c r="Q1111" s="273">
        <v>0</v>
      </c>
      <c r="R1111" s="273">
        <v>0</v>
      </c>
      <c r="S1111" s="273">
        <v>0</v>
      </c>
      <c r="T1111" s="273">
        <v>0</v>
      </c>
      <c r="U1111" s="273">
        <v>0</v>
      </c>
      <c r="V1111" s="273">
        <v>1</v>
      </c>
      <c r="W1111" s="273">
        <v>0</v>
      </c>
      <c r="X1111" s="273">
        <v>0</v>
      </c>
      <c r="Y1111" s="273">
        <v>134153.45000000001</v>
      </c>
    </row>
    <row r="1112" spans="2:25" s="237" customFormat="1" x14ac:dyDescent="0.25">
      <c r="B1112" s="273" t="s">
        <v>304</v>
      </c>
      <c r="C1112" s="584"/>
      <c r="D1112" s="584"/>
      <c r="E1112" s="273" t="s">
        <v>1482</v>
      </c>
      <c r="F1112" s="273" t="s">
        <v>352</v>
      </c>
      <c r="G1112" s="273">
        <v>0</v>
      </c>
      <c r="H1112" s="273">
        <v>0</v>
      </c>
      <c r="I1112" s="273">
        <v>0</v>
      </c>
      <c r="J1112" s="273">
        <v>1</v>
      </c>
      <c r="K1112" s="273">
        <v>0</v>
      </c>
      <c r="L1112" s="273">
        <v>0</v>
      </c>
      <c r="M1112" s="273">
        <v>0</v>
      </c>
      <c r="N1112" s="273">
        <v>0</v>
      </c>
      <c r="O1112" s="273">
        <v>0</v>
      </c>
      <c r="P1112" s="273">
        <v>0</v>
      </c>
      <c r="Q1112" s="273">
        <v>0</v>
      </c>
      <c r="R1112" s="273">
        <v>0</v>
      </c>
      <c r="S1112" s="273">
        <v>0</v>
      </c>
      <c r="T1112" s="273">
        <v>0</v>
      </c>
      <c r="U1112" s="273">
        <v>0</v>
      </c>
      <c r="V1112" s="273">
        <v>1</v>
      </c>
      <c r="W1112" s="273">
        <v>0</v>
      </c>
      <c r="X1112" s="273">
        <v>0</v>
      </c>
      <c r="Y1112" s="273">
        <v>44944.71</v>
      </c>
    </row>
    <row r="1113" spans="2:25" s="237" customFormat="1" x14ac:dyDescent="0.25">
      <c r="B1113" s="273" t="s">
        <v>304</v>
      </c>
      <c r="C1113" s="584"/>
      <c r="D1113" s="584"/>
      <c r="E1113" s="273" t="s">
        <v>1483</v>
      </c>
      <c r="F1113" s="273" t="s">
        <v>462</v>
      </c>
      <c r="G1113" s="273">
        <v>0</v>
      </c>
      <c r="H1113" s="273">
        <v>0</v>
      </c>
      <c r="I1113" s="273">
        <v>0</v>
      </c>
      <c r="J1113" s="273">
        <v>1</v>
      </c>
      <c r="K1113" s="273">
        <v>0</v>
      </c>
      <c r="L1113" s="273">
        <v>0</v>
      </c>
      <c r="M1113" s="273">
        <v>0</v>
      </c>
      <c r="N1113" s="273">
        <v>0</v>
      </c>
      <c r="O1113" s="273">
        <v>0</v>
      </c>
      <c r="P1113" s="273">
        <v>0</v>
      </c>
      <c r="Q1113" s="273">
        <v>0</v>
      </c>
      <c r="R1113" s="273">
        <v>0</v>
      </c>
      <c r="S1113" s="273">
        <v>0</v>
      </c>
      <c r="T1113" s="273">
        <v>0</v>
      </c>
      <c r="U1113" s="273">
        <v>0</v>
      </c>
      <c r="V1113" s="273">
        <v>1</v>
      </c>
      <c r="W1113" s="273">
        <v>0</v>
      </c>
      <c r="X1113" s="273">
        <v>0</v>
      </c>
      <c r="Y1113" s="273">
        <v>49963.17</v>
      </c>
    </row>
    <row r="1114" spans="2:25" s="237" customFormat="1" x14ac:dyDescent="0.25">
      <c r="B1114" s="273" t="s">
        <v>304</v>
      </c>
      <c r="C1114" s="584"/>
      <c r="D1114" s="584"/>
      <c r="E1114" s="273" t="s">
        <v>1484</v>
      </c>
      <c r="F1114" s="273" t="s">
        <v>462</v>
      </c>
      <c r="G1114" s="273">
        <v>0</v>
      </c>
      <c r="H1114" s="273">
        <v>0</v>
      </c>
      <c r="I1114" s="273">
        <v>0</v>
      </c>
      <c r="J1114" s="273">
        <v>1</v>
      </c>
      <c r="K1114" s="273">
        <v>0</v>
      </c>
      <c r="L1114" s="273">
        <v>0</v>
      </c>
      <c r="M1114" s="273">
        <v>0</v>
      </c>
      <c r="N1114" s="273">
        <v>0</v>
      </c>
      <c r="O1114" s="273">
        <v>0</v>
      </c>
      <c r="P1114" s="273">
        <v>0</v>
      </c>
      <c r="Q1114" s="273">
        <v>0</v>
      </c>
      <c r="R1114" s="273">
        <v>0</v>
      </c>
      <c r="S1114" s="273">
        <v>0</v>
      </c>
      <c r="T1114" s="273">
        <v>0</v>
      </c>
      <c r="U1114" s="273">
        <v>0</v>
      </c>
      <c r="V1114" s="273">
        <v>1</v>
      </c>
      <c r="W1114" s="273">
        <v>0</v>
      </c>
      <c r="X1114" s="273">
        <v>0</v>
      </c>
      <c r="Y1114" s="273">
        <v>52210.19</v>
      </c>
    </row>
    <row r="1115" spans="2:25" s="237" customFormat="1" x14ac:dyDescent="0.25">
      <c r="B1115" s="273" t="s">
        <v>304</v>
      </c>
      <c r="C1115" s="584"/>
      <c r="D1115" s="584"/>
      <c r="E1115" s="273" t="s">
        <v>1485</v>
      </c>
      <c r="F1115" s="273" t="s">
        <v>462</v>
      </c>
      <c r="G1115" s="273">
        <v>0</v>
      </c>
      <c r="H1115" s="273">
        <v>0</v>
      </c>
      <c r="I1115" s="273">
        <v>0</v>
      </c>
      <c r="J1115" s="273">
        <v>1</v>
      </c>
      <c r="K1115" s="273">
        <v>0</v>
      </c>
      <c r="L1115" s="273">
        <v>0</v>
      </c>
      <c r="M1115" s="273">
        <v>0</v>
      </c>
      <c r="N1115" s="273">
        <v>0</v>
      </c>
      <c r="O1115" s="273">
        <v>0</v>
      </c>
      <c r="P1115" s="273">
        <v>0</v>
      </c>
      <c r="Q1115" s="273">
        <v>0</v>
      </c>
      <c r="R1115" s="273">
        <v>0</v>
      </c>
      <c r="S1115" s="273">
        <v>0</v>
      </c>
      <c r="T1115" s="273">
        <v>0</v>
      </c>
      <c r="U1115" s="273">
        <v>0</v>
      </c>
      <c r="V1115" s="273">
        <v>1</v>
      </c>
      <c r="W1115" s="273">
        <v>0</v>
      </c>
      <c r="X1115" s="273">
        <v>0</v>
      </c>
      <c r="Y1115" s="273">
        <v>50816.1</v>
      </c>
    </row>
    <row r="1116" spans="2:25" s="237" customFormat="1" x14ac:dyDescent="0.25">
      <c r="B1116" s="273" t="s">
        <v>304</v>
      </c>
      <c r="C1116" s="584"/>
      <c r="D1116" s="584"/>
      <c r="E1116" s="273" t="s">
        <v>1486</v>
      </c>
      <c r="F1116" s="273" t="s">
        <v>352</v>
      </c>
      <c r="G1116" s="273">
        <v>0</v>
      </c>
      <c r="H1116" s="273">
        <v>0</v>
      </c>
      <c r="I1116" s="273">
        <v>0</v>
      </c>
      <c r="J1116" s="273">
        <v>1</v>
      </c>
      <c r="K1116" s="273">
        <v>0</v>
      </c>
      <c r="L1116" s="273">
        <v>0</v>
      </c>
      <c r="M1116" s="273">
        <v>0</v>
      </c>
      <c r="N1116" s="273">
        <v>0</v>
      </c>
      <c r="O1116" s="273">
        <v>0</v>
      </c>
      <c r="P1116" s="273">
        <v>0</v>
      </c>
      <c r="Q1116" s="273">
        <v>0</v>
      </c>
      <c r="R1116" s="273">
        <v>0</v>
      </c>
      <c r="S1116" s="273">
        <v>0</v>
      </c>
      <c r="T1116" s="273">
        <v>0</v>
      </c>
      <c r="U1116" s="273">
        <v>0</v>
      </c>
      <c r="V1116" s="273">
        <v>1</v>
      </c>
      <c r="W1116" s="273">
        <v>0</v>
      </c>
      <c r="X1116" s="273">
        <v>0</v>
      </c>
      <c r="Y1116" s="273">
        <v>69342.77</v>
      </c>
    </row>
    <row r="1117" spans="2:25" s="237" customFormat="1" x14ac:dyDescent="0.25">
      <c r="B1117" s="273" t="s">
        <v>304</v>
      </c>
      <c r="C1117" s="584"/>
      <c r="D1117" s="584"/>
      <c r="E1117" s="273" t="s">
        <v>1487</v>
      </c>
      <c r="F1117" s="273" t="s">
        <v>409</v>
      </c>
      <c r="G1117" s="273">
        <v>0</v>
      </c>
      <c r="H1117" s="273">
        <v>0</v>
      </c>
      <c r="I1117" s="273">
        <v>0</v>
      </c>
      <c r="J1117" s="273">
        <v>1</v>
      </c>
      <c r="K1117" s="273">
        <v>0</v>
      </c>
      <c r="L1117" s="273">
        <v>0</v>
      </c>
      <c r="M1117" s="273">
        <v>0</v>
      </c>
      <c r="N1117" s="273">
        <v>0</v>
      </c>
      <c r="O1117" s="273">
        <v>0</v>
      </c>
      <c r="P1117" s="273">
        <v>0</v>
      </c>
      <c r="Q1117" s="273">
        <v>0</v>
      </c>
      <c r="R1117" s="273">
        <v>0</v>
      </c>
      <c r="S1117" s="273">
        <v>0</v>
      </c>
      <c r="T1117" s="273">
        <v>0</v>
      </c>
      <c r="U1117" s="273">
        <v>0</v>
      </c>
      <c r="V1117" s="273">
        <v>1</v>
      </c>
      <c r="W1117" s="273">
        <v>0</v>
      </c>
      <c r="X1117" s="273">
        <v>0</v>
      </c>
      <c r="Y1117" s="273">
        <v>130513.03</v>
      </c>
    </row>
    <row r="1118" spans="2:25" s="237" customFormat="1" x14ac:dyDescent="0.25">
      <c r="B1118" s="273" t="s">
        <v>304</v>
      </c>
      <c r="C1118" s="584"/>
      <c r="D1118" s="584"/>
      <c r="E1118" s="273" t="s">
        <v>1488</v>
      </c>
      <c r="F1118" s="273" t="s">
        <v>676</v>
      </c>
      <c r="G1118" s="273">
        <v>0</v>
      </c>
      <c r="H1118" s="273">
        <v>0</v>
      </c>
      <c r="I1118" s="273">
        <v>0</v>
      </c>
      <c r="J1118" s="273">
        <v>1</v>
      </c>
      <c r="K1118" s="273">
        <v>0</v>
      </c>
      <c r="L1118" s="273">
        <v>0</v>
      </c>
      <c r="M1118" s="273">
        <v>0</v>
      </c>
      <c r="N1118" s="273">
        <v>0</v>
      </c>
      <c r="O1118" s="273">
        <v>0</v>
      </c>
      <c r="P1118" s="273">
        <v>0</v>
      </c>
      <c r="Q1118" s="273">
        <v>0</v>
      </c>
      <c r="R1118" s="273">
        <v>0</v>
      </c>
      <c r="S1118" s="273">
        <v>0</v>
      </c>
      <c r="T1118" s="273">
        <v>0</v>
      </c>
      <c r="U1118" s="273">
        <v>0</v>
      </c>
      <c r="V1118" s="273">
        <v>1</v>
      </c>
      <c r="W1118" s="273">
        <v>0</v>
      </c>
      <c r="X1118" s="273">
        <v>0</v>
      </c>
      <c r="Y1118" s="273">
        <v>20045.46</v>
      </c>
    </row>
    <row r="1119" spans="2:25" s="237" customFormat="1" x14ac:dyDescent="0.25">
      <c r="B1119" s="273" t="s">
        <v>304</v>
      </c>
      <c r="C1119" s="584"/>
      <c r="D1119" s="584"/>
      <c r="E1119" s="273" t="s">
        <v>1489</v>
      </c>
      <c r="F1119" s="273" t="s">
        <v>557</v>
      </c>
      <c r="G1119" s="273">
        <v>0</v>
      </c>
      <c r="H1119" s="273">
        <v>0</v>
      </c>
      <c r="I1119" s="273">
        <v>0</v>
      </c>
      <c r="J1119" s="273">
        <v>1</v>
      </c>
      <c r="K1119" s="273">
        <v>0</v>
      </c>
      <c r="L1119" s="273">
        <v>0</v>
      </c>
      <c r="M1119" s="273">
        <v>0</v>
      </c>
      <c r="N1119" s="273">
        <v>0</v>
      </c>
      <c r="O1119" s="273">
        <v>0</v>
      </c>
      <c r="P1119" s="273">
        <v>0</v>
      </c>
      <c r="Q1119" s="273">
        <v>0</v>
      </c>
      <c r="R1119" s="273">
        <v>0</v>
      </c>
      <c r="S1119" s="273">
        <v>0</v>
      </c>
      <c r="T1119" s="273">
        <v>0</v>
      </c>
      <c r="U1119" s="273">
        <v>0</v>
      </c>
      <c r="V1119" s="273">
        <v>1</v>
      </c>
      <c r="W1119" s="273">
        <v>0</v>
      </c>
      <c r="X1119" s="273">
        <v>0</v>
      </c>
      <c r="Y1119" s="273">
        <v>10803.88</v>
      </c>
    </row>
    <row r="1120" spans="2:25" s="237" customFormat="1" x14ac:dyDescent="0.25">
      <c r="B1120" s="273" t="s">
        <v>304</v>
      </c>
      <c r="C1120" s="584"/>
      <c r="D1120" s="584"/>
      <c r="E1120" s="273" t="s">
        <v>1490</v>
      </c>
      <c r="F1120" s="273" t="s">
        <v>537</v>
      </c>
      <c r="G1120" s="273">
        <v>0</v>
      </c>
      <c r="H1120" s="273">
        <v>0</v>
      </c>
      <c r="I1120" s="273">
        <v>0</v>
      </c>
      <c r="J1120" s="273">
        <v>1</v>
      </c>
      <c r="K1120" s="273">
        <v>0</v>
      </c>
      <c r="L1120" s="273">
        <v>0</v>
      </c>
      <c r="M1120" s="273">
        <v>0</v>
      </c>
      <c r="N1120" s="273">
        <v>0</v>
      </c>
      <c r="O1120" s="273">
        <v>0</v>
      </c>
      <c r="P1120" s="273">
        <v>0</v>
      </c>
      <c r="Q1120" s="273">
        <v>0</v>
      </c>
      <c r="R1120" s="273">
        <v>0</v>
      </c>
      <c r="S1120" s="273">
        <v>0</v>
      </c>
      <c r="T1120" s="273">
        <v>0</v>
      </c>
      <c r="U1120" s="273">
        <v>0</v>
      </c>
      <c r="V1120" s="273">
        <v>1</v>
      </c>
      <c r="W1120" s="273">
        <v>0</v>
      </c>
      <c r="X1120" s="273">
        <v>0</v>
      </c>
      <c r="Y1120" s="273">
        <v>130513.03</v>
      </c>
    </row>
    <row r="1121" spans="2:25" s="237" customFormat="1" x14ac:dyDescent="0.25">
      <c r="B1121" s="273" t="s">
        <v>304</v>
      </c>
      <c r="C1121" s="584"/>
      <c r="D1121" s="584"/>
      <c r="E1121" s="273" t="s">
        <v>1493</v>
      </c>
      <c r="F1121" s="273" t="s">
        <v>472</v>
      </c>
      <c r="G1121" s="273">
        <v>0</v>
      </c>
      <c r="H1121" s="273">
        <v>0</v>
      </c>
      <c r="I1121" s="273">
        <v>0</v>
      </c>
      <c r="J1121" s="273">
        <v>1</v>
      </c>
      <c r="K1121" s="273">
        <v>0</v>
      </c>
      <c r="L1121" s="273">
        <v>0</v>
      </c>
      <c r="M1121" s="273">
        <v>0</v>
      </c>
      <c r="N1121" s="273">
        <v>0</v>
      </c>
      <c r="O1121" s="273">
        <v>0</v>
      </c>
      <c r="P1121" s="273">
        <v>0</v>
      </c>
      <c r="Q1121" s="273">
        <v>0</v>
      </c>
      <c r="R1121" s="273">
        <v>0</v>
      </c>
      <c r="S1121" s="273">
        <v>0</v>
      </c>
      <c r="T1121" s="273">
        <v>0</v>
      </c>
      <c r="U1121" s="273">
        <v>0</v>
      </c>
      <c r="V1121" s="273">
        <v>1</v>
      </c>
      <c r="W1121" s="273">
        <v>0</v>
      </c>
      <c r="X1121" s="273">
        <v>0</v>
      </c>
      <c r="Y1121" s="273">
        <v>88482.21</v>
      </c>
    </row>
    <row r="1122" spans="2:25" s="237" customFormat="1" x14ac:dyDescent="0.25">
      <c r="B1122" s="273" t="s">
        <v>304</v>
      </c>
      <c r="C1122" s="584"/>
      <c r="D1122" s="584"/>
      <c r="E1122" s="273" t="s">
        <v>1494</v>
      </c>
      <c r="F1122" s="273" t="s">
        <v>352</v>
      </c>
      <c r="G1122" s="273">
        <v>0</v>
      </c>
      <c r="H1122" s="273">
        <v>0</v>
      </c>
      <c r="I1122" s="273">
        <v>0</v>
      </c>
      <c r="J1122" s="273">
        <v>1</v>
      </c>
      <c r="K1122" s="273">
        <v>0</v>
      </c>
      <c r="L1122" s="273">
        <v>0</v>
      </c>
      <c r="M1122" s="273">
        <v>0</v>
      </c>
      <c r="N1122" s="273">
        <v>0</v>
      </c>
      <c r="O1122" s="273">
        <v>0</v>
      </c>
      <c r="P1122" s="273">
        <v>0</v>
      </c>
      <c r="Q1122" s="273">
        <v>0</v>
      </c>
      <c r="R1122" s="273">
        <v>0</v>
      </c>
      <c r="S1122" s="273">
        <v>0</v>
      </c>
      <c r="T1122" s="273">
        <v>0</v>
      </c>
      <c r="U1122" s="273">
        <v>0</v>
      </c>
      <c r="V1122" s="273">
        <v>1</v>
      </c>
      <c r="W1122" s="273">
        <v>0</v>
      </c>
      <c r="X1122" s="273">
        <v>0</v>
      </c>
      <c r="Y1122" s="273">
        <v>41303.599999999999</v>
      </c>
    </row>
    <row r="1123" spans="2:25" s="237" customFormat="1" x14ac:dyDescent="0.25">
      <c r="B1123" s="273" t="s">
        <v>304</v>
      </c>
      <c r="C1123" s="584"/>
      <c r="D1123" s="584"/>
      <c r="E1123" s="273" t="s">
        <v>1495</v>
      </c>
      <c r="F1123" s="273" t="s">
        <v>352</v>
      </c>
      <c r="G1123" s="273">
        <v>0</v>
      </c>
      <c r="H1123" s="273">
        <v>0</v>
      </c>
      <c r="I1123" s="273">
        <v>0</v>
      </c>
      <c r="J1123" s="273">
        <v>1</v>
      </c>
      <c r="K1123" s="273">
        <v>0</v>
      </c>
      <c r="L1123" s="273">
        <v>0</v>
      </c>
      <c r="M1123" s="273">
        <v>0</v>
      </c>
      <c r="N1123" s="273">
        <v>0</v>
      </c>
      <c r="O1123" s="273">
        <v>0</v>
      </c>
      <c r="P1123" s="273">
        <v>0</v>
      </c>
      <c r="Q1123" s="273">
        <v>0</v>
      </c>
      <c r="R1123" s="273">
        <v>0</v>
      </c>
      <c r="S1123" s="273">
        <v>0</v>
      </c>
      <c r="T1123" s="273">
        <v>0</v>
      </c>
      <c r="U1123" s="273">
        <v>0</v>
      </c>
      <c r="V1123" s="273">
        <v>1</v>
      </c>
      <c r="W1123" s="273">
        <v>0</v>
      </c>
      <c r="X1123" s="273">
        <v>0</v>
      </c>
      <c r="Y1123" s="273">
        <v>43610.94</v>
      </c>
    </row>
    <row r="1124" spans="2:25" s="237" customFormat="1" x14ac:dyDescent="0.25">
      <c r="B1124" s="273" t="s">
        <v>304</v>
      </c>
      <c r="C1124" s="584"/>
      <c r="D1124" s="584"/>
      <c r="E1124" s="273" t="s">
        <v>1496</v>
      </c>
      <c r="F1124" s="273" t="s">
        <v>309</v>
      </c>
      <c r="G1124" s="273">
        <v>0</v>
      </c>
      <c r="H1124" s="273">
        <v>0</v>
      </c>
      <c r="I1124" s="273">
        <v>0</v>
      </c>
      <c r="J1124" s="273">
        <v>1</v>
      </c>
      <c r="K1124" s="273">
        <v>0</v>
      </c>
      <c r="L1124" s="273">
        <v>0</v>
      </c>
      <c r="M1124" s="273">
        <v>0</v>
      </c>
      <c r="N1124" s="273">
        <v>0</v>
      </c>
      <c r="O1124" s="273">
        <v>0</v>
      </c>
      <c r="P1124" s="273">
        <v>0</v>
      </c>
      <c r="Q1124" s="273">
        <v>0</v>
      </c>
      <c r="R1124" s="273">
        <v>0</v>
      </c>
      <c r="S1124" s="273">
        <v>0</v>
      </c>
      <c r="T1124" s="273">
        <v>0</v>
      </c>
      <c r="U1124" s="273">
        <v>0</v>
      </c>
      <c r="V1124" s="273">
        <v>1</v>
      </c>
      <c r="W1124" s="273">
        <v>0</v>
      </c>
      <c r="X1124" s="273">
        <v>0</v>
      </c>
      <c r="Y1124" s="273">
        <v>143698.21</v>
      </c>
    </row>
    <row r="1125" spans="2:25" s="237" customFormat="1" x14ac:dyDescent="0.25">
      <c r="B1125" s="273" t="s">
        <v>304</v>
      </c>
      <c r="C1125" s="584"/>
      <c r="D1125" s="584"/>
      <c r="E1125" s="273" t="s">
        <v>1497</v>
      </c>
      <c r="F1125" s="273" t="s">
        <v>462</v>
      </c>
      <c r="G1125" s="273">
        <v>0</v>
      </c>
      <c r="H1125" s="273">
        <v>0</v>
      </c>
      <c r="I1125" s="273">
        <v>0</v>
      </c>
      <c r="J1125" s="273">
        <v>1</v>
      </c>
      <c r="K1125" s="273">
        <v>0</v>
      </c>
      <c r="L1125" s="273">
        <v>0</v>
      </c>
      <c r="M1125" s="273">
        <v>0</v>
      </c>
      <c r="N1125" s="273">
        <v>0</v>
      </c>
      <c r="O1125" s="273">
        <v>0</v>
      </c>
      <c r="P1125" s="273">
        <v>0</v>
      </c>
      <c r="Q1125" s="273">
        <v>0</v>
      </c>
      <c r="R1125" s="273">
        <v>0</v>
      </c>
      <c r="S1125" s="273">
        <v>0</v>
      </c>
      <c r="T1125" s="273">
        <v>0</v>
      </c>
      <c r="U1125" s="273">
        <v>0</v>
      </c>
      <c r="V1125" s="273">
        <v>1</v>
      </c>
      <c r="W1125" s="273">
        <v>0</v>
      </c>
      <c r="X1125" s="273">
        <v>0</v>
      </c>
      <c r="Y1125" s="273">
        <v>42475.53</v>
      </c>
    </row>
    <row r="1126" spans="2:25" s="237" customFormat="1" x14ac:dyDescent="0.25">
      <c r="B1126" s="273" t="s">
        <v>304</v>
      </c>
      <c r="C1126" s="584"/>
      <c r="D1126" s="584"/>
      <c r="E1126" s="273" t="s">
        <v>1498</v>
      </c>
      <c r="F1126" s="273" t="s">
        <v>676</v>
      </c>
      <c r="G1126" s="273">
        <v>0</v>
      </c>
      <c r="H1126" s="273">
        <v>0</v>
      </c>
      <c r="I1126" s="273">
        <v>0</v>
      </c>
      <c r="J1126" s="273">
        <v>0</v>
      </c>
      <c r="K1126" s="273">
        <v>0</v>
      </c>
      <c r="L1126" s="273">
        <v>0</v>
      </c>
      <c r="M1126" s="273">
        <v>1</v>
      </c>
      <c r="N1126" s="273">
        <v>22</v>
      </c>
      <c r="O1126" s="273">
        <v>0</v>
      </c>
      <c r="P1126" s="273">
        <v>0</v>
      </c>
      <c r="Q1126" s="273">
        <v>0</v>
      </c>
      <c r="R1126" s="273">
        <v>0</v>
      </c>
      <c r="S1126" s="273">
        <v>0</v>
      </c>
      <c r="T1126" s="273">
        <v>0</v>
      </c>
      <c r="U1126" s="273">
        <v>0</v>
      </c>
      <c r="V1126" s="273">
        <v>1</v>
      </c>
      <c r="W1126" s="273">
        <v>22</v>
      </c>
      <c r="X1126" s="273">
        <v>0</v>
      </c>
      <c r="Y1126" s="273">
        <v>38403.26</v>
      </c>
    </row>
    <row r="1127" spans="2:25" s="237" customFormat="1" x14ac:dyDescent="0.25">
      <c r="B1127" s="273" t="s">
        <v>304</v>
      </c>
      <c r="C1127" s="584"/>
      <c r="D1127" s="584"/>
      <c r="E1127" s="273" t="s">
        <v>1499</v>
      </c>
      <c r="F1127" s="273" t="s">
        <v>537</v>
      </c>
      <c r="G1127" s="273">
        <v>0</v>
      </c>
      <c r="H1127" s="273">
        <v>0</v>
      </c>
      <c r="I1127" s="273">
        <v>0</v>
      </c>
      <c r="J1127" s="273">
        <v>1</v>
      </c>
      <c r="K1127" s="273">
        <v>0</v>
      </c>
      <c r="L1127" s="273">
        <v>0</v>
      </c>
      <c r="M1127" s="273">
        <v>0</v>
      </c>
      <c r="N1127" s="273">
        <v>0</v>
      </c>
      <c r="O1127" s="273">
        <v>0</v>
      </c>
      <c r="P1127" s="273">
        <v>0</v>
      </c>
      <c r="Q1127" s="273">
        <v>0</v>
      </c>
      <c r="R1127" s="273">
        <v>0</v>
      </c>
      <c r="S1127" s="273">
        <v>0</v>
      </c>
      <c r="T1127" s="273">
        <v>0</v>
      </c>
      <c r="U1127" s="273">
        <v>0</v>
      </c>
      <c r="V1127" s="273">
        <v>1</v>
      </c>
      <c r="W1127" s="273">
        <v>0</v>
      </c>
      <c r="X1127" s="273">
        <v>0</v>
      </c>
      <c r="Y1127" s="273">
        <v>131593.03</v>
      </c>
    </row>
    <row r="1128" spans="2:25" s="237" customFormat="1" x14ac:dyDescent="0.25">
      <c r="B1128" s="273" t="s">
        <v>304</v>
      </c>
      <c r="C1128" s="584"/>
      <c r="D1128" s="584"/>
      <c r="E1128" s="273" t="s">
        <v>1500</v>
      </c>
      <c r="F1128" s="273" t="s">
        <v>306</v>
      </c>
      <c r="G1128" s="273">
        <v>0</v>
      </c>
      <c r="H1128" s="273">
        <v>0</v>
      </c>
      <c r="I1128" s="273">
        <v>0</v>
      </c>
      <c r="J1128" s="273">
        <v>1</v>
      </c>
      <c r="K1128" s="273">
        <v>0</v>
      </c>
      <c r="L1128" s="273">
        <v>0</v>
      </c>
      <c r="M1128" s="273">
        <v>0</v>
      </c>
      <c r="N1128" s="273">
        <v>0</v>
      </c>
      <c r="O1128" s="273">
        <v>0</v>
      </c>
      <c r="P1128" s="273">
        <v>0</v>
      </c>
      <c r="Q1128" s="273">
        <v>0</v>
      </c>
      <c r="R1128" s="273">
        <v>0</v>
      </c>
      <c r="S1128" s="273">
        <v>0</v>
      </c>
      <c r="T1128" s="273">
        <v>0</v>
      </c>
      <c r="U1128" s="273">
        <v>0</v>
      </c>
      <c r="V1128" s="273">
        <v>1</v>
      </c>
      <c r="W1128" s="273">
        <v>0</v>
      </c>
      <c r="X1128" s="273">
        <v>0</v>
      </c>
      <c r="Y1128" s="273">
        <v>47913.41</v>
      </c>
    </row>
    <row r="1129" spans="2:25" s="237" customFormat="1" x14ac:dyDescent="0.25">
      <c r="B1129" s="273" t="s">
        <v>304</v>
      </c>
      <c r="C1129" s="584"/>
      <c r="D1129" s="584"/>
      <c r="E1129" s="273" t="s">
        <v>1501</v>
      </c>
      <c r="F1129" s="273" t="s">
        <v>352</v>
      </c>
      <c r="G1129" s="273">
        <v>0</v>
      </c>
      <c r="H1129" s="273">
        <v>0</v>
      </c>
      <c r="I1129" s="273">
        <v>0</v>
      </c>
      <c r="J1129" s="273">
        <v>0</v>
      </c>
      <c r="K1129" s="273">
        <v>0</v>
      </c>
      <c r="L1129" s="273">
        <v>0</v>
      </c>
      <c r="M1129" s="273">
        <v>1</v>
      </c>
      <c r="N1129" s="273">
        <v>23</v>
      </c>
      <c r="O1129" s="273">
        <v>0</v>
      </c>
      <c r="P1129" s="273">
        <v>0</v>
      </c>
      <c r="Q1129" s="273">
        <v>0</v>
      </c>
      <c r="R1129" s="273">
        <v>0</v>
      </c>
      <c r="S1129" s="273">
        <v>0</v>
      </c>
      <c r="T1129" s="273">
        <v>0</v>
      </c>
      <c r="U1129" s="273">
        <v>0</v>
      </c>
      <c r="V1129" s="273">
        <v>1</v>
      </c>
      <c r="W1129" s="273">
        <v>23</v>
      </c>
      <c r="X1129" s="273">
        <v>0</v>
      </c>
      <c r="Y1129" s="273">
        <v>41886.300000000003</v>
      </c>
    </row>
    <row r="1130" spans="2:25" s="237" customFormat="1" x14ac:dyDescent="0.25">
      <c r="B1130" s="273" t="s">
        <v>304</v>
      </c>
      <c r="C1130" s="584"/>
      <c r="D1130" s="584"/>
      <c r="E1130" s="273" t="s">
        <v>1502</v>
      </c>
      <c r="F1130" s="273" t="s">
        <v>352</v>
      </c>
      <c r="G1130" s="273">
        <v>0</v>
      </c>
      <c r="H1130" s="273">
        <v>0</v>
      </c>
      <c r="I1130" s="273">
        <v>0</v>
      </c>
      <c r="J1130" s="273">
        <v>1</v>
      </c>
      <c r="K1130" s="273">
        <v>0</v>
      </c>
      <c r="L1130" s="273">
        <v>0</v>
      </c>
      <c r="M1130" s="273">
        <v>0</v>
      </c>
      <c r="N1130" s="273">
        <v>0</v>
      </c>
      <c r="O1130" s="273">
        <v>0</v>
      </c>
      <c r="P1130" s="273">
        <v>0</v>
      </c>
      <c r="Q1130" s="273">
        <v>0</v>
      </c>
      <c r="R1130" s="273">
        <v>0</v>
      </c>
      <c r="S1130" s="273">
        <v>0</v>
      </c>
      <c r="T1130" s="273">
        <v>0</v>
      </c>
      <c r="U1130" s="273">
        <v>0</v>
      </c>
      <c r="V1130" s="273">
        <v>1</v>
      </c>
      <c r="W1130" s="273">
        <v>0</v>
      </c>
      <c r="X1130" s="273">
        <v>0</v>
      </c>
      <c r="Y1130" s="273">
        <v>42569.11</v>
      </c>
    </row>
    <row r="1131" spans="2:25" s="237" customFormat="1" x14ac:dyDescent="0.25">
      <c r="B1131" s="273" t="s">
        <v>304</v>
      </c>
      <c r="C1131" s="584"/>
      <c r="D1131" s="584"/>
      <c r="E1131" s="273" t="s">
        <v>1503</v>
      </c>
      <c r="F1131" s="273" t="s">
        <v>537</v>
      </c>
      <c r="G1131" s="273">
        <v>0</v>
      </c>
      <c r="H1131" s="273">
        <v>0</v>
      </c>
      <c r="I1131" s="273">
        <v>0</v>
      </c>
      <c r="J1131" s="273">
        <v>1</v>
      </c>
      <c r="K1131" s="273">
        <v>0</v>
      </c>
      <c r="L1131" s="273">
        <v>0</v>
      </c>
      <c r="M1131" s="273">
        <v>0</v>
      </c>
      <c r="N1131" s="273">
        <v>0</v>
      </c>
      <c r="O1131" s="273">
        <v>0</v>
      </c>
      <c r="P1131" s="273">
        <v>0</v>
      </c>
      <c r="Q1131" s="273">
        <v>0</v>
      </c>
      <c r="R1131" s="273">
        <v>0</v>
      </c>
      <c r="S1131" s="273">
        <v>0</v>
      </c>
      <c r="T1131" s="273">
        <v>0</v>
      </c>
      <c r="U1131" s="273">
        <v>0</v>
      </c>
      <c r="V1131" s="273">
        <v>1</v>
      </c>
      <c r="W1131" s="273">
        <v>0</v>
      </c>
      <c r="X1131" s="273">
        <v>0</v>
      </c>
      <c r="Y1131" s="273">
        <v>85841.94</v>
      </c>
    </row>
    <row r="1132" spans="2:25" s="237" customFormat="1" x14ac:dyDescent="0.25">
      <c r="B1132" s="273" t="s">
        <v>304</v>
      </c>
      <c r="C1132" s="584"/>
      <c r="D1132" s="584"/>
      <c r="E1132" s="273" t="s">
        <v>1504</v>
      </c>
      <c r="F1132" s="273" t="s">
        <v>352</v>
      </c>
      <c r="G1132" s="273">
        <v>0</v>
      </c>
      <c r="H1132" s="273">
        <v>0</v>
      </c>
      <c r="I1132" s="273">
        <v>0</v>
      </c>
      <c r="J1132" s="273">
        <v>0</v>
      </c>
      <c r="K1132" s="273">
        <v>0</v>
      </c>
      <c r="L1132" s="273">
        <v>0</v>
      </c>
      <c r="M1132" s="273">
        <v>1</v>
      </c>
      <c r="N1132" s="273">
        <v>15</v>
      </c>
      <c r="O1132" s="273">
        <v>0</v>
      </c>
      <c r="P1132" s="273">
        <v>0</v>
      </c>
      <c r="Q1132" s="273">
        <v>0</v>
      </c>
      <c r="R1132" s="273">
        <v>0</v>
      </c>
      <c r="S1132" s="273">
        <v>0</v>
      </c>
      <c r="T1132" s="273">
        <v>0</v>
      </c>
      <c r="U1132" s="273">
        <v>0</v>
      </c>
      <c r="V1132" s="273">
        <v>1</v>
      </c>
      <c r="W1132" s="273">
        <v>15</v>
      </c>
      <c r="X1132" s="273">
        <v>0</v>
      </c>
      <c r="Y1132" s="273">
        <v>33642.810000000005</v>
      </c>
    </row>
    <row r="1133" spans="2:25" s="237" customFormat="1" x14ac:dyDescent="0.25">
      <c r="B1133" s="273" t="s">
        <v>304</v>
      </c>
      <c r="C1133" s="584"/>
      <c r="D1133" s="584"/>
      <c r="E1133" s="273" t="s">
        <v>1505</v>
      </c>
      <c r="F1133" s="273" t="s">
        <v>430</v>
      </c>
      <c r="G1133" s="273">
        <v>0</v>
      </c>
      <c r="H1133" s="273">
        <v>0</v>
      </c>
      <c r="I1133" s="273">
        <v>0</v>
      </c>
      <c r="J1133" s="273">
        <v>0</v>
      </c>
      <c r="K1133" s="273">
        <v>0</v>
      </c>
      <c r="L1133" s="273">
        <v>0</v>
      </c>
      <c r="M1133" s="273">
        <v>1</v>
      </c>
      <c r="N1133" s="273">
        <v>0</v>
      </c>
      <c r="O1133" s="273">
        <v>0</v>
      </c>
      <c r="P1133" s="273">
        <v>0</v>
      </c>
      <c r="Q1133" s="273">
        <v>0</v>
      </c>
      <c r="R1133" s="273">
        <v>0</v>
      </c>
      <c r="S1133" s="273">
        <v>0</v>
      </c>
      <c r="T1133" s="273">
        <v>0</v>
      </c>
      <c r="U1133" s="273">
        <v>0</v>
      </c>
      <c r="V1133" s="273">
        <v>1</v>
      </c>
      <c r="W1133" s="273">
        <v>0</v>
      </c>
      <c r="X1133" s="273">
        <v>0</v>
      </c>
      <c r="Y1133" s="273">
        <v>19080.86</v>
      </c>
    </row>
    <row r="1134" spans="2:25" s="237" customFormat="1" x14ac:dyDescent="0.25">
      <c r="B1134" s="273" t="s">
        <v>304</v>
      </c>
      <c r="C1134" s="584"/>
      <c r="D1134" s="584"/>
      <c r="E1134" s="273" t="s">
        <v>1506</v>
      </c>
      <c r="F1134" s="273" t="s">
        <v>445</v>
      </c>
      <c r="G1134" s="273">
        <v>0</v>
      </c>
      <c r="H1134" s="273">
        <v>0</v>
      </c>
      <c r="I1134" s="273">
        <v>0</v>
      </c>
      <c r="J1134" s="273">
        <v>0</v>
      </c>
      <c r="K1134" s="273">
        <v>0</v>
      </c>
      <c r="L1134" s="273">
        <v>0</v>
      </c>
      <c r="M1134" s="273">
        <v>1</v>
      </c>
      <c r="N1134" s="273">
        <v>22</v>
      </c>
      <c r="O1134" s="273">
        <v>0</v>
      </c>
      <c r="P1134" s="273">
        <v>0</v>
      </c>
      <c r="Q1134" s="273">
        <v>0</v>
      </c>
      <c r="R1134" s="273">
        <v>0</v>
      </c>
      <c r="S1134" s="273">
        <v>0</v>
      </c>
      <c r="T1134" s="273">
        <v>0</v>
      </c>
      <c r="U1134" s="273">
        <v>0</v>
      </c>
      <c r="V1134" s="273">
        <v>1</v>
      </c>
      <c r="W1134" s="273">
        <v>22</v>
      </c>
      <c r="X1134" s="273">
        <v>0</v>
      </c>
      <c r="Y1134" s="273">
        <v>39455.94</v>
      </c>
    </row>
    <row r="1135" spans="2:25" s="237" customFormat="1" x14ac:dyDescent="0.25">
      <c r="B1135" s="273" t="s">
        <v>304</v>
      </c>
      <c r="C1135" s="584"/>
      <c r="D1135" s="584"/>
      <c r="E1135" s="273" t="s">
        <v>1507</v>
      </c>
      <c r="F1135" s="273" t="s">
        <v>571</v>
      </c>
      <c r="G1135" s="273">
        <v>0</v>
      </c>
      <c r="H1135" s="273">
        <v>0</v>
      </c>
      <c r="I1135" s="273">
        <v>0</v>
      </c>
      <c r="J1135" s="273">
        <v>0</v>
      </c>
      <c r="K1135" s="273">
        <v>0</v>
      </c>
      <c r="L1135" s="273">
        <v>0</v>
      </c>
      <c r="M1135" s="273">
        <v>1</v>
      </c>
      <c r="N1135" s="273">
        <v>0</v>
      </c>
      <c r="O1135" s="273">
        <v>0</v>
      </c>
      <c r="P1135" s="273">
        <v>0</v>
      </c>
      <c r="Q1135" s="273">
        <v>0</v>
      </c>
      <c r="R1135" s="273">
        <v>0</v>
      </c>
      <c r="S1135" s="273">
        <v>0</v>
      </c>
      <c r="T1135" s="273">
        <v>0</v>
      </c>
      <c r="U1135" s="273">
        <v>0</v>
      </c>
      <c r="V1135" s="273">
        <v>1</v>
      </c>
      <c r="W1135" s="273">
        <v>0</v>
      </c>
      <c r="X1135" s="273">
        <v>0</v>
      </c>
      <c r="Y1135" s="273">
        <v>22600.230000000003</v>
      </c>
    </row>
    <row r="1136" spans="2:25" s="237" customFormat="1" x14ac:dyDescent="0.25">
      <c r="B1136" s="273" t="s">
        <v>304</v>
      </c>
      <c r="C1136" s="584"/>
      <c r="D1136" s="584"/>
      <c r="E1136" s="273" t="s">
        <v>1508</v>
      </c>
      <c r="F1136" s="273" t="s">
        <v>571</v>
      </c>
      <c r="G1136" s="273">
        <v>0</v>
      </c>
      <c r="H1136" s="273">
        <v>0</v>
      </c>
      <c r="I1136" s="273">
        <v>0</v>
      </c>
      <c r="J1136" s="273">
        <v>0</v>
      </c>
      <c r="K1136" s="273">
        <v>0</v>
      </c>
      <c r="L1136" s="273">
        <v>0</v>
      </c>
      <c r="M1136" s="273">
        <v>1</v>
      </c>
      <c r="N1136" s="273">
        <v>30</v>
      </c>
      <c r="O1136" s="273">
        <v>0</v>
      </c>
      <c r="P1136" s="273">
        <v>0</v>
      </c>
      <c r="Q1136" s="273">
        <v>0</v>
      </c>
      <c r="R1136" s="273">
        <v>0</v>
      </c>
      <c r="S1136" s="273">
        <v>0</v>
      </c>
      <c r="T1136" s="273">
        <v>0</v>
      </c>
      <c r="U1136" s="273">
        <v>0</v>
      </c>
      <c r="V1136" s="273">
        <v>1</v>
      </c>
      <c r="W1136" s="273">
        <v>30</v>
      </c>
      <c r="X1136" s="273">
        <v>0</v>
      </c>
      <c r="Y1136" s="273">
        <v>57499.32</v>
      </c>
    </row>
    <row r="1137" spans="2:25" s="237" customFormat="1" x14ac:dyDescent="0.25">
      <c r="B1137" s="273" t="s">
        <v>304</v>
      </c>
      <c r="C1137" s="584"/>
      <c r="D1137" s="584"/>
      <c r="E1137" s="273" t="s">
        <v>1509</v>
      </c>
      <c r="F1137" s="273" t="s">
        <v>661</v>
      </c>
      <c r="G1137" s="273">
        <v>0</v>
      </c>
      <c r="H1137" s="273">
        <v>0</v>
      </c>
      <c r="I1137" s="273">
        <v>0</v>
      </c>
      <c r="J1137" s="273">
        <v>0</v>
      </c>
      <c r="K1137" s="273">
        <v>0</v>
      </c>
      <c r="L1137" s="273">
        <v>0</v>
      </c>
      <c r="M1137" s="273">
        <v>1</v>
      </c>
      <c r="N1137" s="273">
        <v>15</v>
      </c>
      <c r="O1137" s="273">
        <v>0</v>
      </c>
      <c r="P1137" s="273">
        <v>0</v>
      </c>
      <c r="Q1137" s="273">
        <v>0</v>
      </c>
      <c r="R1137" s="273">
        <v>0</v>
      </c>
      <c r="S1137" s="273">
        <v>0</v>
      </c>
      <c r="T1137" s="273">
        <v>0</v>
      </c>
      <c r="U1137" s="273">
        <v>0</v>
      </c>
      <c r="V1137" s="273">
        <v>1</v>
      </c>
      <c r="W1137" s="273">
        <v>15</v>
      </c>
      <c r="X1137" s="273">
        <v>0</v>
      </c>
      <c r="Y1137" s="273">
        <v>18093.13</v>
      </c>
    </row>
    <row r="1138" spans="2:25" s="237" customFormat="1" x14ac:dyDescent="0.25">
      <c r="B1138" s="273" t="s">
        <v>304</v>
      </c>
      <c r="C1138" s="584"/>
      <c r="D1138" s="584"/>
      <c r="E1138" s="273" t="s">
        <v>1510</v>
      </c>
      <c r="F1138" s="273" t="s">
        <v>661</v>
      </c>
      <c r="G1138" s="273">
        <v>0</v>
      </c>
      <c r="H1138" s="273">
        <v>0</v>
      </c>
      <c r="I1138" s="273">
        <v>0</v>
      </c>
      <c r="J1138" s="273">
        <v>0</v>
      </c>
      <c r="K1138" s="273">
        <v>0</v>
      </c>
      <c r="L1138" s="273">
        <v>0</v>
      </c>
      <c r="M1138" s="273">
        <v>1</v>
      </c>
      <c r="N1138" s="273">
        <v>0</v>
      </c>
      <c r="O1138" s="273">
        <v>0</v>
      </c>
      <c r="P1138" s="273">
        <v>0</v>
      </c>
      <c r="Q1138" s="273">
        <v>0</v>
      </c>
      <c r="R1138" s="273">
        <v>0</v>
      </c>
      <c r="S1138" s="273">
        <v>0</v>
      </c>
      <c r="T1138" s="273">
        <v>0</v>
      </c>
      <c r="U1138" s="273">
        <v>0</v>
      </c>
      <c r="V1138" s="273">
        <v>1</v>
      </c>
      <c r="W1138" s="273">
        <v>0</v>
      </c>
      <c r="X1138" s="273">
        <v>0</v>
      </c>
      <c r="Y1138" s="273">
        <v>17894.27</v>
      </c>
    </row>
    <row r="1139" spans="2:25" s="237" customFormat="1" x14ac:dyDescent="0.25">
      <c r="B1139" s="273" t="s">
        <v>304</v>
      </c>
      <c r="C1139" s="584"/>
      <c r="D1139" s="584"/>
      <c r="E1139" s="273" t="s">
        <v>1511</v>
      </c>
      <c r="F1139" s="273" t="s">
        <v>661</v>
      </c>
      <c r="G1139" s="273">
        <v>0</v>
      </c>
      <c r="H1139" s="273">
        <v>0</v>
      </c>
      <c r="I1139" s="273">
        <v>0</v>
      </c>
      <c r="J1139" s="273">
        <v>0</v>
      </c>
      <c r="K1139" s="273">
        <v>0</v>
      </c>
      <c r="L1139" s="273">
        <v>0</v>
      </c>
      <c r="M1139" s="273">
        <v>1</v>
      </c>
      <c r="N1139" s="273">
        <v>0</v>
      </c>
      <c r="O1139" s="273">
        <v>0</v>
      </c>
      <c r="P1139" s="273">
        <v>0</v>
      </c>
      <c r="Q1139" s="273">
        <v>0</v>
      </c>
      <c r="R1139" s="273">
        <v>0</v>
      </c>
      <c r="S1139" s="273">
        <v>0</v>
      </c>
      <c r="T1139" s="273">
        <v>0</v>
      </c>
      <c r="U1139" s="273">
        <v>0</v>
      </c>
      <c r="V1139" s="273">
        <v>1</v>
      </c>
      <c r="W1139" s="273">
        <v>0</v>
      </c>
      <c r="X1139" s="273">
        <v>0</v>
      </c>
      <c r="Y1139" s="273">
        <v>4045.16</v>
      </c>
    </row>
    <row r="1140" spans="2:25" s="237" customFormat="1" x14ac:dyDescent="0.25">
      <c r="B1140" s="273" t="s">
        <v>304</v>
      </c>
      <c r="C1140" s="584"/>
      <c r="D1140" s="584"/>
      <c r="E1140" s="273" t="s">
        <v>1512</v>
      </c>
      <c r="F1140" s="273" t="s">
        <v>537</v>
      </c>
      <c r="G1140" s="273">
        <v>0</v>
      </c>
      <c r="H1140" s="273">
        <v>0</v>
      </c>
      <c r="I1140" s="273">
        <v>0</v>
      </c>
      <c r="J1140" s="273">
        <v>0</v>
      </c>
      <c r="K1140" s="273">
        <v>0</v>
      </c>
      <c r="L1140" s="273">
        <v>0</v>
      </c>
      <c r="M1140" s="273">
        <v>1</v>
      </c>
      <c r="N1140" s="273">
        <v>20</v>
      </c>
      <c r="O1140" s="273">
        <v>0</v>
      </c>
      <c r="P1140" s="273">
        <v>0</v>
      </c>
      <c r="Q1140" s="273">
        <v>0</v>
      </c>
      <c r="R1140" s="273">
        <v>0</v>
      </c>
      <c r="S1140" s="273">
        <v>0</v>
      </c>
      <c r="T1140" s="273">
        <v>0</v>
      </c>
      <c r="U1140" s="273">
        <v>0</v>
      </c>
      <c r="V1140" s="273">
        <v>1</v>
      </c>
      <c r="W1140" s="273">
        <v>20</v>
      </c>
      <c r="X1140" s="273">
        <v>0</v>
      </c>
      <c r="Y1140" s="273">
        <v>35715.340000000004</v>
      </c>
    </row>
    <row r="1141" spans="2:25" s="237" customFormat="1" x14ac:dyDescent="0.25">
      <c r="B1141" s="273" t="s">
        <v>304</v>
      </c>
      <c r="C1141" s="584"/>
      <c r="D1141" s="584"/>
      <c r="E1141" s="273" t="s">
        <v>1513</v>
      </c>
      <c r="F1141" s="273" t="s">
        <v>496</v>
      </c>
      <c r="G1141" s="273">
        <v>0</v>
      </c>
      <c r="H1141" s="273">
        <v>0</v>
      </c>
      <c r="I1141" s="273">
        <v>0</v>
      </c>
      <c r="J1141" s="273">
        <v>0</v>
      </c>
      <c r="K1141" s="273">
        <v>0</v>
      </c>
      <c r="L1141" s="273">
        <v>0</v>
      </c>
      <c r="M1141" s="273">
        <v>1</v>
      </c>
      <c r="N1141" s="273">
        <v>0</v>
      </c>
      <c r="O1141" s="273">
        <v>0</v>
      </c>
      <c r="P1141" s="273">
        <v>0</v>
      </c>
      <c r="Q1141" s="273">
        <v>0</v>
      </c>
      <c r="R1141" s="273">
        <v>0</v>
      </c>
      <c r="S1141" s="273">
        <v>0</v>
      </c>
      <c r="T1141" s="273">
        <v>0</v>
      </c>
      <c r="U1141" s="273">
        <v>0</v>
      </c>
      <c r="V1141" s="273">
        <v>1</v>
      </c>
      <c r="W1141" s="273">
        <v>0</v>
      </c>
      <c r="X1141" s="273">
        <v>0</v>
      </c>
      <c r="Y1141" s="273">
        <v>12776.65</v>
      </c>
    </row>
    <row r="1142" spans="2:25" s="237" customFormat="1" x14ac:dyDescent="0.25">
      <c r="B1142" s="273" t="s">
        <v>304</v>
      </c>
      <c r="C1142" s="584"/>
      <c r="D1142" s="584"/>
      <c r="E1142" s="273" t="s">
        <v>1514</v>
      </c>
      <c r="F1142" s="273" t="s">
        <v>409</v>
      </c>
      <c r="G1142" s="273">
        <v>0</v>
      </c>
      <c r="H1142" s="273">
        <v>0</v>
      </c>
      <c r="I1142" s="273">
        <v>0</v>
      </c>
      <c r="J1142" s="273">
        <v>1</v>
      </c>
      <c r="K1142" s="273">
        <v>0</v>
      </c>
      <c r="L1142" s="273">
        <v>0</v>
      </c>
      <c r="M1142" s="273">
        <v>0</v>
      </c>
      <c r="N1142" s="273">
        <v>0</v>
      </c>
      <c r="O1142" s="273">
        <v>0</v>
      </c>
      <c r="P1142" s="273">
        <v>0</v>
      </c>
      <c r="Q1142" s="273">
        <v>0</v>
      </c>
      <c r="R1142" s="273">
        <v>0</v>
      </c>
      <c r="S1142" s="273">
        <v>0</v>
      </c>
      <c r="T1142" s="273">
        <v>0</v>
      </c>
      <c r="U1142" s="273">
        <v>0</v>
      </c>
      <c r="V1142" s="273">
        <v>1</v>
      </c>
      <c r="W1142" s="273">
        <v>0</v>
      </c>
      <c r="X1142" s="273">
        <v>0</v>
      </c>
      <c r="Y1142" s="273">
        <v>47390.91</v>
      </c>
    </row>
    <row r="1143" spans="2:25" s="237" customFormat="1" x14ac:dyDescent="0.25">
      <c r="B1143" s="273" t="s">
        <v>304</v>
      </c>
      <c r="C1143" s="584"/>
      <c r="D1143" s="584"/>
      <c r="E1143" s="273" t="s">
        <v>1515</v>
      </c>
      <c r="F1143" s="273" t="s">
        <v>409</v>
      </c>
      <c r="G1143" s="273">
        <v>0</v>
      </c>
      <c r="H1143" s="273">
        <v>0</v>
      </c>
      <c r="I1143" s="273">
        <v>0</v>
      </c>
      <c r="J1143" s="273">
        <v>1</v>
      </c>
      <c r="K1143" s="273">
        <v>0</v>
      </c>
      <c r="L1143" s="273">
        <v>0</v>
      </c>
      <c r="M1143" s="273">
        <v>0</v>
      </c>
      <c r="N1143" s="273">
        <v>0</v>
      </c>
      <c r="O1143" s="273">
        <v>0</v>
      </c>
      <c r="P1143" s="273">
        <v>0</v>
      </c>
      <c r="Q1143" s="273">
        <v>0</v>
      </c>
      <c r="R1143" s="273">
        <v>0</v>
      </c>
      <c r="S1143" s="273">
        <v>0</v>
      </c>
      <c r="T1143" s="273">
        <v>0</v>
      </c>
      <c r="U1143" s="273">
        <v>0</v>
      </c>
      <c r="V1143" s="273">
        <v>1</v>
      </c>
      <c r="W1143" s="273">
        <v>0</v>
      </c>
      <c r="X1143" s="273">
        <v>0</v>
      </c>
      <c r="Y1143" s="273">
        <v>47390.91</v>
      </c>
    </row>
    <row r="1144" spans="2:25" s="237" customFormat="1" x14ac:dyDescent="0.25">
      <c r="B1144" s="273" t="s">
        <v>304</v>
      </c>
      <c r="C1144" s="584"/>
      <c r="D1144" s="584"/>
      <c r="E1144" s="273" t="s">
        <v>1516</v>
      </c>
      <c r="F1144" s="273" t="s">
        <v>445</v>
      </c>
      <c r="G1144" s="273">
        <v>0</v>
      </c>
      <c r="H1144" s="273">
        <v>0</v>
      </c>
      <c r="I1144" s="273">
        <v>0</v>
      </c>
      <c r="J1144" s="273">
        <v>1</v>
      </c>
      <c r="K1144" s="273">
        <v>0</v>
      </c>
      <c r="L1144" s="273">
        <v>0</v>
      </c>
      <c r="M1144" s="273">
        <v>0</v>
      </c>
      <c r="N1144" s="273">
        <v>0</v>
      </c>
      <c r="O1144" s="273">
        <v>0</v>
      </c>
      <c r="P1144" s="273">
        <v>0</v>
      </c>
      <c r="Q1144" s="273">
        <v>0</v>
      </c>
      <c r="R1144" s="273">
        <v>0</v>
      </c>
      <c r="S1144" s="273">
        <v>0</v>
      </c>
      <c r="T1144" s="273">
        <v>0</v>
      </c>
      <c r="U1144" s="273">
        <v>0</v>
      </c>
      <c r="V1144" s="273">
        <v>1</v>
      </c>
      <c r="W1144" s="273">
        <v>0</v>
      </c>
      <c r="X1144" s="273">
        <v>0</v>
      </c>
      <c r="Y1144" s="273">
        <v>44831.94</v>
      </c>
    </row>
    <row r="1145" spans="2:25" s="237" customFormat="1" x14ac:dyDescent="0.25">
      <c r="B1145" s="273" t="s">
        <v>304</v>
      </c>
      <c r="C1145" s="584"/>
      <c r="D1145" s="584"/>
      <c r="E1145" s="273" t="s">
        <v>1517</v>
      </c>
      <c r="F1145" s="273" t="s">
        <v>381</v>
      </c>
      <c r="G1145" s="273">
        <v>0</v>
      </c>
      <c r="H1145" s="273">
        <v>0</v>
      </c>
      <c r="I1145" s="273">
        <v>0</v>
      </c>
      <c r="J1145" s="273">
        <v>0</v>
      </c>
      <c r="K1145" s="273">
        <v>0</v>
      </c>
      <c r="L1145" s="273">
        <v>0</v>
      </c>
      <c r="M1145" s="273">
        <v>1</v>
      </c>
      <c r="N1145" s="273">
        <v>0</v>
      </c>
      <c r="O1145" s="273">
        <v>0</v>
      </c>
      <c r="P1145" s="273">
        <v>0</v>
      </c>
      <c r="Q1145" s="273">
        <v>0</v>
      </c>
      <c r="R1145" s="273">
        <v>0</v>
      </c>
      <c r="S1145" s="273">
        <v>0</v>
      </c>
      <c r="T1145" s="273">
        <v>0</v>
      </c>
      <c r="U1145" s="273">
        <v>0</v>
      </c>
      <c r="V1145" s="273">
        <v>1</v>
      </c>
      <c r="W1145" s="273">
        <v>0</v>
      </c>
      <c r="X1145" s="273">
        <v>0</v>
      </c>
      <c r="Y1145" s="273">
        <v>3971.34</v>
      </c>
    </row>
    <row r="1146" spans="2:25" s="237" customFormat="1" x14ac:dyDescent="0.25">
      <c r="B1146" s="273" t="s">
        <v>304</v>
      </c>
      <c r="C1146" s="584"/>
      <c r="D1146" s="584"/>
      <c r="E1146" s="273" t="s">
        <v>1518</v>
      </c>
      <c r="F1146" s="273" t="s">
        <v>661</v>
      </c>
      <c r="G1146" s="273">
        <v>0</v>
      </c>
      <c r="H1146" s="273">
        <v>0</v>
      </c>
      <c r="I1146" s="273">
        <v>0</v>
      </c>
      <c r="J1146" s="273">
        <v>0</v>
      </c>
      <c r="K1146" s="273">
        <v>0</v>
      </c>
      <c r="L1146" s="273">
        <v>0</v>
      </c>
      <c r="M1146" s="273">
        <v>1</v>
      </c>
      <c r="N1146" s="273">
        <v>37</v>
      </c>
      <c r="O1146" s="273">
        <v>0</v>
      </c>
      <c r="P1146" s="273">
        <v>0</v>
      </c>
      <c r="Q1146" s="273">
        <v>0</v>
      </c>
      <c r="R1146" s="273">
        <v>0</v>
      </c>
      <c r="S1146" s="273">
        <v>0</v>
      </c>
      <c r="T1146" s="273">
        <v>0</v>
      </c>
      <c r="U1146" s="273">
        <v>0</v>
      </c>
      <c r="V1146" s="273">
        <v>1</v>
      </c>
      <c r="W1146" s="273">
        <v>37</v>
      </c>
      <c r="X1146" s="273">
        <v>0</v>
      </c>
      <c r="Y1146" s="273">
        <v>39296.51</v>
      </c>
    </row>
    <row r="1147" spans="2:25" s="237" customFormat="1" x14ac:dyDescent="0.25">
      <c r="B1147" s="273" t="s">
        <v>304</v>
      </c>
      <c r="C1147" s="584"/>
      <c r="D1147" s="584"/>
      <c r="E1147" s="273" t="s">
        <v>1519</v>
      </c>
      <c r="F1147" s="273" t="s">
        <v>571</v>
      </c>
      <c r="G1147" s="273">
        <v>0</v>
      </c>
      <c r="H1147" s="273">
        <v>0</v>
      </c>
      <c r="I1147" s="273">
        <v>0</v>
      </c>
      <c r="J1147" s="273">
        <v>0</v>
      </c>
      <c r="K1147" s="273">
        <v>0</v>
      </c>
      <c r="L1147" s="273">
        <v>0</v>
      </c>
      <c r="M1147" s="273">
        <v>1</v>
      </c>
      <c r="N1147" s="273">
        <v>34</v>
      </c>
      <c r="O1147" s="273">
        <v>0</v>
      </c>
      <c r="P1147" s="273">
        <v>0</v>
      </c>
      <c r="Q1147" s="273">
        <v>0</v>
      </c>
      <c r="R1147" s="273">
        <v>0</v>
      </c>
      <c r="S1147" s="273">
        <v>0</v>
      </c>
      <c r="T1147" s="273">
        <v>0</v>
      </c>
      <c r="U1147" s="273">
        <v>0</v>
      </c>
      <c r="V1147" s="273">
        <v>1</v>
      </c>
      <c r="W1147" s="273">
        <v>34</v>
      </c>
      <c r="X1147" s="273">
        <v>0</v>
      </c>
      <c r="Y1147" s="273">
        <v>39482.01</v>
      </c>
    </row>
    <row r="1148" spans="2:25" s="237" customFormat="1" x14ac:dyDescent="0.25">
      <c r="B1148" s="273" t="s">
        <v>304</v>
      </c>
      <c r="C1148" s="584"/>
      <c r="D1148" s="584"/>
      <c r="E1148" s="273" t="s">
        <v>1520</v>
      </c>
      <c r="F1148" s="273" t="s">
        <v>430</v>
      </c>
      <c r="G1148" s="273">
        <v>0</v>
      </c>
      <c r="H1148" s="273">
        <v>0</v>
      </c>
      <c r="I1148" s="273">
        <v>0</v>
      </c>
      <c r="J1148" s="273">
        <v>1</v>
      </c>
      <c r="K1148" s="273">
        <v>0</v>
      </c>
      <c r="L1148" s="273">
        <v>0</v>
      </c>
      <c r="M1148" s="273">
        <v>0</v>
      </c>
      <c r="N1148" s="273">
        <v>0</v>
      </c>
      <c r="O1148" s="273">
        <v>0</v>
      </c>
      <c r="P1148" s="273">
        <v>0</v>
      </c>
      <c r="Q1148" s="273">
        <v>0</v>
      </c>
      <c r="R1148" s="273">
        <v>0</v>
      </c>
      <c r="S1148" s="273">
        <v>0</v>
      </c>
      <c r="T1148" s="273">
        <v>0</v>
      </c>
      <c r="U1148" s="273">
        <v>0</v>
      </c>
      <c r="V1148" s="273">
        <v>1</v>
      </c>
      <c r="W1148" s="273">
        <v>0</v>
      </c>
      <c r="X1148" s="273">
        <v>0</v>
      </c>
      <c r="Y1148" s="273">
        <v>130513.03</v>
      </c>
    </row>
    <row r="1149" spans="2:25" s="237" customFormat="1" x14ac:dyDescent="0.25">
      <c r="B1149" s="273" t="s">
        <v>304</v>
      </c>
      <c r="C1149" s="584"/>
      <c r="D1149" s="584"/>
      <c r="E1149" s="273" t="s">
        <v>1521</v>
      </c>
      <c r="F1149" s="273" t="s">
        <v>381</v>
      </c>
      <c r="G1149" s="273">
        <v>0</v>
      </c>
      <c r="H1149" s="273">
        <v>0</v>
      </c>
      <c r="I1149" s="273">
        <v>0</v>
      </c>
      <c r="J1149" s="273">
        <v>1</v>
      </c>
      <c r="K1149" s="273">
        <v>0</v>
      </c>
      <c r="L1149" s="273">
        <v>0</v>
      </c>
      <c r="M1149" s="273">
        <v>0</v>
      </c>
      <c r="N1149" s="273">
        <v>0</v>
      </c>
      <c r="O1149" s="273">
        <v>0</v>
      </c>
      <c r="P1149" s="273">
        <v>0</v>
      </c>
      <c r="Q1149" s="273">
        <v>0</v>
      </c>
      <c r="R1149" s="273">
        <v>0</v>
      </c>
      <c r="S1149" s="273">
        <v>0</v>
      </c>
      <c r="T1149" s="273">
        <v>0</v>
      </c>
      <c r="U1149" s="273">
        <v>0</v>
      </c>
      <c r="V1149" s="273">
        <v>1</v>
      </c>
      <c r="W1149" s="273">
        <v>0</v>
      </c>
      <c r="X1149" s="273">
        <v>0</v>
      </c>
      <c r="Y1149" s="273">
        <v>40026.61</v>
      </c>
    </row>
    <row r="1150" spans="2:25" s="237" customFormat="1" x14ac:dyDescent="0.25">
      <c r="B1150" s="273" t="s">
        <v>304</v>
      </c>
      <c r="C1150" s="584"/>
      <c r="D1150" s="584"/>
      <c r="E1150" s="273" t="s">
        <v>1522</v>
      </c>
      <c r="F1150" s="273" t="s">
        <v>381</v>
      </c>
      <c r="G1150" s="273">
        <v>0</v>
      </c>
      <c r="H1150" s="273">
        <v>0</v>
      </c>
      <c r="I1150" s="273">
        <v>0</v>
      </c>
      <c r="J1150" s="273">
        <v>1</v>
      </c>
      <c r="K1150" s="273">
        <v>0</v>
      </c>
      <c r="L1150" s="273">
        <v>0</v>
      </c>
      <c r="M1150" s="273">
        <v>0</v>
      </c>
      <c r="N1150" s="273">
        <v>0</v>
      </c>
      <c r="O1150" s="273">
        <v>0</v>
      </c>
      <c r="P1150" s="273">
        <v>0</v>
      </c>
      <c r="Q1150" s="273">
        <v>0</v>
      </c>
      <c r="R1150" s="273">
        <v>0</v>
      </c>
      <c r="S1150" s="273">
        <v>0</v>
      </c>
      <c r="T1150" s="273">
        <v>0</v>
      </c>
      <c r="U1150" s="273">
        <v>0</v>
      </c>
      <c r="V1150" s="273">
        <v>1</v>
      </c>
      <c r="W1150" s="273">
        <v>0</v>
      </c>
      <c r="X1150" s="273">
        <v>0</v>
      </c>
      <c r="Y1150" s="273">
        <v>44995.89</v>
      </c>
    </row>
    <row r="1151" spans="2:25" s="237" customFormat="1" x14ac:dyDescent="0.25">
      <c r="B1151" s="273" t="s">
        <v>304</v>
      </c>
      <c r="C1151" s="584"/>
      <c r="D1151" s="584"/>
      <c r="E1151" s="273" t="s">
        <v>1523</v>
      </c>
      <c r="F1151" s="273" t="s">
        <v>472</v>
      </c>
      <c r="G1151" s="273">
        <v>0</v>
      </c>
      <c r="H1151" s="273">
        <v>0</v>
      </c>
      <c r="I1151" s="273">
        <v>0</v>
      </c>
      <c r="J1151" s="273">
        <v>1</v>
      </c>
      <c r="K1151" s="273">
        <v>0</v>
      </c>
      <c r="L1151" s="273">
        <v>0</v>
      </c>
      <c r="M1151" s="273">
        <v>0</v>
      </c>
      <c r="N1151" s="273">
        <v>0</v>
      </c>
      <c r="O1151" s="273">
        <v>0</v>
      </c>
      <c r="P1151" s="273">
        <v>0</v>
      </c>
      <c r="Q1151" s="273">
        <v>0</v>
      </c>
      <c r="R1151" s="273">
        <v>0</v>
      </c>
      <c r="S1151" s="273">
        <v>0</v>
      </c>
      <c r="T1151" s="273">
        <v>0</v>
      </c>
      <c r="U1151" s="273">
        <v>0</v>
      </c>
      <c r="V1151" s="273">
        <v>1</v>
      </c>
      <c r="W1151" s="273">
        <v>0</v>
      </c>
      <c r="X1151" s="273">
        <v>0</v>
      </c>
      <c r="Y1151" s="273">
        <v>130513.03</v>
      </c>
    </row>
    <row r="1152" spans="2:25" s="237" customFormat="1" x14ac:dyDescent="0.25">
      <c r="B1152" s="273" t="s">
        <v>304</v>
      </c>
      <c r="C1152" s="584"/>
      <c r="D1152" s="584"/>
      <c r="E1152" s="273" t="s">
        <v>1524</v>
      </c>
      <c r="F1152" s="273" t="s">
        <v>306</v>
      </c>
      <c r="G1152" s="273">
        <v>0</v>
      </c>
      <c r="H1152" s="273">
        <v>0</v>
      </c>
      <c r="I1152" s="273">
        <v>0</v>
      </c>
      <c r="J1152" s="273">
        <v>0</v>
      </c>
      <c r="K1152" s="273">
        <v>0</v>
      </c>
      <c r="L1152" s="273">
        <v>0</v>
      </c>
      <c r="M1152" s="273">
        <v>1</v>
      </c>
      <c r="N1152" s="273">
        <v>20</v>
      </c>
      <c r="O1152" s="273">
        <v>0</v>
      </c>
      <c r="P1152" s="273">
        <v>0</v>
      </c>
      <c r="Q1152" s="273">
        <v>0</v>
      </c>
      <c r="R1152" s="273">
        <v>0</v>
      </c>
      <c r="S1152" s="273">
        <v>0</v>
      </c>
      <c r="T1152" s="273">
        <v>0</v>
      </c>
      <c r="U1152" s="273">
        <v>0</v>
      </c>
      <c r="V1152" s="273">
        <v>1</v>
      </c>
      <c r="W1152" s="273">
        <v>20</v>
      </c>
      <c r="X1152" s="273">
        <v>0</v>
      </c>
      <c r="Y1152" s="273">
        <v>32705.51</v>
      </c>
    </row>
    <row r="1153" spans="2:25" s="237" customFormat="1" x14ac:dyDescent="0.25">
      <c r="B1153" s="273" t="s">
        <v>304</v>
      </c>
      <c r="C1153" s="584"/>
      <c r="D1153" s="584"/>
      <c r="E1153" s="273" t="s">
        <v>1525</v>
      </c>
      <c r="F1153" s="273" t="s">
        <v>352</v>
      </c>
      <c r="G1153" s="273">
        <v>0</v>
      </c>
      <c r="H1153" s="273">
        <v>0</v>
      </c>
      <c r="I1153" s="273">
        <v>0</v>
      </c>
      <c r="J1153" s="273">
        <v>0</v>
      </c>
      <c r="K1153" s="273">
        <v>0</v>
      </c>
      <c r="L1153" s="273">
        <v>0</v>
      </c>
      <c r="M1153" s="273">
        <v>1</v>
      </c>
      <c r="N1153" s="273">
        <v>15</v>
      </c>
      <c r="O1153" s="273">
        <v>0</v>
      </c>
      <c r="P1153" s="273">
        <v>0</v>
      </c>
      <c r="Q1153" s="273">
        <v>0</v>
      </c>
      <c r="R1153" s="273">
        <v>0</v>
      </c>
      <c r="S1153" s="273">
        <v>0</v>
      </c>
      <c r="T1153" s="273">
        <v>0</v>
      </c>
      <c r="U1153" s="273">
        <v>0</v>
      </c>
      <c r="V1153" s="273">
        <v>1</v>
      </c>
      <c r="W1153" s="273">
        <v>15</v>
      </c>
      <c r="X1153" s="273">
        <v>0</v>
      </c>
      <c r="Y1153" s="273">
        <v>36558.15</v>
      </c>
    </row>
    <row r="1154" spans="2:25" s="237" customFormat="1" x14ac:dyDescent="0.25">
      <c r="B1154" s="273" t="s">
        <v>304</v>
      </c>
      <c r="C1154" s="584"/>
      <c r="D1154" s="584"/>
      <c r="E1154" s="273" t="s">
        <v>1526</v>
      </c>
      <c r="F1154" s="273" t="s">
        <v>381</v>
      </c>
      <c r="G1154" s="273">
        <v>0</v>
      </c>
      <c r="H1154" s="273">
        <v>0</v>
      </c>
      <c r="I1154" s="273">
        <v>0</v>
      </c>
      <c r="J1154" s="273">
        <v>1</v>
      </c>
      <c r="K1154" s="273">
        <v>0</v>
      </c>
      <c r="L1154" s="273">
        <v>0</v>
      </c>
      <c r="M1154" s="273">
        <v>0</v>
      </c>
      <c r="N1154" s="273">
        <v>0</v>
      </c>
      <c r="O1154" s="273">
        <v>0</v>
      </c>
      <c r="P1154" s="273">
        <v>0</v>
      </c>
      <c r="Q1154" s="273">
        <v>0</v>
      </c>
      <c r="R1154" s="273">
        <v>0</v>
      </c>
      <c r="S1154" s="273">
        <v>0</v>
      </c>
      <c r="T1154" s="273">
        <v>0</v>
      </c>
      <c r="U1154" s="273">
        <v>0</v>
      </c>
      <c r="V1154" s="273">
        <v>1</v>
      </c>
      <c r="W1154" s="273">
        <v>0</v>
      </c>
      <c r="X1154" s="273">
        <v>0</v>
      </c>
      <c r="Y1154" s="273">
        <v>43965.54</v>
      </c>
    </row>
    <row r="1155" spans="2:25" s="237" customFormat="1" x14ac:dyDescent="0.25">
      <c r="B1155" s="273" t="s">
        <v>304</v>
      </c>
      <c r="C1155" s="584"/>
      <c r="D1155" s="584"/>
      <c r="E1155" s="273" t="s">
        <v>1527</v>
      </c>
      <c r="F1155" s="273" t="s">
        <v>557</v>
      </c>
      <c r="G1155" s="273">
        <v>0</v>
      </c>
      <c r="H1155" s="273">
        <v>0</v>
      </c>
      <c r="I1155" s="273">
        <v>0</v>
      </c>
      <c r="J1155" s="273">
        <v>1</v>
      </c>
      <c r="K1155" s="273">
        <v>0</v>
      </c>
      <c r="L1155" s="273">
        <v>0</v>
      </c>
      <c r="M1155" s="273">
        <v>0</v>
      </c>
      <c r="N1155" s="273">
        <v>0</v>
      </c>
      <c r="O1155" s="273">
        <v>0</v>
      </c>
      <c r="P1155" s="273">
        <v>0</v>
      </c>
      <c r="Q1155" s="273">
        <v>0</v>
      </c>
      <c r="R1155" s="273">
        <v>0</v>
      </c>
      <c r="S1155" s="273">
        <v>0</v>
      </c>
      <c r="T1155" s="273">
        <v>0</v>
      </c>
      <c r="U1155" s="273">
        <v>0</v>
      </c>
      <c r="V1155" s="273">
        <v>1</v>
      </c>
      <c r="W1155" s="273">
        <v>0</v>
      </c>
      <c r="X1155" s="273">
        <v>0</v>
      </c>
      <c r="Y1155" s="273">
        <v>46371.89</v>
      </c>
    </row>
    <row r="1156" spans="2:25" s="237" customFormat="1" x14ac:dyDescent="0.25">
      <c r="B1156" s="273" t="s">
        <v>304</v>
      </c>
      <c r="C1156" s="584"/>
      <c r="D1156" s="584"/>
      <c r="E1156" s="273" t="s">
        <v>1528</v>
      </c>
      <c r="F1156" s="273" t="s">
        <v>557</v>
      </c>
      <c r="G1156" s="273">
        <v>0</v>
      </c>
      <c r="H1156" s="273">
        <v>0</v>
      </c>
      <c r="I1156" s="273">
        <v>0</v>
      </c>
      <c r="J1156" s="273">
        <v>0</v>
      </c>
      <c r="K1156" s="273">
        <v>0</v>
      </c>
      <c r="L1156" s="273">
        <v>0</v>
      </c>
      <c r="M1156" s="273">
        <v>1</v>
      </c>
      <c r="N1156" s="273">
        <v>15</v>
      </c>
      <c r="O1156" s="273">
        <v>0</v>
      </c>
      <c r="P1156" s="273">
        <v>0</v>
      </c>
      <c r="Q1156" s="273">
        <v>0</v>
      </c>
      <c r="R1156" s="273">
        <v>0</v>
      </c>
      <c r="S1156" s="273">
        <v>0</v>
      </c>
      <c r="T1156" s="273">
        <v>0</v>
      </c>
      <c r="U1156" s="273">
        <v>0</v>
      </c>
      <c r="V1156" s="273">
        <v>1</v>
      </c>
      <c r="W1156" s="273">
        <v>15</v>
      </c>
      <c r="X1156" s="273">
        <v>0</v>
      </c>
      <c r="Y1156" s="273">
        <v>25525.460000000003</v>
      </c>
    </row>
    <row r="1157" spans="2:25" s="237" customFormat="1" x14ac:dyDescent="0.25">
      <c r="B1157" s="273" t="s">
        <v>304</v>
      </c>
      <c r="C1157" s="584"/>
      <c r="D1157" s="584"/>
      <c r="E1157" s="273" t="s">
        <v>1529</v>
      </c>
      <c r="F1157" s="273" t="s">
        <v>571</v>
      </c>
      <c r="G1157" s="273">
        <v>0</v>
      </c>
      <c r="H1157" s="273">
        <v>0</v>
      </c>
      <c r="I1157" s="273">
        <v>0</v>
      </c>
      <c r="J1157" s="273">
        <v>0</v>
      </c>
      <c r="K1157" s="273">
        <v>0</v>
      </c>
      <c r="L1157" s="273">
        <v>0</v>
      </c>
      <c r="M1157" s="273">
        <v>1</v>
      </c>
      <c r="N1157" s="273">
        <v>0</v>
      </c>
      <c r="O1157" s="273">
        <v>0</v>
      </c>
      <c r="P1157" s="273">
        <v>0</v>
      </c>
      <c r="Q1157" s="273">
        <v>0</v>
      </c>
      <c r="R1157" s="273">
        <v>0</v>
      </c>
      <c r="S1157" s="273">
        <v>0</v>
      </c>
      <c r="T1157" s="273">
        <v>0</v>
      </c>
      <c r="U1157" s="273">
        <v>0</v>
      </c>
      <c r="V1157" s="273">
        <v>1</v>
      </c>
      <c r="W1157" s="273">
        <v>0</v>
      </c>
      <c r="X1157" s="273">
        <v>0</v>
      </c>
      <c r="Y1157" s="273">
        <v>6865.56</v>
      </c>
    </row>
    <row r="1158" spans="2:25" s="237" customFormat="1" x14ac:dyDescent="0.25">
      <c r="B1158" s="273" t="s">
        <v>304</v>
      </c>
      <c r="C1158" s="584"/>
      <c r="D1158" s="584"/>
      <c r="E1158" s="273" t="s">
        <v>1530</v>
      </c>
      <c r="F1158" s="273" t="s">
        <v>381</v>
      </c>
      <c r="G1158" s="273">
        <v>0</v>
      </c>
      <c r="H1158" s="273">
        <v>0</v>
      </c>
      <c r="I1158" s="273">
        <v>0</v>
      </c>
      <c r="J1158" s="273">
        <v>0</v>
      </c>
      <c r="K1158" s="273">
        <v>0</v>
      </c>
      <c r="L1158" s="273">
        <v>0</v>
      </c>
      <c r="M1158" s="273">
        <v>1</v>
      </c>
      <c r="N1158" s="273">
        <v>16</v>
      </c>
      <c r="O1158" s="273">
        <v>0</v>
      </c>
      <c r="P1158" s="273">
        <v>0</v>
      </c>
      <c r="Q1158" s="273">
        <v>0</v>
      </c>
      <c r="R1158" s="273">
        <v>0</v>
      </c>
      <c r="S1158" s="273">
        <v>0</v>
      </c>
      <c r="T1158" s="273">
        <v>0</v>
      </c>
      <c r="U1158" s="273">
        <v>0</v>
      </c>
      <c r="V1158" s="273">
        <v>1</v>
      </c>
      <c r="W1158" s="273">
        <v>16</v>
      </c>
      <c r="X1158" s="273">
        <v>0</v>
      </c>
      <c r="Y1158" s="273">
        <v>29065.11</v>
      </c>
    </row>
    <row r="1159" spans="2:25" s="237" customFormat="1" x14ac:dyDescent="0.25">
      <c r="B1159" s="273" t="s">
        <v>304</v>
      </c>
      <c r="C1159" s="584"/>
      <c r="D1159" s="584"/>
      <c r="E1159" s="273" t="s">
        <v>1531</v>
      </c>
      <c r="F1159" s="273" t="s">
        <v>557</v>
      </c>
      <c r="G1159" s="273">
        <v>0</v>
      </c>
      <c r="H1159" s="273">
        <v>0</v>
      </c>
      <c r="I1159" s="273">
        <v>0</v>
      </c>
      <c r="J1159" s="273">
        <v>0</v>
      </c>
      <c r="K1159" s="273">
        <v>0</v>
      </c>
      <c r="L1159" s="273">
        <v>0</v>
      </c>
      <c r="M1159" s="273">
        <v>1</v>
      </c>
      <c r="N1159" s="273">
        <v>20</v>
      </c>
      <c r="O1159" s="273">
        <v>0</v>
      </c>
      <c r="P1159" s="273">
        <v>0</v>
      </c>
      <c r="Q1159" s="273">
        <v>0</v>
      </c>
      <c r="R1159" s="273">
        <v>0</v>
      </c>
      <c r="S1159" s="273">
        <v>0</v>
      </c>
      <c r="T1159" s="273">
        <v>0</v>
      </c>
      <c r="U1159" s="273">
        <v>0</v>
      </c>
      <c r="V1159" s="273">
        <v>1</v>
      </c>
      <c r="W1159" s="273">
        <v>20</v>
      </c>
      <c r="X1159" s="273">
        <v>0</v>
      </c>
      <c r="Y1159" s="273">
        <v>25725.43</v>
      </c>
    </row>
    <row r="1160" spans="2:25" s="237" customFormat="1" x14ac:dyDescent="0.25">
      <c r="B1160" s="273" t="s">
        <v>304</v>
      </c>
      <c r="C1160" s="584"/>
      <c r="D1160" s="584"/>
      <c r="E1160" s="273" t="s">
        <v>1532</v>
      </c>
      <c r="F1160" s="273" t="s">
        <v>306</v>
      </c>
      <c r="G1160" s="273">
        <v>0</v>
      </c>
      <c r="H1160" s="273">
        <v>0</v>
      </c>
      <c r="I1160" s="273">
        <v>0</v>
      </c>
      <c r="J1160" s="273">
        <v>1</v>
      </c>
      <c r="K1160" s="273">
        <v>0</v>
      </c>
      <c r="L1160" s="273">
        <v>0</v>
      </c>
      <c r="M1160" s="273">
        <v>0</v>
      </c>
      <c r="N1160" s="273">
        <v>0</v>
      </c>
      <c r="O1160" s="273">
        <v>0</v>
      </c>
      <c r="P1160" s="273">
        <v>0</v>
      </c>
      <c r="Q1160" s="273">
        <v>0</v>
      </c>
      <c r="R1160" s="273">
        <v>0</v>
      </c>
      <c r="S1160" s="273">
        <v>0</v>
      </c>
      <c r="T1160" s="273">
        <v>0</v>
      </c>
      <c r="U1160" s="273">
        <v>0</v>
      </c>
      <c r="V1160" s="273">
        <v>1</v>
      </c>
      <c r="W1160" s="273">
        <v>0</v>
      </c>
      <c r="X1160" s="273">
        <v>0</v>
      </c>
      <c r="Y1160" s="273">
        <v>47402.83</v>
      </c>
    </row>
    <row r="1161" spans="2:25" s="237" customFormat="1" x14ac:dyDescent="0.25">
      <c r="B1161" s="273" t="s">
        <v>304</v>
      </c>
      <c r="C1161" s="584"/>
      <c r="D1161" s="584"/>
      <c r="E1161" s="273" t="s">
        <v>1533</v>
      </c>
      <c r="F1161" s="273" t="s">
        <v>445</v>
      </c>
      <c r="G1161" s="273">
        <v>0</v>
      </c>
      <c r="H1161" s="273">
        <v>0</v>
      </c>
      <c r="I1161" s="273">
        <v>0</v>
      </c>
      <c r="J1161" s="273">
        <v>0</v>
      </c>
      <c r="K1161" s="273">
        <v>0</v>
      </c>
      <c r="L1161" s="273">
        <v>0</v>
      </c>
      <c r="M1161" s="273">
        <v>1</v>
      </c>
      <c r="N1161" s="273">
        <v>19</v>
      </c>
      <c r="O1161" s="273">
        <v>0</v>
      </c>
      <c r="P1161" s="273">
        <v>0</v>
      </c>
      <c r="Q1161" s="273">
        <v>0</v>
      </c>
      <c r="R1161" s="273">
        <v>0</v>
      </c>
      <c r="S1161" s="273">
        <v>0</v>
      </c>
      <c r="T1161" s="273">
        <v>0</v>
      </c>
      <c r="U1161" s="273">
        <v>0</v>
      </c>
      <c r="V1161" s="273">
        <v>1</v>
      </c>
      <c r="W1161" s="273">
        <v>19</v>
      </c>
      <c r="X1161" s="273">
        <v>0</v>
      </c>
      <c r="Y1161" s="273">
        <v>32602.26</v>
      </c>
    </row>
    <row r="1162" spans="2:25" s="237" customFormat="1" x14ac:dyDescent="0.25">
      <c r="B1162" s="273" t="s">
        <v>304</v>
      </c>
      <c r="C1162" s="584"/>
      <c r="D1162" s="584"/>
      <c r="E1162" s="273" t="s">
        <v>1534</v>
      </c>
      <c r="F1162" s="273" t="s">
        <v>409</v>
      </c>
      <c r="G1162" s="273">
        <v>0</v>
      </c>
      <c r="H1162" s="273">
        <v>0</v>
      </c>
      <c r="I1162" s="273">
        <v>0</v>
      </c>
      <c r="J1162" s="273">
        <v>1</v>
      </c>
      <c r="K1162" s="273">
        <v>0</v>
      </c>
      <c r="L1162" s="273">
        <v>0</v>
      </c>
      <c r="M1162" s="273">
        <v>0</v>
      </c>
      <c r="N1162" s="273">
        <v>0</v>
      </c>
      <c r="O1162" s="273">
        <v>0</v>
      </c>
      <c r="P1162" s="273">
        <v>0</v>
      </c>
      <c r="Q1162" s="273">
        <v>0</v>
      </c>
      <c r="R1162" s="273">
        <v>0</v>
      </c>
      <c r="S1162" s="273">
        <v>0</v>
      </c>
      <c r="T1162" s="273">
        <v>0</v>
      </c>
      <c r="U1162" s="273">
        <v>0</v>
      </c>
      <c r="V1162" s="273">
        <v>1</v>
      </c>
      <c r="W1162" s="273">
        <v>0</v>
      </c>
      <c r="X1162" s="273">
        <v>0</v>
      </c>
      <c r="Y1162" s="273">
        <v>131323.03</v>
      </c>
    </row>
    <row r="1163" spans="2:25" s="237" customFormat="1" x14ac:dyDescent="0.25">
      <c r="B1163" s="273" t="s">
        <v>304</v>
      </c>
      <c r="C1163" s="584"/>
      <c r="D1163" s="584"/>
      <c r="E1163" s="273" t="s">
        <v>1535</v>
      </c>
      <c r="F1163" s="273" t="s">
        <v>462</v>
      </c>
      <c r="G1163" s="273">
        <v>0</v>
      </c>
      <c r="H1163" s="273">
        <v>0</v>
      </c>
      <c r="I1163" s="273">
        <v>0</v>
      </c>
      <c r="J1163" s="273">
        <v>1</v>
      </c>
      <c r="K1163" s="273">
        <v>0</v>
      </c>
      <c r="L1163" s="273">
        <v>0</v>
      </c>
      <c r="M1163" s="273">
        <v>0</v>
      </c>
      <c r="N1163" s="273">
        <v>0</v>
      </c>
      <c r="O1163" s="273">
        <v>0</v>
      </c>
      <c r="P1163" s="273">
        <v>0</v>
      </c>
      <c r="Q1163" s="273">
        <v>0</v>
      </c>
      <c r="R1163" s="273">
        <v>0</v>
      </c>
      <c r="S1163" s="273">
        <v>0</v>
      </c>
      <c r="T1163" s="273">
        <v>0</v>
      </c>
      <c r="U1163" s="273">
        <v>0</v>
      </c>
      <c r="V1163" s="273">
        <v>1</v>
      </c>
      <c r="W1163" s="273">
        <v>0</v>
      </c>
      <c r="X1163" s="273">
        <v>0</v>
      </c>
      <c r="Y1163" s="273">
        <v>43855.14</v>
      </c>
    </row>
    <row r="1164" spans="2:25" s="237" customFormat="1" x14ac:dyDescent="0.25">
      <c r="B1164" s="273" t="s">
        <v>304</v>
      </c>
      <c r="C1164" s="584"/>
      <c r="D1164" s="584"/>
      <c r="E1164" s="273" t="s">
        <v>944</v>
      </c>
      <c r="F1164" s="273" t="s">
        <v>381</v>
      </c>
      <c r="G1164" s="273">
        <v>0</v>
      </c>
      <c r="H1164" s="273">
        <v>0</v>
      </c>
      <c r="I1164" s="273">
        <v>0</v>
      </c>
      <c r="J1164" s="273">
        <v>1</v>
      </c>
      <c r="K1164" s="273">
        <v>0</v>
      </c>
      <c r="L1164" s="273">
        <v>0</v>
      </c>
      <c r="M1164" s="273">
        <v>0</v>
      </c>
      <c r="N1164" s="273">
        <v>0</v>
      </c>
      <c r="O1164" s="273">
        <v>0</v>
      </c>
      <c r="P1164" s="273">
        <v>0</v>
      </c>
      <c r="Q1164" s="273">
        <v>0</v>
      </c>
      <c r="R1164" s="273">
        <v>0</v>
      </c>
      <c r="S1164" s="273">
        <v>0</v>
      </c>
      <c r="T1164" s="273">
        <v>0</v>
      </c>
      <c r="U1164" s="273">
        <v>0</v>
      </c>
      <c r="V1164" s="273">
        <v>1</v>
      </c>
      <c r="W1164" s="273">
        <v>0</v>
      </c>
      <c r="X1164" s="273">
        <v>0</v>
      </c>
      <c r="Y1164" s="273">
        <v>10995.95</v>
      </c>
    </row>
    <row r="1165" spans="2:25" s="237" customFormat="1" x14ac:dyDescent="0.25">
      <c r="B1165" s="273" t="s">
        <v>304</v>
      </c>
      <c r="C1165" s="584"/>
      <c r="D1165" s="584"/>
      <c r="E1165" s="273" t="s">
        <v>1536</v>
      </c>
      <c r="F1165" s="273" t="s">
        <v>676</v>
      </c>
      <c r="G1165" s="273">
        <v>0</v>
      </c>
      <c r="H1165" s="273">
        <v>0</v>
      </c>
      <c r="I1165" s="273">
        <v>0</v>
      </c>
      <c r="J1165" s="273">
        <v>1</v>
      </c>
      <c r="K1165" s="273">
        <v>0</v>
      </c>
      <c r="L1165" s="273">
        <v>0</v>
      </c>
      <c r="M1165" s="273">
        <v>0</v>
      </c>
      <c r="N1165" s="273">
        <v>0</v>
      </c>
      <c r="O1165" s="273">
        <v>0</v>
      </c>
      <c r="P1165" s="273">
        <v>0</v>
      </c>
      <c r="Q1165" s="273">
        <v>0</v>
      </c>
      <c r="R1165" s="273">
        <v>0</v>
      </c>
      <c r="S1165" s="273">
        <v>0</v>
      </c>
      <c r="T1165" s="273">
        <v>0</v>
      </c>
      <c r="U1165" s="273">
        <v>0</v>
      </c>
      <c r="V1165" s="273">
        <v>1</v>
      </c>
      <c r="W1165" s="273">
        <v>0</v>
      </c>
      <c r="X1165" s="273">
        <v>0</v>
      </c>
      <c r="Y1165" s="273">
        <v>27158.15</v>
      </c>
    </row>
    <row r="1166" spans="2:25" s="237" customFormat="1" x14ac:dyDescent="0.25">
      <c r="B1166" s="273" t="s">
        <v>304</v>
      </c>
      <c r="C1166" s="584"/>
      <c r="D1166" s="584"/>
      <c r="E1166" s="273" t="s">
        <v>1537</v>
      </c>
      <c r="F1166" s="273" t="s">
        <v>445</v>
      </c>
      <c r="G1166" s="273">
        <v>0</v>
      </c>
      <c r="H1166" s="273">
        <v>0</v>
      </c>
      <c r="I1166" s="273">
        <v>0</v>
      </c>
      <c r="J1166" s="273">
        <v>1</v>
      </c>
      <c r="K1166" s="273">
        <v>0</v>
      </c>
      <c r="L1166" s="273">
        <v>0</v>
      </c>
      <c r="M1166" s="273">
        <v>0</v>
      </c>
      <c r="N1166" s="273">
        <v>0</v>
      </c>
      <c r="O1166" s="273">
        <v>0</v>
      </c>
      <c r="P1166" s="273">
        <v>0</v>
      </c>
      <c r="Q1166" s="273">
        <v>0</v>
      </c>
      <c r="R1166" s="273">
        <v>0</v>
      </c>
      <c r="S1166" s="273">
        <v>0</v>
      </c>
      <c r="T1166" s="273">
        <v>0</v>
      </c>
      <c r="U1166" s="273">
        <v>0</v>
      </c>
      <c r="V1166" s="273">
        <v>1</v>
      </c>
      <c r="W1166" s="273">
        <v>0</v>
      </c>
      <c r="X1166" s="273">
        <v>0</v>
      </c>
      <c r="Y1166" s="273">
        <v>44453.94</v>
      </c>
    </row>
    <row r="1167" spans="2:25" s="237" customFormat="1" x14ac:dyDescent="0.25">
      <c r="B1167" s="273" t="s">
        <v>304</v>
      </c>
      <c r="C1167" s="584"/>
      <c r="D1167" s="584"/>
      <c r="E1167" s="273" t="s">
        <v>1538</v>
      </c>
      <c r="F1167" s="273" t="s">
        <v>414</v>
      </c>
      <c r="G1167" s="273">
        <v>0</v>
      </c>
      <c r="H1167" s="273">
        <v>0</v>
      </c>
      <c r="I1167" s="273">
        <v>0</v>
      </c>
      <c r="J1167" s="273">
        <v>1</v>
      </c>
      <c r="K1167" s="273">
        <v>0</v>
      </c>
      <c r="L1167" s="273">
        <v>0</v>
      </c>
      <c r="M1167" s="273">
        <v>0</v>
      </c>
      <c r="N1167" s="273">
        <v>0</v>
      </c>
      <c r="O1167" s="273">
        <v>0</v>
      </c>
      <c r="P1167" s="273">
        <v>0</v>
      </c>
      <c r="Q1167" s="273">
        <v>0</v>
      </c>
      <c r="R1167" s="273">
        <v>0</v>
      </c>
      <c r="S1167" s="273">
        <v>0</v>
      </c>
      <c r="T1167" s="273">
        <v>0</v>
      </c>
      <c r="U1167" s="273">
        <v>0</v>
      </c>
      <c r="V1167" s="273">
        <v>1</v>
      </c>
      <c r="W1167" s="273">
        <v>0</v>
      </c>
      <c r="X1167" s="273">
        <v>0</v>
      </c>
      <c r="Y1167" s="273">
        <v>77779.06</v>
      </c>
    </row>
    <row r="1168" spans="2:25" s="237" customFormat="1" x14ac:dyDescent="0.25">
      <c r="B1168" s="273" t="s">
        <v>304</v>
      </c>
      <c r="C1168" s="584"/>
      <c r="D1168" s="584"/>
      <c r="E1168" s="273" t="s">
        <v>1539</v>
      </c>
      <c r="F1168" s="273" t="s">
        <v>445</v>
      </c>
      <c r="G1168" s="273">
        <v>0</v>
      </c>
      <c r="H1168" s="273">
        <v>0</v>
      </c>
      <c r="I1168" s="273">
        <v>0</v>
      </c>
      <c r="J1168" s="273">
        <v>0</v>
      </c>
      <c r="K1168" s="273">
        <v>0</v>
      </c>
      <c r="L1168" s="273">
        <v>0</v>
      </c>
      <c r="M1168" s="273">
        <v>1</v>
      </c>
      <c r="N1168" s="273">
        <v>14</v>
      </c>
      <c r="O1168" s="273">
        <v>0</v>
      </c>
      <c r="P1168" s="273">
        <v>0</v>
      </c>
      <c r="Q1168" s="273">
        <v>0</v>
      </c>
      <c r="R1168" s="273">
        <v>0</v>
      </c>
      <c r="S1168" s="273">
        <v>0</v>
      </c>
      <c r="T1168" s="273">
        <v>0</v>
      </c>
      <c r="U1168" s="273">
        <v>0</v>
      </c>
      <c r="V1168" s="273">
        <v>1</v>
      </c>
      <c r="W1168" s="273">
        <v>14</v>
      </c>
      <c r="X1168" s="273">
        <v>0</v>
      </c>
      <c r="Y1168" s="273">
        <v>26556.45</v>
      </c>
    </row>
    <row r="1169" spans="2:25" s="237" customFormat="1" x14ac:dyDescent="0.25">
      <c r="B1169" s="273" t="s">
        <v>304</v>
      </c>
      <c r="C1169" s="584"/>
      <c r="D1169" s="584"/>
      <c r="E1169" s="273" t="s">
        <v>1540</v>
      </c>
      <c r="F1169" s="273" t="s">
        <v>571</v>
      </c>
      <c r="G1169" s="273">
        <v>0</v>
      </c>
      <c r="H1169" s="273">
        <v>0</v>
      </c>
      <c r="I1169" s="273">
        <v>0</v>
      </c>
      <c r="J1169" s="273">
        <v>0</v>
      </c>
      <c r="K1169" s="273">
        <v>0</v>
      </c>
      <c r="L1169" s="273">
        <v>0</v>
      </c>
      <c r="M1169" s="273">
        <v>1</v>
      </c>
      <c r="N1169" s="273">
        <v>27</v>
      </c>
      <c r="O1169" s="273">
        <v>0</v>
      </c>
      <c r="P1169" s="273">
        <v>0</v>
      </c>
      <c r="Q1169" s="273">
        <v>0</v>
      </c>
      <c r="R1169" s="273">
        <v>0</v>
      </c>
      <c r="S1169" s="273">
        <v>0</v>
      </c>
      <c r="T1169" s="273">
        <v>0</v>
      </c>
      <c r="U1169" s="273">
        <v>0</v>
      </c>
      <c r="V1169" s="273">
        <v>1</v>
      </c>
      <c r="W1169" s="273">
        <v>27</v>
      </c>
      <c r="X1169" s="273">
        <v>0</v>
      </c>
      <c r="Y1169" s="273">
        <v>29287.26</v>
      </c>
    </row>
    <row r="1170" spans="2:25" s="237" customFormat="1" x14ac:dyDescent="0.25">
      <c r="B1170" s="273" t="s">
        <v>304</v>
      </c>
      <c r="C1170" s="584"/>
      <c r="D1170" s="584"/>
      <c r="E1170" s="273" t="s">
        <v>1541</v>
      </c>
      <c r="F1170" s="273" t="s">
        <v>676</v>
      </c>
      <c r="G1170" s="273">
        <v>0</v>
      </c>
      <c r="H1170" s="273">
        <v>0</v>
      </c>
      <c r="I1170" s="273">
        <v>0</v>
      </c>
      <c r="J1170" s="273">
        <v>0</v>
      </c>
      <c r="K1170" s="273">
        <v>0</v>
      </c>
      <c r="L1170" s="273">
        <v>0</v>
      </c>
      <c r="M1170" s="273">
        <v>1</v>
      </c>
      <c r="N1170" s="273">
        <v>0</v>
      </c>
      <c r="O1170" s="273">
        <v>0</v>
      </c>
      <c r="P1170" s="273">
        <v>0</v>
      </c>
      <c r="Q1170" s="273">
        <v>0</v>
      </c>
      <c r="R1170" s="273">
        <v>0</v>
      </c>
      <c r="S1170" s="273">
        <v>0</v>
      </c>
      <c r="T1170" s="273">
        <v>0</v>
      </c>
      <c r="U1170" s="273">
        <v>0</v>
      </c>
      <c r="V1170" s="273">
        <v>1</v>
      </c>
      <c r="W1170" s="273">
        <v>0</v>
      </c>
      <c r="X1170" s="273">
        <v>0</v>
      </c>
      <c r="Y1170" s="273">
        <v>17965.3</v>
      </c>
    </row>
    <row r="1171" spans="2:25" s="237" customFormat="1" x14ac:dyDescent="0.25">
      <c r="B1171" s="273" t="s">
        <v>304</v>
      </c>
      <c r="C1171" s="584"/>
      <c r="D1171" s="584"/>
      <c r="E1171" s="273" t="s">
        <v>1542</v>
      </c>
      <c r="F1171" s="273" t="s">
        <v>676</v>
      </c>
      <c r="G1171" s="273">
        <v>0</v>
      </c>
      <c r="H1171" s="273">
        <v>0</v>
      </c>
      <c r="I1171" s="273">
        <v>0</v>
      </c>
      <c r="J1171" s="273">
        <v>0</v>
      </c>
      <c r="K1171" s="273">
        <v>0</v>
      </c>
      <c r="L1171" s="273">
        <v>0</v>
      </c>
      <c r="M1171" s="273">
        <v>1</v>
      </c>
      <c r="N1171" s="273">
        <v>24</v>
      </c>
      <c r="O1171" s="273">
        <v>0</v>
      </c>
      <c r="P1171" s="273">
        <v>0</v>
      </c>
      <c r="Q1171" s="273">
        <v>0</v>
      </c>
      <c r="R1171" s="273">
        <v>0</v>
      </c>
      <c r="S1171" s="273">
        <v>0</v>
      </c>
      <c r="T1171" s="273">
        <v>0</v>
      </c>
      <c r="U1171" s="273">
        <v>0</v>
      </c>
      <c r="V1171" s="273">
        <v>1</v>
      </c>
      <c r="W1171" s="273">
        <v>24</v>
      </c>
      <c r="X1171" s="273">
        <v>0</v>
      </c>
      <c r="Y1171" s="273">
        <v>32700.5</v>
      </c>
    </row>
    <row r="1172" spans="2:25" s="237" customFormat="1" x14ac:dyDescent="0.25">
      <c r="B1172" s="273" t="s">
        <v>304</v>
      </c>
      <c r="C1172" s="584"/>
      <c r="D1172" s="584"/>
      <c r="E1172" s="273" t="s">
        <v>1543</v>
      </c>
      <c r="F1172" s="273" t="s">
        <v>352</v>
      </c>
      <c r="G1172" s="273">
        <v>0</v>
      </c>
      <c r="H1172" s="273">
        <v>0</v>
      </c>
      <c r="I1172" s="273">
        <v>0</v>
      </c>
      <c r="J1172" s="273">
        <v>0</v>
      </c>
      <c r="K1172" s="273">
        <v>0</v>
      </c>
      <c r="L1172" s="273">
        <v>0</v>
      </c>
      <c r="M1172" s="273">
        <v>1</v>
      </c>
      <c r="N1172" s="273">
        <v>14</v>
      </c>
      <c r="O1172" s="273">
        <v>0</v>
      </c>
      <c r="P1172" s="273">
        <v>0</v>
      </c>
      <c r="Q1172" s="273">
        <v>0</v>
      </c>
      <c r="R1172" s="273">
        <v>0</v>
      </c>
      <c r="S1172" s="273">
        <v>0</v>
      </c>
      <c r="T1172" s="273">
        <v>0</v>
      </c>
      <c r="U1172" s="273">
        <v>0</v>
      </c>
      <c r="V1172" s="273">
        <v>1</v>
      </c>
      <c r="W1172" s="273">
        <v>14</v>
      </c>
      <c r="X1172" s="273">
        <v>0</v>
      </c>
      <c r="Y1172" s="273">
        <v>27755.26</v>
      </c>
    </row>
    <row r="1173" spans="2:25" s="237" customFormat="1" x14ac:dyDescent="0.25">
      <c r="B1173" s="273" t="s">
        <v>304</v>
      </c>
      <c r="C1173" s="584"/>
      <c r="D1173" s="584"/>
      <c r="E1173" s="273" t="s">
        <v>1544</v>
      </c>
      <c r="F1173" s="273" t="s">
        <v>557</v>
      </c>
      <c r="G1173" s="273">
        <v>0</v>
      </c>
      <c r="H1173" s="273">
        <v>0</v>
      </c>
      <c r="I1173" s="273">
        <v>0</v>
      </c>
      <c r="J1173" s="273">
        <v>0</v>
      </c>
      <c r="K1173" s="273">
        <v>0</v>
      </c>
      <c r="L1173" s="273">
        <v>0</v>
      </c>
      <c r="M1173" s="273">
        <v>1</v>
      </c>
      <c r="N1173" s="273">
        <v>12</v>
      </c>
      <c r="O1173" s="273">
        <v>0</v>
      </c>
      <c r="P1173" s="273">
        <v>0</v>
      </c>
      <c r="Q1173" s="273">
        <v>0</v>
      </c>
      <c r="R1173" s="273">
        <v>0</v>
      </c>
      <c r="S1173" s="273">
        <v>0</v>
      </c>
      <c r="T1173" s="273">
        <v>0</v>
      </c>
      <c r="U1173" s="273">
        <v>0</v>
      </c>
      <c r="V1173" s="273">
        <v>1</v>
      </c>
      <c r="W1173" s="273">
        <v>12</v>
      </c>
      <c r="X1173" s="273">
        <v>0</v>
      </c>
      <c r="Y1173" s="273">
        <v>25450.39</v>
      </c>
    </row>
    <row r="1174" spans="2:25" s="237" customFormat="1" x14ac:dyDescent="0.25">
      <c r="B1174" s="273" t="s">
        <v>304</v>
      </c>
      <c r="C1174" s="584"/>
      <c r="D1174" s="584"/>
      <c r="E1174" s="273" t="s">
        <v>1545</v>
      </c>
      <c r="F1174" s="273" t="s">
        <v>430</v>
      </c>
      <c r="G1174" s="273">
        <v>0</v>
      </c>
      <c r="H1174" s="273">
        <v>0</v>
      </c>
      <c r="I1174" s="273">
        <v>0</v>
      </c>
      <c r="J1174" s="273">
        <v>0</v>
      </c>
      <c r="K1174" s="273">
        <v>0</v>
      </c>
      <c r="L1174" s="273">
        <v>0</v>
      </c>
      <c r="M1174" s="273">
        <v>1</v>
      </c>
      <c r="N1174" s="273">
        <v>15</v>
      </c>
      <c r="O1174" s="273">
        <v>0</v>
      </c>
      <c r="P1174" s="273">
        <v>0</v>
      </c>
      <c r="Q1174" s="273">
        <v>0</v>
      </c>
      <c r="R1174" s="273">
        <v>0</v>
      </c>
      <c r="S1174" s="273">
        <v>0</v>
      </c>
      <c r="T1174" s="273">
        <v>0</v>
      </c>
      <c r="U1174" s="273">
        <v>0</v>
      </c>
      <c r="V1174" s="273">
        <v>1</v>
      </c>
      <c r="W1174" s="273">
        <v>15</v>
      </c>
      <c r="X1174" s="273">
        <v>0</v>
      </c>
      <c r="Y1174" s="273">
        <v>22864.77</v>
      </c>
    </row>
    <row r="1175" spans="2:25" s="237" customFormat="1" x14ac:dyDescent="0.25">
      <c r="B1175" s="273" t="s">
        <v>304</v>
      </c>
      <c r="C1175" s="584"/>
      <c r="D1175" s="584"/>
      <c r="E1175" s="273" t="s">
        <v>1546</v>
      </c>
      <c r="F1175" s="273" t="s">
        <v>430</v>
      </c>
      <c r="G1175" s="273">
        <v>0</v>
      </c>
      <c r="H1175" s="273">
        <v>0</v>
      </c>
      <c r="I1175" s="273">
        <v>0</v>
      </c>
      <c r="J1175" s="273">
        <v>1</v>
      </c>
      <c r="K1175" s="273">
        <v>0</v>
      </c>
      <c r="L1175" s="273">
        <v>0</v>
      </c>
      <c r="M1175" s="273">
        <v>0</v>
      </c>
      <c r="N1175" s="273">
        <v>0</v>
      </c>
      <c r="O1175" s="273">
        <v>0</v>
      </c>
      <c r="P1175" s="273">
        <v>0</v>
      </c>
      <c r="Q1175" s="273">
        <v>0</v>
      </c>
      <c r="R1175" s="273">
        <v>0</v>
      </c>
      <c r="S1175" s="273">
        <v>0</v>
      </c>
      <c r="T1175" s="273">
        <v>0</v>
      </c>
      <c r="U1175" s="273">
        <v>0</v>
      </c>
      <c r="V1175" s="273">
        <v>1</v>
      </c>
      <c r="W1175" s="273">
        <v>0</v>
      </c>
      <c r="X1175" s="273">
        <v>0</v>
      </c>
      <c r="Y1175" s="273">
        <v>44343.54</v>
      </c>
    </row>
    <row r="1176" spans="2:25" s="237" customFormat="1" x14ac:dyDescent="0.25">
      <c r="B1176" s="273" t="s">
        <v>304</v>
      </c>
      <c r="C1176" s="584"/>
      <c r="D1176" s="584"/>
      <c r="E1176" s="273" t="s">
        <v>1547</v>
      </c>
      <c r="F1176" s="273" t="s">
        <v>409</v>
      </c>
      <c r="G1176" s="273">
        <v>0</v>
      </c>
      <c r="H1176" s="273">
        <v>0</v>
      </c>
      <c r="I1176" s="273">
        <v>0</v>
      </c>
      <c r="J1176" s="273">
        <v>1</v>
      </c>
      <c r="K1176" s="273">
        <v>0</v>
      </c>
      <c r="L1176" s="273">
        <v>0</v>
      </c>
      <c r="M1176" s="273">
        <v>0</v>
      </c>
      <c r="N1176" s="273">
        <v>0</v>
      </c>
      <c r="O1176" s="273">
        <v>0</v>
      </c>
      <c r="P1176" s="273">
        <v>0</v>
      </c>
      <c r="Q1176" s="273">
        <v>0</v>
      </c>
      <c r="R1176" s="273">
        <v>0</v>
      </c>
      <c r="S1176" s="273">
        <v>0</v>
      </c>
      <c r="T1176" s="273">
        <v>0</v>
      </c>
      <c r="U1176" s="273">
        <v>0</v>
      </c>
      <c r="V1176" s="273">
        <v>1</v>
      </c>
      <c r="W1176" s="273">
        <v>0</v>
      </c>
      <c r="X1176" s="273">
        <v>0</v>
      </c>
      <c r="Y1176" s="273">
        <v>44831.94</v>
      </c>
    </row>
    <row r="1177" spans="2:25" s="237" customFormat="1" x14ac:dyDescent="0.25">
      <c r="B1177" s="273" t="s">
        <v>304</v>
      </c>
      <c r="C1177" s="584"/>
      <c r="D1177" s="584"/>
      <c r="E1177" s="273" t="s">
        <v>1548</v>
      </c>
      <c r="F1177" s="273" t="s">
        <v>661</v>
      </c>
      <c r="G1177" s="273">
        <v>0</v>
      </c>
      <c r="H1177" s="273">
        <v>0</v>
      </c>
      <c r="I1177" s="273">
        <v>0</v>
      </c>
      <c r="J1177" s="273">
        <v>0</v>
      </c>
      <c r="K1177" s="273">
        <v>0</v>
      </c>
      <c r="L1177" s="273">
        <v>0</v>
      </c>
      <c r="M1177" s="273">
        <v>1</v>
      </c>
      <c r="N1177" s="273">
        <v>34</v>
      </c>
      <c r="O1177" s="273">
        <v>0</v>
      </c>
      <c r="P1177" s="273">
        <v>0</v>
      </c>
      <c r="Q1177" s="273">
        <v>0</v>
      </c>
      <c r="R1177" s="273">
        <v>0</v>
      </c>
      <c r="S1177" s="273">
        <v>0</v>
      </c>
      <c r="T1177" s="273">
        <v>0</v>
      </c>
      <c r="U1177" s="273">
        <v>0</v>
      </c>
      <c r="V1177" s="273">
        <v>1</v>
      </c>
      <c r="W1177" s="273">
        <v>34</v>
      </c>
      <c r="X1177" s="273">
        <v>0</v>
      </c>
      <c r="Y1177" s="273">
        <v>40611.9</v>
      </c>
    </row>
    <row r="1178" spans="2:25" s="237" customFormat="1" x14ac:dyDescent="0.25">
      <c r="B1178" s="273" t="s">
        <v>304</v>
      </c>
      <c r="C1178" s="584"/>
      <c r="D1178" s="584"/>
      <c r="E1178" s="273" t="s">
        <v>1549</v>
      </c>
      <c r="F1178" s="273" t="s">
        <v>661</v>
      </c>
      <c r="G1178" s="273">
        <v>0</v>
      </c>
      <c r="H1178" s="273">
        <v>0</v>
      </c>
      <c r="I1178" s="273">
        <v>0</v>
      </c>
      <c r="J1178" s="273">
        <v>0</v>
      </c>
      <c r="K1178" s="273">
        <v>0</v>
      </c>
      <c r="L1178" s="273">
        <v>0</v>
      </c>
      <c r="M1178" s="273">
        <v>1</v>
      </c>
      <c r="N1178" s="273">
        <v>12</v>
      </c>
      <c r="O1178" s="273">
        <v>0</v>
      </c>
      <c r="P1178" s="273">
        <v>0</v>
      </c>
      <c r="Q1178" s="273">
        <v>0</v>
      </c>
      <c r="R1178" s="273">
        <v>0</v>
      </c>
      <c r="S1178" s="273">
        <v>0</v>
      </c>
      <c r="T1178" s="273">
        <v>0</v>
      </c>
      <c r="U1178" s="273">
        <v>0</v>
      </c>
      <c r="V1178" s="273">
        <v>1</v>
      </c>
      <c r="W1178" s="273">
        <v>12</v>
      </c>
      <c r="X1178" s="273">
        <v>0</v>
      </c>
      <c r="Y1178" s="273">
        <v>26219.19</v>
      </c>
    </row>
    <row r="1179" spans="2:25" s="237" customFormat="1" x14ac:dyDescent="0.25">
      <c r="B1179" s="273" t="s">
        <v>304</v>
      </c>
      <c r="C1179" s="584"/>
      <c r="D1179" s="584"/>
      <c r="E1179" s="273" t="s">
        <v>1550</v>
      </c>
      <c r="F1179" s="273" t="s">
        <v>676</v>
      </c>
      <c r="G1179" s="273">
        <v>0</v>
      </c>
      <c r="H1179" s="273">
        <v>0</v>
      </c>
      <c r="I1179" s="273">
        <v>0</v>
      </c>
      <c r="J1179" s="273">
        <v>0</v>
      </c>
      <c r="K1179" s="273">
        <v>0</v>
      </c>
      <c r="L1179" s="273">
        <v>0</v>
      </c>
      <c r="M1179" s="273">
        <v>1</v>
      </c>
      <c r="N1179" s="273">
        <v>25</v>
      </c>
      <c r="O1179" s="273">
        <v>0</v>
      </c>
      <c r="P1179" s="273">
        <v>0</v>
      </c>
      <c r="Q1179" s="273">
        <v>0</v>
      </c>
      <c r="R1179" s="273">
        <v>0</v>
      </c>
      <c r="S1179" s="273">
        <v>0</v>
      </c>
      <c r="T1179" s="273">
        <v>0</v>
      </c>
      <c r="U1179" s="273">
        <v>0</v>
      </c>
      <c r="V1179" s="273">
        <v>1</v>
      </c>
      <c r="W1179" s="273">
        <v>25</v>
      </c>
      <c r="X1179" s="273">
        <v>0</v>
      </c>
      <c r="Y1179" s="273">
        <v>29898.01</v>
      </c>
    </row>
    <row r="1180" spans="2:25" s="237" customFormat="1" x14ac:dyDescent="0.25">
      <c r="B1180" s="273" t="s">
        <v>304</v>
      </c>
      <c r="C1180" s="584"/>
      <c r="D1180" s="584"/>
      <c r="E1180" s="273" t="s">
        <v>1551</v>
      </c>
      <c r="F1180" s="273" t="s">
        <v>306</v>
      </c>
      <c r="G1180" s="273">
        <v>0</v>
      </c>
      <c r="H1180" s="273">
        <v>0</v>
      </c>
      <c r="I1180" s="273">
        <v>0</v>
      </c>
      <c r="J1180" s="273">
        <v>1</v>
      </c>
      <c r="K1180" s="273">
        <v>0</v>
      </c>
      <c r="L1180" s="273">
        <v>0</v>
      </c>
      <c r="M1180" s="273">
        <v>0</v>
      </c>
      <c r="N1180" s="273">
        <v>0</v>
      </c>
      <c r="O1180" s="273">
        <v>0</v>
      </c>
      <c r="P1180" s="273">
        <v>0</v>
      </c>
      <c r="Q1180" s="273">
        <v>0</v>
      </c>
      <c r="R1180" s="273">
        <v>0</v>
      </c>
      <c r="S1180" s="273">
        <v>0</v>
      </c>
      <c r="T1180" s="273">
        <v>0</v>
      </c>
      <c r="U1180" s="273">
        <v>0</v>
      </c>
      <c r="V1180" s="273">
        <v>1</v>
      </c>
      <c r="W1180" s="273">
        <v>0</v>
      </c>
      <c r="X1180" s="273">
        <v>0</v>
      </c>
      <c r="Y1180" s="273">
        <v>86164.22</v>
      </c>
    </row>
    <row r="1181" spans="2:25" s="237" customFormat="1" x14ac:dyDescent="0.25">
      <c r="B1181" s="273" t="s">
        <v>304</v>
      </c>
      <c r="C1181" s="584"/>
      <c r="D1181" s="584"/>
      <c r="E1181" s="273" t="s">
        <v>1552</v>
      </c>
      <c r="F1181" s="273" t="s">
        <v>537</v>
      </c>
      <c r="G1181" s="273">
        <v>0</v>
      </c>
      <c r="H1181" s="273">
        <v>0</v>
      </c>
      <c r="I1181" s="273">
        <v>0</v>
      </c>
      <c r="J1181" s="273">
        <v>1</v>
      </c>
      <c r="K1181" s="273">
        <v>0</v>
      </c>
      <c r="L1181" s="273">
        <v>0</v>
      </c>
      <c r="M1181" s="273">
        <v>0</v>
      </c>
      <c r="N1181" s="273">
        <v>0</v>
      </c>
      <c r="O1181" s="273">
        <v>0</v>
      </c>
      <c r="P1181" s="273">
        <v>0</v>
      </c>
      <c r="Q1181" s="273">
        <v>0</v>
      </c>
      <c r="R1181" s="273">
        <v>0</v>
      </c>
      <c r="S1181" s="273">
        <v>0</v>
      </c>
      <c r="T1181" s="273">
        <v>0</v>
      </c>
      <c r="U1181" s="273">
        <v>0</v>
      </c>
      <c r="V1181" s="273">
        <v>1</v>
      </c>
      <c r="W1181" s="273">
        <v>0</v>
      </c>
      <c r="X1181" s="273">
        <v>0</v>
      </c>
      <c r="Y1181" s="273">
        <v>43122.55</v>
      </c>
    </row>
    <row r="1182" spans="2:25" s="237" customFormat="1" x14ac:dyDescent="0.25">
      <c r="B1182" s="273" t="s">
        <v>304</v>
      </c>
      <c r="C1182" s="584"/>
      <c r="D1182" s="584"/>
      <c r="E1182" s="273" t="s">
        <v>1553</v>
      </c>
      <c r="F1182" s="273" t="s">
        <v>381</v>
      </c>
      <c r="G1182" s="273">
        <v>0</v>
      </c>
      <c r="H1182" s="273">
        <v>0</v>
      </c>
      <c r="I1182" s="273">
        <v>0</v>
      </c>
      <c r="J1182" s="273">
        <v>0</v>
      </c>
      <c r="K1182" s="273">
        <v>0</v>
      </c>
      <c r="L1182" s="273">
        <v>0</v>
      </c>
      <c r="M1182" s="273">
        <v>1</v>
      </c>
      <c r="N1182" s="273">
        <v>12</v>
      </c>
      <c r="O1182" s="273">
        <v>0</v>
      </c>
      <c r="P1182" s="273">
        <v>0</v>
      </c>
      <c r="Q1182" s="273">
        <v>0</v>
      </c>
      <c r="R1182" s="273">
        <v>0</v>
      </c>
      <c r="S1182" s="273">
        <v>0</v>
      </c>
      <c r="T1182" s="273">
        <v>0</v>
      </c>
      <c r="U1182" s="273">
        <v>0</v>
      </c>
      <c r="V1182" s="273">
        <v>1</v>
      </c>
      <c r="W1182" s="273">
        <v>12</v>
      </c>
      <c r="X1182" s="273">
        <v>0</v>
      </c>
      <c r="Y1182" s="273">
        <v>25791.27</v>
      </c>
    </row>
    <row r="1183" spans="2:25" s="237" customFormat="1" x14ac:dyDescent="0.25">
      <c r="B1183" s="273" t="s">
        <v>304</v>
      </c>
      <c r="C1183" s="584"/>
      <c r="D1183" s="584"/>
      <c r="E1183" s="273" t="s">
        <v>1554</v>
      </c>
      <c r="F1183" s="273" t="s">
        <v>409</v>
      </c>
      <c r="G1183" s="273">
        <v>0</v>
      </c>
      <c r="H1183" s="273">
        <v>0</v>
      </c>
      <c r="I1183" s="273">
        <v>0</v>
      </c>
      <c r="J1183" s="273">
        <v>0</v>
      </c>
      <c r="K1183" s="273">
        <v>0</v>
      </c>
      <c r="L1183" s="273">
        <v>0</v>
      </c>
      <c r="M1183" s="273">
        <v>1</v>
      </c>
      <c r="N1183" s="273">
        <v>20</v>
      </c>
      <c r="O1183" s="273">
        <v>0</v>
      </c>
      <c r="P1183" s="273">
        <v>0</v>
      </c>
      <c r="Q1183" s="273">
        <v>0</v>
      </c>
      <c r="R1183" s="273">
        <v>0</v>
      </c>
      <c r="S1183" s="273">
        <v>0</v>
      </c>
      <c r="T1183" s="273">
        <v>0</v>
      </c>
      <c r="U1183" s="273">
        <v>0</v>
      </c>
      <c r="V1183" s="273">
        <v>1</v>
      </c>
      <c r="W1183" s="273">
        <v>20</v>
      </c>
      <c r="X1183" s="273">
        <v>0</v>
      </c>
      <c r="Y1183" s="273">
        <v>24739.550000000003</v>
      </c>
    </row>
    <row r="1184" spans="2:25" s="237" customFormat="1" x14ac:dyDescent="0.25">
      <c r="B1184" s="273" t="s">
        <v>304</v>
      </c>
      <c r="C1184" s="584"/>
      <c r="D1184" s="584"/>
      <c r="E1184" s="273" t="s">
        <v>1555</v>
      </c>
      <c r="F1184" s="273" t="s">
        <v>472</v>
      </c>
      <c r="G1184" s="273">
        <v>0</v>
      </c>
      <c r="H1184" s="273">
        <v>0</v>
      </c>
      <c r="I1184" s="273">
        <v>0</v>
      </c>
      <c r="J1184" s="273">
        <v>0</v>
      </c>
      <c r="K1184" s="273">
        <v>0</v>
      </c>
      <c r="L1184" s="273">
        <v>0</v>
      </c>
      <c r="M1184" s="273">
        <v>1</v>
      </c>
      <c r="N1184" s="273">
        <v>22</v>
      </c>
      <c r="O1184" s="273">
        <v>0</v>
      </c>
      <c r="P1184" s="273">
        <v>0</v>
      </c>
      <c r="Q1184" s="273">
        <v>0</v>
      </c>
      <c r="R1184" s="273">
        <v>0</v>
      </c>
      <c r="S1184" s="273">
        <v>0</v>
      </c>
      <c r="T1184" s="273">
        <v>0</v>
      </c>
      <c r="U1184" s="273">
        <v>0</v>
      </c>
      <c r="V1184" s="273">
        <v>1</v>
      </c>
      <c r="W1184" s="273">
        <v>22</v>
      </c>
      <c r="X1184" s="273">
        <v>0</v>
      </c>
      <c r="Y1184" s="273">
        <v>26270.480000000003</v>
      </c>
    </row>
    <row r="1185" spans="2:25" s="237" customFormat="1" x14ac:dyDescent="0.25">
      <c r="B1185" s="273" t="s">
        <v>304</v>
      </c>
      <c r="C1185" s="584"/>
      <c r="D1185" s="584"/>
      <c r="E1185" s="273" t="s">
        <v>1558</v>
      </c>
      <c r="F1185" s="273" t="s">
        <v>661</v>
      </c>
      <c r="G1185" s="273">
        <v>0</v>
      </c>
      <c r="H1185" s="273">
        <v>0</v>
      </c>
      <c r="I1185" s="273">
        <v>0</v>
      </c>
      <c r="J1185" s="273">
        <v>1</v>
      </c>
      <c r="K1185" s="273">
        <v>0</v>
      </c>
      <c r="L1185" s="273">
        <v>0</v>
      </c>
      <c r="M1185" s="273">
        <v>0</v>
      </c>
      <c r="N1185" s="273">
        <v>0</v>
      </c>
      <c r="O1185" s="273">
        <v>0</v>
      </c>
      <c r="P1185" s="273">
        <v>0</v>
      </c>
      <c r="Q1185" s="273">
        <v>0</v>
      </c>
      <c r="R1185" s="273">
        <v>0</v>
      </c>
      <c r="S1185" s="273">
        <v>0</v>
      </c>
      <c r="T1185" s="273">
        <v>0</v>
      </c>
      <c r="U1185" s="273">
        <v>0</v>
      </c>
      <c r="V1185" s="273">
        <v>1</v>
      </c>
      <c r="W1185" s="273">
        <v>0</v>
      </c>
      <c r="X1185" s="273">
        <v>0</v>
      </c>
      <c r="Y1185" s="273">
        <v>77353.06</v>
      </c>
    </row>
    <row r="1186" spans="2:25" s="237" customFormat="1" x14ac:dyDescent="0.25">
      <c r="B1186" s="273" t="s">
        <v>304</v>
      </c>
      <c r="C1186" s="584"/>
      <c r="D1186" s="584"/>
      <c r="E1186" s="273" t="s">
        <v>1559</v>
      </c>
      <c r="F1186" s="273" t="s">
        <v>676</v>
      </c>
      <c r="G1186" s="273">
        <v>0</v>
      </c>
      <c r="H1186" s="273">
        <v>0</v>
      </c>
      <c r="I1186" s="273">
        <v>0</v>
      </c>
      <c r="J1186" s="273">
        <v>1</v>
      </c>
      <c r="K1186" s="273">
        <v>0</v>
      </c>
      <c r="L1186" s="273">
        <v>0</v>
      </c>
      <c r="M1186" s="273">
        <v>0</v>
      </c>
      <c r="N1186" s="273">
        <v>0</v>
      </c>
      <c r="O1186" s="273">
        <v>0</v>
      </c>
      <c r="P1186" s="273">
        <v>0</v>
      </c>
      <c r="Q1186" s="273">
        <v>0</v>
      </c>
      <c r="R1186" s="273">
        <v>0</v>
      </c>
      <c r="S1186" s="273">
        <v>0</v>
      </c>
      <c r="T1186" s="273">
        <v>0</v>
      </c>
      <c r="U1186" s="273">
        <v>0</v>
      </c>
      <c r="V1186" s="273">
        <v>1</v>
      </c>
      <c r="W1186" s="273">
        <v>0</v>
      </c>
      <c r="X1186" s="273">
        <v>0</v>
      </c>
      <c r="Y1186" s="273">
        <v>69065.98</v>
      </c>
    </row>
    <row r="1187" spans="2:25" s="237" customFormat="1" x14ac:dyDescent="0.25">
      <c r="B1187" s="273" t="s">
        <v>304</v>
      </c>
      <c r="C1187" s="584"/>
      <c r="D1187" s="584"/>
      <c r="E1187" s="273" t="s">
        <v>1560</v>
      </c>
      <c r="F1187" s="273" t="s">
        <v>381</v>
      </c>
      <c r="G1187" s="273">
        <v>0</v>
      </c>
      <c r="H1187" s="273">
        <v>0</v>
      </c>
      <c r="I1187" s="273">
        <v>0</v>
      </c>
      <c r="J1187" s="273">
        <v>0</v>
      </c>
      <c r="K1187" s="273">
        <v>0</v>
      </c>
      <c r="L1187" s="273">
        <v>0</v>
      </c>
      <c r="M1187" s="273">
        <v>1</v>
      </c>
      <c r="N1187" s="273">
        <v>0</v>
      </c>
      <c r="O1187" s="273">
        <v>0</v>
      </c>
      <c r="P1187" s="273">
        <v>0</v>
      </c>
      <c r="Q1187" s="273">
        <v>0</v>
      </c>
      <c r="R1187" s="273">
        <v>0</v>
      </c>
      <c r="S1187" s="273">
        <v>0</v>
      </c>
      <c r="T1187" s="273">
        <v>0</v>
      </c>
      <c r="U1187" s="273">
        <v>0</v>
      </c>
      <c r="V1187" s="273">
        <v>1</v>
      </c>
      <c r="W1187" s="273">
        <v>0</v>
      </c>
      <c r="X1187" s="273">
        <v>0</v>
      </c>
      <c r="Y1187" s="273">
        <v>9734.5299999999988</v>
      </c>
    </row>
    <row r="1188" spans="2:25" s="237" customFormat="1" x14ac:dyDescent="0.25">
      <c r="B1188" s="273" t="s">
        <v>304</v>
      </c>
      <c r="C1188" s="584"/>
      <c r="D1188" s="584"/>
      <c r="E1188" s="273" t="s">
        <v>1561</v>
      </c>
      <c r="F1188" s="273" t="s">
        <v>496</v>
      </c>
      <c r="G1188" s="273">
        <v>0</v>
      </c>
      <c r="H1188" s="273">
        <v>0</v>
      </c>
      <c r="I1188" s="273">
        <v>0</v>
      </c>
      <c r="J1188" s="273">
        <v>0</v>
      </c>
      <c r="K1188" s="273">
        <v>0</v>
      </c>
      <c r="L1188" s="273">
        <v>0</v>
      </c>
      <c r="M1188" s="273">
        <v>1</v>
      </c>
      <c r="N1188" s="273">
        <v>25</v>
      </c>
      <c r="O1188" s="273">
        <v>0</v>
      </c>
      <c r="P1188" s="273">
        <v>0</v>
      </c>
      <c r="Q1188" s="273">
        <v>0</v>
      </c>
      <c r="R1188" s="273">
        <v>0</v>
      </c>
      <c r="S1188" s="273">
        <v>0</v>
      </c>
      <c r="T1188" s="273">
        <v>0</v>
      </c>
      <c r="U1188" s="273">
        <v>0</v>
      </c>
      <c r="V1188" s="273">
        <v>1</v>
      </c>
      <c r="W1188" s="273">
        <v>25</v>
      </c>
      <c r="X1188" s="273">
        <v>0</v>
      </c>
      <c r="Y1188" s="273">
        <v>32909.01</v>
      </c>
    </row>
    <row r="1189" spans="2:25" s="237" customFormat="1" x14ac:dyDescent="0.25">
      <c r="B1189" s="273" t="s">
        <v>304</v>
      </c>
      <c r="C1189" s="584"/>
      <c r="D1189" s="584"/>
      <c r="E1189" s="273" t="s">
        <v>1562</v>
      </c>
      <c r="F1189" s="273" t="s">
        <v>676</v>
      </c>
      <c r="G1189" s="273">
        <v>0</v>
      </c>
      <c r="H1189" s="273">
        <v>0</v>
      </c>
      <c r="I1189" s="273">
        <v>0</v>
      </c>
      <c r="J1189" s="273">
        <v>1</v>
      </c>
      <c r="K1189" s="273">
        <v>0</v>
      </c>
      <c r="L1189" s="273">
        <v>0</v>
      </c>
      <c r="M1189" s="273">
        <v>0</v>
      </c>
      <c r="N1189" s="273">
        <v>0</v>
      </c>
      <c r="O1189" s="273">
        <v>0</v>
      </c>
      <c r="P1189" s="273">
        <v>0</v>
      </c>
      <c r="Q1189" s="273">
        <v>0</v>
      </c>
      <c r="R1189" s="273">
        <v>0</v>
      </c>
      <c r="S1189" s="273">
        <v>0</v>
      </c>
      <c r="T1189" s="273">
        <v>0</v>
      </c>
      <c r="U1189" s="273">
        <v>0</v>
      </c>
      <c r="V1189" s="273">
        <v>1</v>
      </c>
      <c r="W1189" s="273">
        <v>0</v>
      </c>
      <c r="X1189" s="273">
        <v>0</v>
      </c>
      <c r="Y1189" s="273">
        <v>69065.98</v>
      </c>
    </row>
    <row r="1190" spans="2:25" s="237" customFormat="1" x14ac:dyDescent="0.25">
      <c r="B1190" s="273" t="s">
        <v>304</v>
      </c>
      <c r="C1190" s="584"/>
      <c r="D1190" s="584"/>
      <c r="E1190" s="273" t="s">
        <v>1563</v>
      </c>
      <c r="F1190" s="273" t="s">
        <v>352</v>
      </c>
      <c r="G1190" s="273">
        <v>0</v>
      </c>
      <c r="H1190" s="273">
        <v>0</v>
      </c>
      <c r="I1190" s="273">
        <v>0</v>
      </c>
      <c r="J1190" s="273">
        <v>1</v>
      </c>
      <c r="K1190" s="273">
        <v>0</v>
      </c>
      <c r="L1190" s="273">
        <v>0</v>
      </c>
      <c r="M1190" s="273">
        <v>0</v>
      </c>
      <c r="N1190" s="273">
        <v>0</v>
      </c>
      <c r="O1190" s="273">
        <v>0</v>
      </c>
      <c r="P1190" s="273">
        <v>0</v>
      </c>
      <c r="Q1190" s="273">
        <v>0</v>
      </c>
      <c r="R1190" s="273">
        <v>0</v>
      </c>
      <c r="S1190" s="273">
        <v>0</v>
      </c>
      <c r="T1190" s="273">
        <v>0</v>
      </c>
      <c r="U1190" s="273">
        <v>0</v>
      </c>
      <c r="V1190" s="273">
        <v>1</v>
      </c>
      <c r="W1190" s="273">
        <v>0</v>
      </c>
      <c r="X1190" s="273">
        <v>0</v>
      </c>
      <c r="Y1190" s="273">
        <v>19501.689999999999</v>
      </c>
    </row>
    <row r="1191" spans="2:25" s="237" customFormat="1" x14ac:dyDescent="0.25">
      <c r="B1191" s="273" t="s">
        <v>304</v>
      </c>
      <c r="C1191" s="584"/>
      <c r="D1191" s="584"/>
      <c r="E1191" s="273" t="s">
        <v>1566</v>
      </c>
      <c r="F1191" s="273" t="s">
        <v>472</v>
      </c>
      <c r="G1191" s="273">
        <v>0</v>
      </c>
      <c r="H1191" s="273">
        <v>0</v>
      </c>
      <c r="I1191" s="273">
        <v>0</v>
      </c>
      <c r="J1191" s="273">
        <v>1</v>
      </c>
      <c r="K1191" s="273">
        <v>0</v>
      </c>
      <c r="L1191" s="273">
        <v>0</v>
      </c>
      <c r="M1191" s="273">
        <v>0</v>
      </c>
      <c r="N1191" s="273">
        <v>0</v>
      </c>
      <c r="O1191" s="273">
        <v>0</v>
      </c>
      <c r="P1191" s="273">
        <v>0</v>
      </c>
      <c r="Q1191" s="273">
        <v>0</v>
      </c>
      <c r="R1191" s="273">
        <v>0</v>
      </c>
      <c r="S1191" s="273">
        <v>0</v>
      </c>
      <c r="T1191" s="273">
        <v>0</v>
      </c>
      <c r="U1191" s="273">
        <v>0</v>
      </c>
      <c r="V1191" s="273">
        <v>1</v>
      </c>
      <c r="W1191" s="273">
        <v>0</v>
      </c>
      <c r="X1191" s="273">
        <v>0</v>
      </c>
      <c r="Y1191" s="273">
        <v>135233.03</v>
      </c>
    </row>
    <row r="1192" spans="2:25" s="237" customFormat="1" x14ac:dyDescent="0.25">
      <c r="B1192" s="273" t="s">
        <v>304</v>
      </c>
      <c r="C1192" s="584"/>
      <c r="D1192" s="584"/>
      <c r="E1192" s="273" t="s">
        <v>1567</v>
      </c>
      <c r="F1192" s="273" t="s">
        <v>661</v>
      </c>
      <c r="G1192" s="273">
        <v>0</v>
      </c>
      <c r="H1192" s="273">
        <v>0</v>
      </c>
      <c r="I1192" s="273">
        <v>0</v>
      </c>
      <c r="J1192" s="273">
        <v>0</v>
      </c>
      <c r="K1192" s="273">
        <v>0</v>
      </c>
      <c r="L1192" s="273">
        <v>0</v>
      </c>
      <c r="M1192" s="273">
        <v>0</v>
      </c>
      <c r="N1192" s="273">
        <v>0</v>
      </c>
      <c r="O1192" s="273">
        <v>0</v>
      </c>
      <c r="P1192" s="273">
        <v>0</v>
      </c>
      <c r="Q1192" s="273">
        <v>0</v>
      </c>
      <c r="R1192" s="273">
        <v>0</v>
      </c>
      <c r="S1192" s="273">
        <v>1</v>
      </c>
      <c r="T1192" s="273">
        <v>0</v>
      </c>
      <c r="U1192" s="273">
        <v>0</v>
      </c>
      <c r="V1192" s="273">
        <v>1</v>
      </c>
      <c r="W1192" s="273">
        <v>0</v>
      </c>
      <c r="X1192" s="273">
        <v>0</v>
      </c>
      <c r="Y1192" s="273">
        <v>87197.94</v>
      </c>
    </row>
    <row r="1193" spans="2:25" s="237" customFormat="1" x14ac:dyDescent="0.25">
      <c r="B1193" s="273" t="s">
        <v>304</v>
      </c>
      <c r="C1193" s="584"/>
      <c r="D1193" s="584"/>
      <c r="E1193" s="273" t="s">
        <v>1568</v>
      </c>
      <c r="F1193" s="273" t="s">
        <v>661</v>
      </c>
      <c r="G1193" s="273">
        <v>0</v>
      </c>
      <c r="H1193" s="273">
        <v>0</v>
      </c>
      <c r="I1193" s="273">
        <v>0</v>
      </c>
      <c r="J1193" s="273">
        <v>0</v>
      </c>
      <c r="K1193" s="273">
        <v>0</v>
      </c>
      <c r="L1193" s="273">
        <v>0</v>
      </c>
      <c r="M1193" s="273">
        <v>1</v>
      </c>
      <c r="N1193" s="273">
        <v>20</v>
      </c>
      <c r="O1193" s="273">
        <v>0</v>
      </c>
      <c r="P1193" s="273">
        <v>0</v>
      </c>
      <c r="Q1193" s="273">
        <v>0</v>
      </c>
      <c r="R1193" s="273">
        <v>0</v>
      </c>
      <c r="S1193" s="273">
        <v>0</v>
      </c>
      <c r="T1193" s="273">
        <v>0</v>
      </c>
      <c r="U1193" s="273">
        <v>0</v>
      </c>
      <c r="V1193" s="273">
        <v>1</v>
      </c>
      <c r="W1193" s="273">
        <v>20</v>
      </c>
      <c r="X1193" s="273">
        <v>0</v>
      </c>
      <c r="Y1193" s="273">
        <v>25122.959999999999</v>
      </c>
    </row>
    <row r="1194" spans="2:25" s="237" customFormat="1" x14ac:dyDescent="0.25">
      <c r="B1194" s="273" t="s">
        <v>304</v>
      </c>
      <c r="C1194" s="584"/>
      <c r="D1194" s="584"/>
      <c r="E1194" s="273" t="s">
        <v>1570</v>
      </c>
      <c r="F1194" s="273" t="s">
        <v>381</v>
      </c>
      <c r="G1194" s="273">
        <v>0</v>
      </c>
      <c r="H1194" s="273">
        <v>0</v>
      </c>
      <c r="I1194" s="273">
        <v>0</v>
      </c>
      <c r="J1194" s="273">
        <v>1</v>
      </c>
      <c r="K1194" s="273">
        <v>0</v>
      </c>
      <c r="L1194" s="273">
        <v>0</v>
      </c>
      <c r="M1194" s="273">
        <v>0</v>
      </c>
      <c r="N1194" s="273">
        <v>0</v>
      </c>
      <c r="O1194" s="273">
        <v>0</v>
      </c>
      <c r="P1194" s="273">
        <v>0</v>
      </c>
      <c r="Q1194" s="273">
        <v>0</v>
      </c>
      <c r="R1194" s="273">
        <v>0</v>
      </c>
      <c r="S1194" s="273">
        <v>0</v>
      </c>
      <c r="T1194" s="273">
        <v>0</v>
      </c>
      <c r="U1194" s="273">
        <v>0</v>
      </c>
      <c r="V1194" s="273">
        <v>1</v>
      </c>
      <c r="W1194" s="273">
        <v>0</v>
      </c>
      <c r="X1194" s="273">
        <v>0</v>
      </c>
      <c r="Y1194" s="273">
        <v>87825.48</v>
      </c>
    </row>
    <row r="1195" spans="2:25" s="237" customFormat="1" x14ac:dyDescent="0.25">
      <c r="B1195" s="273" t="s">
        <v>304</v>
      </c>
      <c r="C1195" s="584"/>
      <c r="D1195" s="584"/>
      <c r="E1195" s="273" t="s">
        <v>1573</v>
      </c>
      <c r="F1195" s="273" t="s">
        <v>430</v>
      </c>
      <c r="G1195" s="273">
        <v>0</v>
      </c>
      <c r="H1195" s="273">
        <v>0</v>
      </c>
      <c r="I1195" s="273">
        <v>0</v>
      </c>
      <c r="J1195" s="273">
        <v>1</v>
      </c>
      <c r="K1195" s="273">
        <v>0</v>
      </c>
      <c r="L1195" s="273">
        <v>0</v>
      </c>
      <c r="M1195" s="273">
        <v>0</v>
      </c>
      <c r="N1195" s="273">
        <v>0</v>
      </c>
      <c r="O1195" s="273">
        <v>0</v>
      </c>
      <c r="P1195" s="273">
        <v>0</v>
      </c>
      <c r="Q1195" s="273">
        <v>0</v>
      </c>
      <c r="R1195" s="273">
        <v>0</v>
      </c>
      <c r="S1195" s="273">
        <v>0</v>
      </c>
      <c r="T1195" s="273">
        <v>0</v>
      </c>
      <c r="U1195" s="273">
        <v>0</v>
      </c>
      <c r="V1195" s="273">
        <v>1</v>
      </c>
      <c r="W1195" s="273">
        <v>0</v>
      </c>
      <c r="X1195" s="273">
        <v>0</v>
      </c>
      <c r="Y1195" s="273">
        <v>88520.639999999999</v>
      </c>
    </row>
    <row r="1196" spans="2:25" s="237" customFormat="1" x14ac:dyDescent="0.25">
      <c r="B1196" s="273" t="s">
        <v>304</v>
      </c>
      <c r="C1196" s="584"/>
      <c r="D1196" s="584"/>
      <c r="E1196" s="273" t="s">
        <v>1574</v>
      </c>
      <c r="F1196" s="273" t="s">
        <v>445</v>
      </c>
      <c r="G1196" s="273">
        <v>0</v>
      </c>
      <c r="H1196" s="273">
        <v>0</v>
      </c>
      <c r="I1196" s="273">
        <v>0</v>
      </c>
      <c r="J1196" s="273">
        <v>0</v>
      </c>
      <c r="K1196" s="273">
        <v>0</v>
      </c>
      <c r="L1196" s="273">
        <v>0</v>
      </c>
      <c r="M1196" s="273">
        <v>1</v>
      </c>
      <c r="N1196" s="273">
        <v>20</v>
      </c>
      <c r="O1196" s="273">
        <v>0</v>
      </c>
      <c r="P1196" s="273">
        <v>0</v>
      </c>
      <c r="Q1196" s="273">
        <v>0</v>
      </c>
      <c r="R1196" s="273">
        <v>0</v>
      </c>
      <c r="S1196" s="273">
        <v>0</v>
      </c>
      <c r="T1196" s="273">
        <v>0</v>
      </c>
      <c r="U1196" s="273">
        <v>0</v>
      </c>
      <c r="V1196" s="273">
        <v>1</v>
      </c>
      <c r="W1196" s="273">
        <v>20</v>
      </c>
      <c r="X1196" s="273">
        <v>0</v>
      </c>
      <c r="Y1196" s="273">
        <v>31728.879999999997</v>
      </c>
    </row>
    <row r="1197" spans="2:25" s="237" customFormat="1" x14ac:dyDescent="0.25">
      <c r="B1197" s="273" t="s">
        <v>304</v>
      </c>
      <c r="C1197" s="584"/>
      <c r="D1197" s="584"/>
      <c r="E1197" s="273" t="s">
        <v>1575</v>
      </c>
      <c r="F1197" s="273" t="s">
        <v>445</v>
      </c>
      <c r="G1197" s="273">
        <v>0</v>
      </c>
      <c r="H1197" s="273">
        <v>0</v>
      </c>
      <c r="I1197" s="273">
        <v>0</v>
      </c>
      <c r="J1197" s="273">
        <v>0</v>
      </c>
      <c r="K1197" s="273">
        <v>0</v>
      </c>
      <c r="L1197" s="273">
        <v>0</v>
      </c>
      <c r="M1197" s="273">
        <v>1</v>
      </c>
      <c r="N1197" s="273">
        <v>0</v>
      </c>
      <c r="O1197" s="273">
        <v>0</v>
      </c>
      <c r="P1197" s="273">
        <v>0</v>
      </c>
      <c r="Q1197" s="273">
        <v>0</v>
      </c>
      <c r="R1197" s="273">
        <v>0</v>
      </c>
      <c r="S1197" s="273">
        <v>0</v>
      </c>
      <c r="T1197" s="273">
        <v>0</v>
      </c>
      <c r="U1197" s="273">
        <v>0</v>
      </c>
      <c r="V1197" s="273">
        <v>1</v>
      </c>
      <c r="W1197" s="273">
        <v>0</v>
      </c>
      <c r="X1197" s="273">
        <v>0</v>
      </c>
      <c r="Y1197" s="273">
        <v>21760.34</v>
      </c>
    </row>
    <row r="1198" spans="2:25" s="237" customFormat="1" x14ac:dyDescent="0.25">
      <c r="B1198" s="273" t="s">
        <v>304</v>
      </c>
      <c r="C1198" s="584"/>
      <c r="D1198" s="584"/>
      <c r="E1198" s="273" t="s">
        <v>1576</v>
      </c>
      <c r="F1198" s="273" t="s">
        <v>352</v>
      </c>
      <c r="G1198" s="273">
        <v>0</v>
      </c>
      <c r="H1198" s="273">
        <v>0</v>
      </c>
      <c r="I1198" s="273">
        <v>0</v>
      </c>
      <c r="J1198" s="273">
        <v>0</v>
      </c>
      <c r="K1198" s="273">
        <v>0</v>
      </c>
      <c r="L1198" s="273">
        <v>0</v>
      </c>
      <c r="M1198" s="273">
        <v>1</v>
      </c>
      <c r="N1198" s="273">
        <v>16</v>
      </c>
      <c r="O1198" s="273">
        <v>0</v>
      </c>
      <c r="P1198" s="273">
        <v>0</v>
      </c>
      <c r="Q1198" s="273">
        <v>0</v>
      </c>
      <c r="R1198" s="273">
        <v>0</v>
      </c>
      <c r="S1198" s="273">
        <v>0</v>
      </c>
      <c r="T1198" s="273">
        <v>0</v>
      </c>
      <c r="U1198" s="273">
        <v>0</v>
      </c>
      <c r="V1198" s="273">
        <v>1</v>
      </c>
      <c r="W1198" s="273">
        <v>16</v>
      </c>
      <c r="X1198" s="273">
        <v>0</v>
      </c>
      <c r="Y1198" s="273">
        <v>26409.78</v>
      </c>
    </row>
    <row r="1199" spans="2:25" s="237" customFormat="1" x14ac:dyDescent="0.25">
      <c r="B1199" s="273" t="s">
        <v>304</v>
      </c>
      <c r="C1199" s="584"/>
      <c r="D1199" s="584"/>
      <c r="E1199" s="273" t="s">
        <v>1577</v>
      </c>
      <c r="F1199" s="273" t="s">
        <v>352</v>
      </c>
      <c r="G1199" s="273">
        <v>0</v>
      </c>
      <c r="H1199" s="273">
        <v>0</v>
      </c>
      <c r="I1199" s="273">
        <v>0</v>
      </c>
      <c r="J1199" s="273">
        <v>0</v>
      </c>
      <c r="K1199" s="273">
        <v>0</v>
      </c>
      <c r="L1199" s="273">
        <v>0</v>
      </c>
      <c r="M1199" s="273">
        <v>1</v>
      </c>
      <c r="N1199" s="273">
        <v>39</v>
      </c>
      <c r="O1199" s="273">
        <v>0</v>
      </c>
      <c r="P1199" s="273">
        <v>0</v>
      </c>
      <c r="Q1199" s="273">
        <v>0</v>
      </c>
      <c r="R1199" s="273">
        <v>0</v>
      </c>
      <c r="S1199" s="273">
        <v>0</v>
      </c>
      <c r="T1199" s="273">
        <v>0</v>
      </c>
      <c r="U1199" s="273">
        <v>0</v>
      </c>
      <c r="V1199" s="273">
        <v>1</v>
      </c>
      <c r="W1199" s="273">
        <v>39</v>
      </c>
      <c r="X1199" s="273">
        <v>0</v>
      </c>
      <c r="Y1199" s="273">
        <v>38330.160000000003</v>
      </c>
    </row>
    <row r="1200" spans="2:25" s="237" customFormat="1" x14ac:dyDescent="0.25">
      <c r="B1200" s="273" t="s">
        <v>304</v>
      </c>
      <c r="C1200" s="584"/>
      <c r="D1200" s="584"/>
      <c r="E1200" s="273" t="s">
        <v>1578</v>
      </c>
      <c r="F1200" s="273" t="s">
        <v>352</v>
      </c>
      <c r="G1200" s="273">
        <v>0</v>
      </c>
      <c r="H1200" s="273">
        <v>0</v>
      </c>
      <c r="I1200" s="273">
        <v>0</v>
      </c>
      <c r="J1200" s="273">
        <v>0</v>
      </c>
      <c r="K1200" s="273">
        <v>0</v>
      </c>
      <c r="L1200" s="273">
        <v>0</v>
      </c>
      <c r="M1200" s="273">
        <v>1</v>
      </c>
      <c r="N1200" s="273">
        <v>39</v>
      </c>
      <c r="O1200" s="273">
        <v>0</v>
      </c>
      <c r="P1200" s="273">
        <v>0</v>
      </c>
      <c r="Q1200" s="273">
        <v>0</v>
      </c>
      <c r="R1200" s="273">
        <v>0</v>
      </c>
      <c r="S1200" s="273">
        <v>0</v>
      </c>
      <c r="T1200" s="273">
        <v>0</v>
      </c>
      <c r="U1200" s="273">
        <v>0</v>
      </c>
      <c r="V1200" s="273">
        <v>1</v>
      </c>
      <c r="W1200" s="273">
        <v>39</v>
      </c>
      <c r="X1200" s="273">
        <v>0</v>
      </c>
      <c r="Y1200" s="273">
        <v>52572.25</v>
      </c>
    </row>
    <row r="1201" spans="2:25" s="237" customFormat="1" x14ac:dyDescent="0.25">
      <c r="B1201" s="273" t="s">
        <v>304</v>
      </c>
      <c r="C1201" s="584"/>
      <c r="D1201" s="584"/>
      <c r="E1201" s="273" t="s">
        <v>1579</v>
      </c>
      <c r="F1201" s="273" t="s">
        <v>557</v>
      </c>
      <c r="G1201" s="273">
        <v>0</v>
      </c>
      <c r="H1201" s="273">
        <v>0</v>
      </c>
      <c r="I1201" s="273">
        <v>0</v>
      </c>
      <c r="J1201" s="273">
        <v>0</v>
      </c>
      <c r="K1201" s="273">
        <v>0</v>
      </c>
      <c r="L1201" s="273">
        <v>0</v>
      </c>
      <c r="M1201" s="273">
        <v>1</v>
      </c>
      <c r="N1201" s="273">
        <v>0</v>
      </c>
      <c r="O1201" s="273">
        <v>0</v>
      </c>
      <c r="P1201" s="273">
        <v>0</v>
      </c>
      <c r="Q1201" s="273">
        <v>0</v>
      </c>
      <c r="R1201" s="273">
        <v>0</v>
      </c>
      <c r="S1201" s="273">
        <v>0</v>
      </c>
      <c r="T1201" s="273">
        <v>0</v>
      </c>
      <c r="U1201" s="273">
        <v>0</v>
      </c>
      <c r="V1201" s="273">
        <v>1</v>
      </c>
      <c r="W1201" s="273">
        <v>0</v>
      </c>
      <c r="X1201" s="273">
        <v>0</v>
      </c>
      <c r="Y1201" s="273">
        <v>11127.63</v>
      </c>
    </row>
    <row r="1202" spans="2:25" s="237" customFormat="1" x14ac:dyDescent="0.25">
      <c r="B1202" s="273" t="s">
        <v>304</v>
      </c>
      <c r="C1202" s="584"/>
      <c r="D1202" s="584"/>
      <c r="E1202" s="273" t="s">
        <v>1580</v>
      </c>
      <c r="F1202" s="273" t="s">
        <v>661</v>
      </c>
      <c r="G1202" s="273">
        <v>0</v>
      </c>
      <c r="H1202" s="273">
        <v>0</v>
      </c>
      <c r="I1202" s="273">
        <v>0</v>
      </c>
      <c r="J1202" s="273">
        <v>0</v>
      </c>
      <c r="K1202" s="273">
        <v>0</v>
      </c>
      <c r="L1202" s="273">
        <v>0</v>
      </c>
      <c r="M1202" s="273">
        <v>1</v>
      </c>
      <c r="N1202" s="273">
        <v>0</v>
      </c>
      <c r="O1202" s="273">
        <v>0</v>
      </c>
      <c r="P1202" s="273">
        <v>0</v>
      </c>
      <c r="Q1202" s="273">
        <v>0</v>
      </c>
      <c r="R1202" s="273">
        <v>0</v>
      </c>
      <c r="S1202" s="273">
        <v>0</v>
      </c>
      <c r="T1202" s="273">
        <v>0</v>
      </c>
      <c r="U1202" s="273">
        <v>0</v>
      </c>
      <c r="V1202" s="273">
        <v>1</v>
      </c>
      <c r="W1202" s="273">
        <v>0</v>
      </c>
      <c r="X1202" s="273">
        <v>0</v>
      </c>
      <c r="Y1202" s="273">
        <v>11716.7</v>
      </c>
    </row>
    <row r="1203" spans="2:25" s="237" customFormat="1" x14ac:dyDescent="0.25">
      <c r="B1203" s="273" t="s">
        <v>304</v>
      </c>
      <c r="C1203" s="584"/>
      <c r="D1203" s="584"/>
      <c r="E1203" s="273" t="s">
        <v>1581</v>
      </c>
      <c r="F1203" s="273" t="s">
        <v>661</v>
      </c>
      <c r="G1203" s="273">
        <v>0</v>
      </c>
      <c r="H1203" s="273">
        <v>0</v>
      </c>
      <c r="I1203" s="273">
        <v>0</v>
      </c>
      <c r="J1203" s="273">
        <v>0</v>
      </c>
      <c r="K1203" s="273">
        <v>0</v>
      </c>
      <c r="L1203" s="273">
        <v>0</v>
      </c>
      <c r="M1203" s="273">
        <v>1</v>
      </c>
      <c r="N1203" s="273">
        <v>24</v>
      </c>
      <c r="O1203" s="273">
        <v>0</v>
      </c>
      <c r="P1203" s="273">
        <v>0</v>
      </c>
      <c r="Q1203" s="273">
        <v>0</v>
      </c>
      <c r="R1203" s="273">
        <v>0</v>
      </c>
      <c r="S1203" s="273">
        <v>0</v>
      </c>
      <c r="T1203" s="273">
        <v>0</v>
      </c>
      <c r="U1203" s="273">
        <v>0</v>
      </c>
      <c r="V1203" s="273">
        <v>1</v>
      </c>
      <c r="W1203" s="273">
        <v>24</v>
      </c>
      <c r="X1203" s="273">
        <v>0</v>
      </c>
      <c r="Y1203" s="273">
        <v>24558.82</v>
      </c>
    </row>
    <row r="1204" spans="2:25" s="237" customFormat="1" x14ac:dyDescent="0.25">
      <c r="B1204" s="273" t="s">
        <v>304</v>
      </c>
      <c r="C1204" s="584"/>
      <c r="D1204" s="584"/>
      <c r="E1204" s="273" t="s">
        <v>1582</v>
      </c>
      <c r="F1204" s="273" t="s">
        <v>537</v>
      </c>
      <c r="G1204" s="273">
        <v>0</v>
      </c>
      <c r="H1204" s="273">
        <v>0</v>
      </c>
      <c r="I1204" s="273">
        <v>0</v>
      </c>
      <c r="J1204" s="273">
        <v>0</v>
      </c>
      <c r="K1204" s="273">
        <v>0</v>
      </c>
      <c r="L1204" s="273">
        <v>0</v>
      </c>
      <c r="M1204" s="273">
        <v>1</v>
      </c>
      <c r="N1204" s="273">
        <v>28</v>
      </c>
      <c r="O1204" s="273">
        <v>0</v>
      </c>
      <c r="P1204" s="273">
        <v>0</v>
      </c>
      <c r="Q1204" s="273">
        <v>0</v>
      </c>
      <c r="R1204" s="273">
        <v>0</v>
      </c>
      <c r="S1204" s="273">
        <v>0</v>
      </c>
      <c r="T1204" s="273">
        <v>0</v>
      </c>
      <c r="U1204" s="273">
        <v>0</v>
      </c>
      <c r="V1204" s="273">
        <v>1</v>
      </c>
      <c r="W1204" s="273">
        <v>28</v>
      </c>
      <c r="X1204" s="273">
        <v>0</v>
      </c>
      <c r="Y1204" s="273">
        <v>32331.119999999999</v>
      </c>
    </row>
    <row r="1205" spans="2:25" s="237" customFormat="1" x14ac:dyDescent="0.25">
      <c r="B1205" s="273" t="s">
        <v>304</v>
      </c>
      <c r="C1205" s="584"/>
      <c r="D1205" s="584"/>
      <c r="E1205" s="273" t="s">
        <v>1583</v>
      </c>
      <c r="F1205" s="273" t="s">
        <v>479</v>
      </c>
      <c r="G1205" s="273">
        <v>0</v>
      </c>
      <c r="H1205" s="273">
        <v>0</v>
      </c>
      <c r="I1205" s="273">
        <v>0</v>
      </c>
      <c r="J1205" s="273">
        <v>0</v>
      </c>
      <c r="K1205" s="273">
        <v>0</v>
      </c>
      <c r="L1205" s="273">
        <v>0</v>
      </c>
      <c r="M1205" s="273">
        <v>1</v>
      </c>
      <c r="N1205" s="273">
        <v>13</v>
      </c>
      <c r="O1205" s="273">
        <v>0</v>
      </c>
      <c r="P1205" s="273">
        <v>0</v>
      </c>
      <c r="Q1205" s="273">
        <v>0</v>
      </c>
      <c r="R1205" s="273">
        <v>0</v>
      </c>
      <c r="S1205" s="273">
        <v>0</v>
      </c>
      <c r="T1205" s="273">
        <v>0</v>
      </c>
      <c r="U1205" s="273">
        <v>0</v>
      </c>
      <c r="V1205" s="273">
        <v>1</v>
      </c>
      <c r="W1205" s="273">
        <v>13</v>
      </c>
      <c r="X1205" s="273">
        <v>0</v>
      </c>
      <c r="Y1205" s="273">
        <v>16634.230000000003</v>
      </c>
    </row>
    <row r="1206" spans="2:25" s="237" customFormat="1" x14ac:dyDescent="0.25">
      <c r="B1206" s="273" t="s">
        <v>304</v>
      </c>
      <c r="C1206" s="584"/>
      <c r="D1206" s="584"/>
      <c r="E1206" s="273" t="s">
        <v>1584</v>
      </c>
      <c r="F1206" s="273" t="s">
        <v>479</v>
      </c>
      <c r="G1206" s="273">
        <v>0</v>
      </c>
      <c r="H1206" s="273">
        <v>0</v>
      </c>
      <c r="I1206" s="273">
        <v>0</v>
      </c>
      <c r="J1206" s="273">
        <v>0</v>
      </c>
      <c r="K1206" s="273">
        <v>0</v>
      </c>
      <c r="L1206" s="273">
        <v>0</v>
      </c>
      <c r="M1206" s="273">
        <v>1</v>
      </c>
      <c r="N1206" s="273">
        <v>30</v>
      </c>
      <c r="O1206" s="273">
        <v>0</v>
      </c>
      <c r="P1206" s="273">
        <v>0</v>
      </c>
      <c r="Q1206" s="273">
        <v>0</v>
      </c>
      <c r="R1206" s="273">
        <v>0</v>
      </c>
      <c r="S1206" s="273">
        <v>0</v>
      </c>
      <c r="T1206" s="273">
        <v>0</v>
      </c>
      <c r="U1206" s="273">
        <v>0</v>
      </c>
      <c r="V1206" s="273">
        <v>1</v>
      </c>
      <c r="W1206" s="273">
        <v>30</v>
      </c>
      <c r="X1206" s="273">
        <v>0</v>
      </c>
      <c r="Y1206" s="273">
        <v>38374.730000000003</v>
      </c>
    </row>
    <row r="1207" spans="2:25" s="237" customFormat="1" x14ac:dyDescent="0.25">
      <c r="B1207" s="273" t="s">
        <v>304</v>
      </c>
      <c r="C1207" s="584"/>
      <c r="D1207" s="584"/>
      <c r="E1207" s="273" t="s">
        <v>1585</v>
      </c>
      <c r="F1207" s="273" t="s">
        <v>571</v>
      </c>
      <c r="G1207" s="273">
        <v>0</v>
      </c>
      <c r="H1207" s="273">
        <v>0</v>
      </c>
      <c r="I1207" s="273">
        <v>0</v>
      </c>
      <c r="J1207" s="273">
        <v>0</v>
      </c>
      <c r="K1207" s="273">
        <v>0</v>
      </c>
      <c r="L1207" s="273">
        <v>0</v>
      </c>
      <c r="M1207" s="273">
        <v>1</v>
      </c>
      <c r="N1207" s="273">
        <v>0</v>
      </c>
      <c r="O1207" s="273">
        <v>0</v>
      </c>
      <c r="P1207" s="273">
        <v>0</v>
      </c>
      <c r="Q1207" s="273">
        <v>0</v>
      </c>
      <c r="R1207" s="273">
        <v>0</v>
      </c>
      <c r="S1207" s="273">
        <v>0</v>
      </c>
      <c r="T1207" s="273">
        <v>0</v>
      </c>
      <c r="U1207" s="273">
        <v>0</v>
      </c>
      <c r="V1207" s="273">
        <v>1</v>
      </c>
      <c r="W1207" s="273">
        <v>0</v>
      </c>
      <c r="X1207" s="273">
        <v>0</v>
      </c>
      <c r="Y1207" s="273">
        <v>4719.84</v>
      </c>
    </row>
    <row r="1208" spans="2:25" s="237" customFormat="1" x14ac:dyDescent="0.25">
      <c r="B1208" s="273" t="s">
        <v>304</v>
      </c>
      <c r="C1208" s="584"/>
      <c r="D1208" s="584"/>
      <c r="E1208" s="273" t="s">
        <v>1586</v>
      </c>
      <c r="F1208" s="273" t="s">
        <v>571</v>
      </c>
      <c r="G1208" s="273">
        <v>0</v>
      </c>
      <c r="H1208" s="273">
        <v>0</v>
      </c>
      <c r="I1208" s="273">
        <v>0</v>
      </c>
      <c r="J1208" s="273">
        <v>0</v>
      </c>
      <c r="K1208" s="273">
        <v>0</v>
      </c>
      <c r="L1208" s="273">
        <v>0</v>
      </c>
      <c r="M1208" s="273">
        <v>1</v>
      </c>
      <c r="N1208" s="273">
        <v>37</v>
      </c>
      <c r="O1208" s="273">
        <v>0</v>
      </c>
      <c r="P1208" s="273">
        <v>0</v>
      </c>
      <c r="Q1208" s="273">
        <v>0</v>
      </c>
      <c r="R1208" s="273">
        <v>0</v>
      </c>
      <c r="S1208" s="273">
        <v>0</v>
      </c>
      <c r="T1208" s="273">
        <v>0</v>
      </c>
      <c r="U1208" s="273">
        <v>0</v>
      </c>
      <c r="V1208" s="273">
        <v>1</v>
      </c>
      <c r="W1208" s="273">
        <v>37</v>
      </c>
      <c r="X1208" s="273">
        <v>0</v>
      </c>
      <c r="Y1208" s="273">
        <v>11623.48</v>
      </c>
    </row>
    <row r="1209" spans="2:25" s="237" customFormat="1" x14ac:dyDescent="0.25">
      <c r="B1209" s="273" t="s">
        <v>304</v>
      </c>
      <c r="C1209" s="584"/>
      <c r="D1209" s="584"/>
      <c r="E1209" s="273" t="s">
        <v>1587</v>
      </c>
      <c r="F1209" s="273" t="s">
        <v>571</v>
      </c>
      <c r="G1209" s="273">
        <v>0</v>
      </c>
      <c r="H1209" s="273">
        <v>0</v>
      </c>
      <c r="I1209" s="273">
        <v>0</v>
      </c>
      <c r="J1209" s="273">
        <v>0</v>
      </c>
      <c r="K1209" s="273">
        <v>0</v>
      </c>
      <c r="L1209" s="273">
        <v>0</v>
      </c>
      <c r="M1209" s="273">
        <v>1</v>
      </c>
      <c r="N1209" s="273">
        <v>36</v>
      </c>
      <c r="O1209" s="273">
        <v>0</v>
      </c>
      <c r="P1209" s="273">
        <v>0</v>
      </c>
      <c r="Q1209" s="273">
        <v>0</v>
      </c>
      <c r="R1209" s="273">
        <v>0</v>
      </c>
      <c r="S1209" s="273">
        <v>0</v>
      </c>
      <c r="T1209" s="273">
        <v>0</v>
      </c>
      <c r="U1209" s="273">
        <v>0</v>
      </c>
      <c r="V1209" s="273">
        <v>1</v>
      </c>
      <c r="W1209" s="273">
        <v>36</v>
      </c>
      <c r="X1209" s="273">
        <v>0</v>
      </c>
      <c r="Y1209" s="273">
        <v>25720.080000000002</v>
      </c>
    </row>
    <row r="1210" spans="2:25" s="237" customFormat="1" x14ac:dyDescent="0.25">
      <c r="B1210" s="273" t="s">
        <v>304</v>
      </c>
      <c r="C1210" s="584"/>
      <c r="D1210" s="584"/>
      <c r="E1210" s="273" t="s">
        <v>1588</v>
      </c>
      <c r="F1210" s="273" t="s">
        <v>571</v>
      </c>
      <c r="G1210" s="273">
        <v>0</v>
      </c>
      <c r="H1210" s="273">
        <v>0</v>
      </c>
      <c r="I1210" s="273">
        <v>0</v>
      </c>
      <c r="J1210" s="273">
        <v>0</v>
      </c>
      <c r="K1210" s="273">
        <v>0</v>
      </c>
      <c r="L1210" s="273">
        <v>0</v>
      </c>
      <c r="M1210" s="273">
        <v>1</v>
      </c>
      <c r="N1210" s="273">
        <v>20</v>
      </c>
      <c r="O1210" s="273">
        <v>0</v>
      </c>
      <c r="P1210" s="273">
        <v>0</v>
      </c>
      <c r="Q1210" s="273">
        <v>0</v>
      </c>
      <c r="R1210" s="273">
        <v>0</v>
      </c>
      <c r="S1210" s="273">
        <v>0</v>
      </c>
      <c r="T1210" s="273">
        <v>0</v>
      </c>
      <c r="U1210" s="273">
        <v>0</v>
      </c>
      <c r="V1210" s="273">
        <v>1</v>
      </c>
      <c r="W1210" s="273">
        <v>20</v>
      </c>
      <c r="X1210" s="273">
        <v>0</v>
      </c>
      <c r="Y1210" s="273">
        <v>24942.579999999998</v>
      </c>
    </row>
    <row r="1211" spans="2:25" s="237" customFormat="1" x14ac:dyDescent="0.25">
      <c r="B1211" s="273" t="s">
        <v>304</v>
      </c>
      <c r="C1211" s="584"/>
      <c r="D1211" s="584"/>
      <c r="E1211" s="273" t="s">
        <v>1589</v>
      </c>
      <c r="F1211" s="273" t="s">
        <v>496</v>
      </c>
      <c r="G1211" s="273">
        <v>0</v>
      </c>
      <c r="H1211" s="273">
        <v>0</v>
      </c>
      <c r="I1211" s="273">
        <v>0</v>
      </c>
      <c r="J1211" s="273">
        <v>0</v>
      </c>
      <c r="K1211" s="273">
        <v>0</v>
      </c>
      <c r="L1211" s="273">
        <v>0</v>
      </c>
      <c r="M1211" s="273">
        <v>1</v>
      </c>
      <c r="N1211" s="273">
        <v>16</v>
      </c>
      <c r="O1211" s="273">
        <v>0</v>
      </c>
      <c r="P1211" s="273">
        <v>0</v>
      </c>
      <c r="Q1211" s="273">
        <v>0</v>
      </c>
      <c r="R1211" s="273">
        <v>0</v>
      </c>
      <c r="S1211" s="273">
        <v>0</v>
      </c>
      <c r="T1211" s="273">
        <v>0</v>
      </c>
      <c r="U1211" s="273">
        <v>0</v>
      </c>
      <c r="V1211" s="273">
        <v>1</v>
      </c>
      <c r="W1211" s="273">
        <v>16</v>
      </c>
      <c r="X1211" s="273">
        <v>0</v>
      </c>
      <c r="Y1211" s="273">
        <v>40281.599999999999</v>
      </c>
    </row>
    <row r="1212" spans="2:25" s="237" customFormat="1" x14ac:dyDescent="0.25">
      <c r="B1212" s="273" t="s">
        <v>304</v>
      </c>
      <c r="C1212" s="584"/>
      <c r="D1212" s="584"/>
      <c r="E1212" s="273" t="s">
        <v>1590</v>
      </c>
      <c r="F1212" s="273" t="s">
        <v>496</v>
      </c>
      <c r="G1212" s="273">
        <v>0</v>
      </c>
      <c r="H1212" s="273">
        <v>0</v>
      </c>
      <c r="I1212" s="273">
        <v>0</v>
      </c>
      <c r="J1212" s="273">
        <v>0</v>
      </c>
      <c r="K1212" s="273">
        <v>0</v>
      </c>
      <c r="L1212" s="273">
        <v>0</v>
      </c>
      <c r="M1212" s="273">
        <v>1</v>
      </c>
      <c r="N1212" s="273">
        <v>0</v>
      </c>
      <c r="O1212" s="273">
        <v>0</v>
      </c>
      <c r="P1212" s="273">
        <v>0</v>
      </c>
      <c r="Q1212" s="273">
        <v>0</v>
      </c>
      <c r="R1212" s="273">
        <v>0</v>
      </c>
      <c r="S1212" s="273">
        <v>0</v>
      </c>
      <c r="T1212" s="273">
        <v>0</v>
      </c>
      <c r="U1212" s="273">
        <v>0</v>
      </c>
      <c r="V1212" s="273">
        <v>1</v>
      </c>
      <c r="W1212" s="273">
        <v>0</v>
      </c>
      <c r="X1212" s="273">
        <v>0</v>
      </c>
      <c r="Y1212" s="273">
        <v>30234.7</v>
      </c>
    </row>
    <row r="1213" spans="2:25" s="237" customFormat="1" x14ac:dyDescent="0.25">
      <c r="B1213" s="273" t="s">
        <v>304</v>
      </c>
      <c r="C1213" s="584"/>
      <c r="D1213" s="584"/>
      <c r="E1213" s="273" t="s">
        <v>1591</v>
      </c>
      <c r="F1213" s="273" t="s">
        <v>496</v>
      </c>
      <c r="G1213" s="273">
        <v>0</v>
      </c>
      <c r="H1213" s="273">
        <v>0</v>
      </c>
      <c r="I1213" s="273">
        <v>0</v>
      </c>
      <c r="J1213" s="273">
        <v>0</v>
      </c>
      <c r="K1213" s="273">
        <v>0</v>
      </c>
      <c r="L1213" s="273">
        <v>0</v>
      </c>
      <c r="M1213" s="273">
        <v>1</v>
      </c>
      <c r="N1213" s="273">
        <v>0</v>
      </c>
      <c r="O1213" s="273">
        <v>0</v>
      </c>
      <c r="P1213" s="273">
        <v>0</v>
      </c>
      <c r="Q1213" s="273">
        <v>0</v>
      </c>
      <c r="R1213" s="273">
        <v>0</v>
      </c>
      <c r="S1213" s="273">
        <v>0</v>
      </c>
      <c r="T1213" s="273">
        <v>0</v>
      </c>
      <c r="U1213" s="273">
        <v>0</v>
      </c>
      <c r="V1213" s="273">
        <v>1</v>
      </c>
      <c r="W1213" s="273">
        <v>0</v>
      </c>
      <c r="X1213" s="273">
        <v>0</v>
      </c>
      <c r="Y1213" s="273">
        <v>22444.97</v>
      </c>
    </row>
    <row r="1214" spans="2:25" s="237" customFormat="1" x14ac:dyDescent="0.25">
      <c r="B1214" s="273" t="s">
        <v>304</v>
      </c>
      <c r="C1214" s="584"/>
      <c r="D1214" s="584"/>
      <c r="E1214" s="273" t="s">
        <v>1592</v>
      </c>
      <c r="F1214" s="273" t="s">
        <v>557</v>
      </c>
      <c r="G1214" s="273">
        <v>0</v>
      </c>
      <c r="H1214" s="273">
        <v>0</v>
      </c>
      <c r="I1214" s="273">
        <v>0</v>
      </c>
      <c r="J1214" s="273">
        <v>0</v>
      </c>
      <c r="K1214" s="273">
        <v>0</v>
      </c>
      <c r="L1214" s="273">
        <v>0</v>
      </c>
      <c r="M1214" s="273">
        <v>1</v>
      </c>
      <c r="N1214" s="273">
        <v>15</v>
      </c>
      <c r="O1214" s="273">
        <v>0</v>
      </c>
      <c r="P1214" s="273">
        <v>0</v>
      </c>
      <c r="Q1214" s="273">
        <v>0</v>
      </c>
      <c r="R1214" s="273">
        <v>0</v>
      </c>
      <c r="S1214" s="273">
        <v>0</v>
      </c>
      <c r="T1214" s="273">
        <v>0</v>
      </c>
      <c r="U1214" s="273">
        <v>0</v>
      </c>
      <c r="V1214" s="273">
        <v>1</v>
      </c>
      <c r="W1214" s="273">
        <v>15</v>
      </c>
      <c r="X1214" s="273">
        <v>0</v>
      </c>
      <c r="Y1214" s="273">
        <v>25056.49</v>
      </c>
    </row>
    <row r="1215" spans="2:25" s="237" customFormat="1" x14ac:dyDescent="0.25">
      <c r="B1215" s="273" t="s">
        <v>304</v>
      </c>
      <c r="C1215" s="584"/>
      <c r="D1215" s="584"/>
      <c r="E1215" s="273" t="s">
        <v>1595</v>
      </c>
      <c r="F1215" s="273" t="s">
        <v>309</v>
      </c>
      <c r="G1215" s="273">
        <v>0</v>
      </c>
      <c r="H1215" s="273">
        <v>0</v>
      </c>
      <c r="I1215" s="273">
        <v>0</v>
      </c>
      <c r="J1215" s="273">
        <v>0</v>
      </c>
      <c r="K1215" s="273">
        <v>0</v>
      </c>
      <c r="L1215" s="273">
        <v>0</v>
      </c>
      <c r="M1215" s="273">
        <v>0</v>
      </c>
      <c r="N1215" s="273">
        <v>0</v>
      </c>
      <c r="O1215" s="273">
        <v>0</v>
      </c>
      <c r="P1215" s="273">
        <v>0</v>
      </c>
      <c r="Q1215" s="273">
        <v>0</v>
      </c>
      <c r="R1215" s="273">
        <v>0</v>
      </c>
      <c r="S1215" s="273">
        <v>1</v>
      </c>
      <c r="T1215" s="273">
        <v>0</v>
      </c>
      <c r="U1215" s="273">
        <v>0</v>
      </c>
      <c r="V1215" s="273">
        <v>1</v>
      </c>
      <c r="W1215" s="273">
        <v>0</v>
      </c>
      <c r="X1215" s="273">
        <v>0</v>
      </c>
      <c r="Y1215" s="273">
        <v>101833.21</v>
      </c>
    </row>
    <row r="1216" spans="2:25" s="237" customFormat="1" x14ac:dyDescent="0.25">
      <c r="B1216" s="273" t="s">
        <v>304</v>
      </c>
      <c r="C1216" s="584"/>
      <c r="D1216" s="584"/>
      <c r="E1216" s="273" t="s">
        <v>1596</v>
      </c>
      <c r="F1216" s="273" t="s">
        <v>676</v>
      </c>
      <c r="G1216" s="273">
        <v>0</v>
      </c>
      <c r="H1216" s="273">
        <v>0</v>
      </c>
      <c r="I1216" s="273">
        <v>0</v>
      </c>
      <c r="J1216" s="273">
        <v>1</v>
      </c>
      <c r="K1216" s="273">
        <v>0</v>
      </c>
      <c r="L1216" s="273">
        <v>0</v>
      </c>
      <c r="M1216" s="273">
        <v>0</v>
      </c>
      <c r="N1216" s="273">
        <v>0</v>
      </c>
      <c r="O1216" s="273">
        <v>0</v>
      </c>
      <c r="P1216" s="273">
        <v>0</v>
      </c>
      <c r="Q1216" s="273">
        <v>0</v>
      </c>
      <c r="R1216" s="273">
        <v>0</v>
      </c>
      <c r="S1216" s="273">
        <v>0</v>
      </c>
      <c r="T1216" s="273">
        <v>0</v>
      </c>
      <c r="U1216" s="273">
        <v>0</v>
      </c>
      <c r="V1216" s="273">
        <v>1</v>
      </c>
      <c r="W1216" s="273">
        <v>0</v>
      </c>
      <c r="X1216" s="273">
        <v>0</v>
      </c>
      <c r="Y1216" s="273">
        <v>20045.46</v>
      </c>
    </row>
    <row r="1217" spans="2:25" s="237" customFormat="1" x14ac:dyDescent="0.25">
      <c r="B1217" s="273" t="s">
        <v>304</v>
      </c>
      <c r="C1217" s="584"/>
      <c r="D1217" s="584"/>
      <c r="E1217" s="273" t="s">
        <v>1597</v>
      </c>
      <c r="F1217" s="273" t="s">
        <v>381</v>
      </c>
      <c r="G1217" s="273">
        <v>0</v>
      </c>
      <c r="H1217" s="273">
        <v>0</v>
      </c>
      <c r="I1217" s="273">
        <v>0</v>
      </c>
      <c r="J1217" s="273">
        <v>0</v>
      </c>
      <c r="K1217" s="273">
        <v>0</v>
      </c>
      <c r="L1217" s="273">
        <v>0</v>
      </c>
      <c r="M1217" s="273">
        <v>1</v>
      </c>
      <c r="N1217" s="273">
        <v>20</v>
      </c>
      <c r="O1217" s="273">
        <v>0</v>
      </c>
      <c r="P1217" s="273">
        <v>0</v>
      </c>
      <c r="Q1217" s="273">
        <v>0</v>
      </c>
      <c r="R1217" s="273">
        <v>0</v>
      </c>
      <c r="S1217" s="273">
        <v>0</v>
      </c>
      <c r="T1217" s="273">
        <v>0</v>
      </c>
      <c r="U1217" s="273">
        <v>0</v>
      </c>
      <c r="V1217" s="273">
        <v>1</v>
      </c>
      <c r="W1217" s="273">
        <v>20</v>
      </c>
      <c r="X1217" s="273">
        <v>0</v>
      </c>
      <c r="Y1217" s="273">
        <v>29517.51</v>
      </c>
    </row>
    <row r="1218" spans="2:25" s="237" customFormat="1" x14ac:dyDescent="0.25">
      <c r="B1218" s="273" t="s">
        <v>304</v>
      </c>
      <c r="C1218" s="584"/>
      <c r="D1218" s="584"/>
      <c r="E1218" s="273" t="s">
        <v>1598</v>
      </c>
      <c r="F1218" s="273" t="s">
        <v>381</v>
      </c>
      <c r="G1218" s="273">
        <v>0</v>
      </c>
      <c r="H1218" s="273">
        <v>0</v>
      </c>
      <c r="I1218" s="273">
        <v>0</v>
      </c>
      <c r="J1218" s="273">
        <v>0</v>
      </c>
      <c r="K1218" s="273">
        <v>0</v>
      </c>
      <c r="L1218" s="273">
        <v>0</v>
      </c>
      <c r="M1218" s="273">
        <v>1</v>
      </c>
      <c r="N1218" s="273">
        <v>20</v>
      </c>
      <c r="O1218" s="273">
        <v>0</v>
      </c>
      <c r="P1218" s="273">
        <v>0</v>
      </c>
      <c r="Q1218" s="273">
        <v>0</v>
      </c>
      <c r="R1218" s="273">
        <v>0</v>
      </c>
      <c r="S1218" s="273">
        <v>0</v>
      </c>
      <c r="T1218" s="273">
        <v>0</v>
      </c>
      <c r="U1218" s="273">
        <v>0</v>
      </c>
      <c r="V1218" s="273">
        <v>1</v>
      </c>
      <c r="W1218" s="273">
        <v>20</v>
      </c>
      <c r="X1218" s="273">
        <v>0</v>
      </c>
      <c r="Y1218" s="273">
        <v>15936.589999999998</v>
      </c>
    </row>
    <row r="1219" spans="2:25" s="237" customFormat="1" x14ac:dyDescent="0.25">
      <c r="B1219" s="273" t="s">
        <v>304</v>
      </c>
      <c r="C1219" s="584"/>
      <c r="D1219" s="584"/>
      <c r="E1219" s="273" t="s">
        <v>1599</v>
      </c>
      <c r="F1219" s="273" t="s">
        <v>557</v>
      </c>
      <c r="G1219" s="273">
        <v>0</v>
      </c>
      <c r="H1219" s="273">
        <v>0</v>
      </c>
      <c r="I1219" s="273">
        <v>0</v>
      </c>
      <c r="J1219" s="273">
        <v>0</v>
      </c>
      <c r="K1219" s="273">
        <v>0</v>
      </c>
      <c r="L1219" s="273">
        <v>0</v>
      </c>
      <c r="M1219" s="273">
        <v>1</v>
      </c>
      <c r="N1219" s="273">
        <v>24</v>
      </c>
      <c r="O1219" s="273">
        <v>0</v>
      </c>
      <c r="P1219" s="273">
        <v>0</v>
      </c>
      <c r="Q1219" s="273">
        <v>0</v>
      </c>
      <c r="R1219" s="273">
        <v>0</v>
      </c>
      <c r="S1219" s="273">
        <v>0</v>
      </c>
      <c r="T1219" s="273">
        <v>0</v>
      </c>
      <c r="U1219" s="273">
        <v>0</v>
      </c>
      <c r="V1219" s="273">
        <v>1</v>
      </c>
      <c r="W1219" s="273">
        <v>24</v>
      </c>
      <c r="X1219" s="273">
        <v>0</v>
      </c>
      <c r="Y1219" s="273">
        <v>21943.59</v>
      </c>
    </row>
    <row r="1220" spans="2:25" s="237" customFormat="1" x14ac:dyDescent="0.25">
      <c r="B1220" s="273" t="s">
        <v>304</v>
      </c>
      <c r="C1220" s="584"/>
      <c r="D1220" s="584"/>
      <c r="E1220" s="273" t="s">
        <v>1600</v>
      </c>
      <c r="F1220" s="273" t="s">
        <v>381</v>
      </c>
      <c r="G1220" s="273">
        <v>0</v>
      </c>
      <c r="H1220" s="273">
        <v>0</v>
      </c>
      <c r="I1220" s="273">
        <v>0</v>
      </c>
      <c r="J1220" s="273">
        <v>0</v>
      </c>
      <c r="K1220" s="273">
        <v>0</v>
      </c>
      <c r="L1220" s="273">
        <v>0</v>
      </c>
      <c r="M1220" s="273">
        <v>1</v>
      </c>
      <c r="N1220" s="273">
        <v>0</v>
      </c>
      <c r="O1220" s="273">
        <v>0</v>
      </c>
      <c r="P1220" s="273">
        <v>0</v>
      </c>
      <c r="Q1220" s="273">
        <v>0</v>
      </c>
      <c r="R1220" s="273">
        <v>0</v>
      </c>
      <c r="S1220" s="273">
        <v>0</v>
      </c>
      <c r="T1220" s="273">
        <v>0</v>
      </c>
      <c r="U1220" s="273">
        <v>0</v>
      </c>
      <c r="V1220" s="273">
        <v>1</v>
      </c>
      <c r="W1220" s="273">
        <v>0</v>
      </c>
      <c r="X1220" s="273">
        <v>0</v>
      </c>
      <c r="Y1220" s="273">
        <v>9787.35</v>
      </c>
    </row>
    <row r="1221" spans="2:25" s="237" customFormat="1" x14ac:dyDescent="0.25">
      <c r="B1221" s="273" t="s">
        <v>304</v>
      </c>
      <c r="C1221" s="584"/>
      <c r="D1221" s="584"/>
      <c r="E1221" s="273" t="s">
        <v>1601</v>
      </c>
      <c r="F1221" s="273" t="s">
        <v>381</v>
      </c>
      <c r="G1221" s="273">
        <v>0</v>
      </c>
      <c r="H1221" s="273">
        <v>0</v>
      </c>
      <c r="I1221" s="273">
        <v>0</v>
      </c>
      <c r="J1221" s="273">
        <v>0</v>
      </c>
      <c r="K1221" s="273">
        <v>0</v>
      </c>
      <c r="L1221" s="273">
        <v>0</v>
      </c>
      <c r="M1221" s="273">
        <v>1</v>
      </c>
      <c r="N1221" s="273">
        <v>0</v>
      </c>
      <c r="O1221" s="273">
        <v>0</v>
      </c>
      <c r="P1221" s="273">
        <v>0</v>
      </c>
      <c r="Q1221" s="273">
        <v>0</v>
      </c>
      <c r="R1221" s="273">
        <v>0</v>
      </c>
      <c r="S1221" s="273">
        <v>0</v>
      </c>
      <c r="T1221" s="273">
        <v>0</v>
      </c>
      <c r="U1221" s="273">
        <v>0</v>
      </c>
      <c r="V1221" s="273">
        <v>1</v>
      </c>
      <c r="W1221" s="273">
        <v>0</v>
      </c>
      <c r="X1221" s="273">
        <v>0</v>
      </c>
      <c r="Y1221" s="273">
        <v>17587.04</v>
      </c>
    </row>
    <row r="1222" spans="2:25" s="237" customFormat="1" x14ac:dyDescent="0.25">
      <c r="B1222" s="273" t="s">
        <v>304</v>
      </c>
      <c r="C1222" s="584"/>
      <c r="D1222" s="584"/>
      <c r="E1222" s="273" t="s">
        <v>1602</v>
      </c>
      <c r="F1222" s="273" t="s">
        <v>496</v>
      </c>
      <c r="G1222" s="273">
        <v>0</v>
      </c>
      <c r="H1222" s="273">
        <v>0</v>
      </c>
      <c r="I1222" s="273">
        <v>0</v>
      </c>
      <c r="J1222" s="273">
        <v>1</v>
      </c>
      <c r="K1222" s="273">
        <v>0</v>
      </c>
      <c r="L1222" s="273">
        <v>0</v>
      </c>
      <c r="M1222" s="273">
        <v>0</v>
      </c>
      <c r="N1222" s="273">
        <v>0</v>
      </c>
      <c r="O1222" s="273">
        <v>0</v>
      </c>
      <c r="P1222" s="273">
        <v>0</v>
      </c>
      <c r="Q1222" s="273">
        <v>0</v>
      </c>
      <c r="R1222" s="273">
        <v>0</v>
      </c>
      <c r="S1222" s="273">
        <v>0</v>
      </c>
      <c r="T1222" s="273">
        <v>0</v>
      </c>
      <c r="U1222" s="273">
        <v>0</v>
      </c>
      <c r="V1222" s="273">
        <v>1</v>
      </c>
      <c r="W1222" s="273">
        <v>0</v>
      </c>
      <c r="X1222" s="273">
        <v>0</v>
      </c>
      <c r="Y1222" s="273">
        <v>174983.07</v>
      </c>
    </row>
    <row r="1223" spans="2:25" s="237" customFormat="1" x14ac:dyDescent="0.25">
      <c r="B1223" s="273" t="s">
        <v>304</v>
      </c>
      <c r="C1223" s="584"/>
      <c r="D1223" s="584"/>
      <c r="E1223" s="273" t="s">
        <v>1603</v>
      </c>
      <c r="F1223" s="273" t="s">
        <v>381</v>
      </c>
      <c r="G1223" s="273">
        <v>0</v>
      </c>
      <c r="H1223" s="273">
        <v>0</v>
      </c>
      <c r="I1223" s="273">
        <v>0</v>
      </c>
      <c r="J1223" s="273">
        <v>0</v>
      </c>
      <c r="K1223" s="273">
        <v>0</v>
      </c>
      <c r="L1223" s="273">
        <v>0</v>
      </c>
      <c r="M1223" s="273">
        <v>1</v>
      </c>
      <c r="N1223" s="273">
        <v>0</v>
      </c>
      <c r="O1223" s="273">
        <v>0</v>
      </c>
      <c r="P1223" s="273">
        <v>0</v>
      </c>
      <c r="Q1223" s="273">
        <v>0</v>
      </c>
      <c r="R1223" s="273">
        <v>0</v>
      </c>
      <c r="S1223" s="273">
        <v>0</v>
      </c>
      <c r="T1223" s="273">
        <v>0</v>
      </c>
      <c r="U1223" s="273">
        <v>0</v>
      </c>
      <c r="V1223" s="273">
        <v>1</v>
      </c>
      <c r="W1223" s="273">
        <v>0</v>
      </c>
      <c r="X1223" s="273">
        <v>0</v>
      </c>
      <c r="Y1223" s="273">
        <v>6110.62</v>
      </c>
    </row>
    <row r="1224" spans="2:25" s="237" customFormat="1" x14ac:dyDescent="0.25">
      <c r="B1224" s="273" t="s">
        <v>304</v>
      </c>
      <c r="C1224" s="584"/>
      <c r="D1224" s="584"/>
      <c r="E1224" s="273" t="s">
        <v>1604</v>
      </c>
      <c r="F1224" s="273" t="s">
        <v>445</v>
      </c>
      <c r="G1224" s="273">
        <v>0</v>
      </c>
      <c r="H1224" s="273">
        <v>0</v>
      </c>
      <c r="I1224" s="273">
        <v>0</v>
      </c>
      <c r="J1224" s="273">
        <v>0</v>
      </c>
      <c r="K1224" s="273">
        <v>0</v>
      </c>
      <c r="L1224" s="273">
        <v>0</v>
      </c>
      <c r="M1224" s="273">
        <v>1</v>
      </c>
      <c r="N1224" s="273">
        <v>12</v>
      </c>
      <c r="O1224" s="273">
        <v>0</v>
      </c>
      <c r="P1224" s="273">
        <v>0</v>
      </c>
      <c r="Q1224" s="273">
        <v>0</v>
      </c>
      <c r="R1224" s="273">
        <v>0</v>
      </c>
      <c r="S1224" s="273">
        <v>0</v>
      </c>
      <c r="T1224" s="273">
        <v>0</v>
      </c>
      <c r="U1224" s="273">
        <v>0</v>
      </c>
      <c r="V1224" s="273">
        <v>1</v>
      </c>
      <c r="W1224" s="273">
        <v>12</v>
      </c>
      <c r="X1224" s="273">
        <v>0</v>
      </c>
      <c r="Y1224" s="273">
        <v>23543.53</v>
      </c>
    </row>
    <row r="1225" spans="2:25" s="237" customFormat="1" x14ac:dyDescent="0.25">
      <c r="B1225" s="273" t="s">
        <v>304</v>
      </c>
      <c r="C1225" s="584"/>
      <c r="D1225" s="584"/>
      <c r="E1225" s="273" t="s">
        <v>1605</v>
      </c>
      <c r="F1225" s="273" t="s">
        <v>496</v>
      </c>
      <c r="G1225" s="273">
        <v>0</v>
      </c>
      <c r="H1225" s="273">
        <v>0</v>
      </c>
      <c r="I1225" s="273">
        <v>0</v>
      </c>
      <c r="J1225" s="273">
        <v>0</v>
      </c>
      <c r="K1225" s="273">
        <v>0</v>
      </c>
      <c r="L1225" s="273">
        <v>0</v>
      </c>
      <c r="M1225" s="273">
        <v>1</v>
      </c>
      <c r="N1225" s="273">
        <v>30</v>
      </c>
      <c r="O1225" s="273">
        <v>0</v>
      </c>
      <c r="P1225" s="273">
        <v>0</v>
      </c>
      <c r="Q1225" s="273">
        <v>0</v>
      </c>
      <c r="R1225" s="273">
        <v>0</v>
      </c>
      <c r="S1225" s="273">
        <v>0</v>
      </c>
      <c r="T1225" s="273">
        <v>0</v>
      </c>
      <c r="U1225" s="273">
        <v>0</v>
      </c>
      <c r="V1225" s="273">
        <v>1</v>
      </c>
      <c r="W1225" s="273">
        <v>30</v>
      </c>
      <c r="X1225" s="273">
        <v>0</v>
      </c>
      <c r="Y1225" s="273">
        <v>54896.09</v>
      </c>
    </row>
    <row r="1226" spans="2:25" s="237" customFormat="1" x14ac:dyDescent="0.25">
      <c r="B1226" s="273" t="s">
        <v>304</v>
      </c>
      <c r="C1226" s="584"/>
      <c r="D1226" s="584"/>
      <c r="E1226" s="273" t="s">
        <v>1608</v>
      </c>
      <c r="F1226" s="273" t="s">
        <v>309</v>
      </c>
      <c r="G1226" s="273">
        <v>0</v>
      </c>
      <c r="H1226" s="273">
        <v>0</v>
      </c>
      <c r="I1226" s="273">
        <v>0</v>
      </c>
      <c r="J1226" s="273">
        <v>1</v>
      </c>
      <c r="K1226" s="273">
        <v>0</v>
      </c>
      <c r="L1226" s="273">
        <v>0</v>
      </c>
      <c r="M1226" s="273">
        <v>0</v>
      </c>
      <c r="N1226" s="273">
        <v>0</v>
      </c>
      <c r="O1226" s="273">
        <v>0</v>
      </c>
      <c r="P1226" s="273">
        <v>0</v>
      </c>
      <c r="Q1226" s="273">
        <v>0</v>
      </c>
      <c r="R1226" s="273">
        <v>0</v>
      </c>
      <c r="S1226" s="273">
        <v>0</v>
      </c>
      <c r="T1226" s="273">
        <v>0</v>
      </c>
      <c r="U1226" s="273">
        <v>0</v>
      </c>
      <c r="V1226" s="273">
        <v>1</v>
      </c>
      <c r="W1226" s="273">
        <v>0</v>
      </c>
      <c r="X1226" s="273">
        <v>0</v>
      </c>
      <c r="Y1226" s="273">
        <v>130513.03</v>
      </c>
    </row>
    <row r="1227" spans="2:25" s="237" customFormat="1" x14ac:dyDescent="0.25">
      <c r="B1227" s="273" t="s">
        <v>304</v>
      </c>
      <c r="C1227" s="584"/>
      <c r="D1227" s="584"/>
      <c r="E1227" s="273" t="s">
        <v>1610</v>
      </c>
      <c r="F1227" s="273" t="s">
        <v>414</v>
      </c>
      <c r="G1227" s="273">
        <v>0</v>
      </c>
      <c r="H1227" s="273">
        <v>0</v>
      </c>
      <c r="I1227" s="273">
        <v>0</v>
      </c>
      <c r="J1227" s="273">
        <v>0</v>
      </c>
      <c r="K1227" s="273">
        <v>0</v>
      </c>
      <c r="L1227" s="273">
        <v>0</v>
      </c>
      <c r="M1227" s="273">
        <v>0</v>
      </c>
      <c r="N1227" s="273">
        <v>0</v>
      </c>
      <c r="O1227" s="273">
        <v>0</v>
      </c>
      <c r="P1227" s="273">
        <v>0</v>
      </c>
      <c r="Q1227" s="273">
        <v>0</v>
      </c>
      <c r="R1227" s="273">
        <v>0</v>
      </c>
      <c r="S1227" s="273">
        <v>1</v>
      </c>
      <c r="T1227" s="273">
        <v>0</v>
      </c>
      <c r="U1227" s="273">
        <v>0</v>
      </c>
      <c r="V1227" s="273">
        <v>1</v>
      </c>
      <c r="W1227" s="273">
        <v>0</v>
      </c>
      <c r="X1227" s="273">
        <v>0</v>
      </c>
      <c r="Y1227" s="273">
        <v>101833.21</v>
      </c>
    </row>
    <row r="1228" spans="2:25" s="237" customFormat="1" x14ac:dyDescent="0.25">
      <c r="B1228" s="273" t="s">
        <v>304</v>
      </c>
      <c r="C1228" s="584"/>
      <c r="D1228" s="584"/>
      <c r="E1228" s="273" t="s">
        <v>1611</v>
      </c>
      <c r="F1228" s="273" t="s">
        <v>462</v>
      </c>
      <c r="G1228" s="273">
        <v>0</v>
      </c>
      <c r="H1228" s="273">
        <v>0</v>
      </c>
      <c r="I1228" s="273">
        <v>0</v>
      </c>
      <c r="J1228" s="273">
        <v>1</v>
      </c>
      <c r="K1228" s="273">
        <v>0</v>
      </c>
      <c r="L1228" s="273">
        <v>0</v>
      </c>
      <c r="M1228" s="273">
        <v>0</v>
      </c>
      <c r="N1228" s="273">
        <v>0</v>
      </c>
      <c r="O1228" s="273">
        <v>0</v>
      </c>
      <c r="P1228" s="273">
        <v>0</v>
      </c>
      <c r="Q1228" s="273">
        <v>0</v>
      </c>
      <c r="R1228" s="273">
        <v>0</v>
      </c>
      <c r="S1228" s="273">
        <v>0</v>
      </c>
      <c r="T1228" s="273">
        <v>0</v>
      </c>
      <c r="U1228" s="273">
        <v>0</v>
      </c>
      <c r="V1228" s="273">
        <v>1</v>
      </c>
      <c r="W1228" s="273">
        <v>0</v>
      </c>
      <c r="X1228" s="273">
        <v>0</v>
      </c>
      <c r="Y1228" s="273">
        <v>47140.12</v>
      </c>
    </row>
    <row r="1229" spans="2:25" s="237" customFormat="1" x14ac:dyDescent="0.25">
      <c r="B1229" s="273" t="s">
        <v>304</v>
      </c>
      <c r="C1229" s="584"/>
      <c r="D1229" s="584"/>
      <c r="E1229" s="273" t="s">
        <v>1612</v>
      </c>
      <c r="F1229" s="273" t="s">
        <v>352</v>
      </c>
      <c r="G1229" s="273">
        <v>0</v>
      </c>
      <c r="H1229" s="273">
        <v>0</v>
      </c>
      <c r="I1229" s="273">
        <v>0</v>
      </c>
      <c r="J1229" s="273">
        <v>1</v>
      </c>
      <c r="K1229" s="273">
        <v>0</v>
      </c>
      <c r="L1229" s="273">
        <v>0</v>
      </c>
      <c r="M1229" s="273">
        <v>0</v>
      </c>
      <c r="N1229" s="273">
        <v>0</v>
      </c>
      <c r="O1229" s="273">
        <v>0</v>
      </c>
      <c r="P1229" s="273">
        <v>0</v>
      </c>
      <c r="Q1229" s="273">
        <v>0</v>
      </c>
      <c r="R1229" s="273">
        <v>0</v>
      </c>
      <c r="S1229" s="273">
        <v>0</v>
      </c>
      <c r="T1229" s="273">
        <v>0</v>
      </c>
      <c r="U1229" s="273">
        <v>0</v>
      </c>
      <c r="V1229" s="273">
        <v>1</v>
      </c>
      <c r="W1229" s="273">
        <v>0</v>
      </c>
      <c r="X1229" s="273">
        <v>0</v>
      </c>
      <c r="Y1229" s="273">
        <v>41416.18</v>
      </c>
    </row>
    <row r="1230" spans="2:25" s="237" customFormat="1" x14ac:dyDescent="0.25">
      <c r="B1230" s="273" t="s">
        <v>304</v>
      </c>
      <c r="C1230" s="584"/>
      <c r="D1230" s="584"/>
      <c r="E1230" s="273" t="s">
        <v>1613</v>
      </c>
      <c r="F1230" s="273" t="s">
        <v>557</v>
      </c>
      <c r="G1230" s="273">
        <v>0</v>
      </c>
      <c r="H1230" s="273">
        <v>0</v>
      </c>
      <c r="I1230" s="273">
        <v>0</v>
      </c>
      <c r="J1230" s="273">
        <v>1</v>
      </c>
      <c r="K1230" s="273">
        <v>0</v>
      </c>
      <c r="L1230" s="273">
        <v>0</v>
      </c>
      <c r="M1230" s="273">
        <v>0</v>
      </c>
      <c r="N1230" s="273">
        <v>0</v>
      </c>
      <c r="O1230" s="273">
        <v>0</v>
      </c>
      <c r="P1230" s="273">
        <v>0</v>
      </c>
      <c r="Q1230" s="273">
        <v>0</v>
      </c>
      <c r="R1230" s="273">
        <v>0</v>
      </c>
      <c r="S1230" s="273">
        <v>0</v>
      </c>
      <c r="T1230" s="273">
        <v>0</v>
      </c>
      <c r="U1230" s="273">
        <v>0</v>
      </c>
      <c r="V1230" s="273">
        <v>1</v>
      </c>
      <c r="W1230" s="273">
        <v>0</v>
      </c>
      <c r="X1230" s="273">
        <v>0</v>
      </c>
      <c r="Y1230" s="273">
        <v>48045.27</v>
      </c>
    </row>
    <row r="1231" spans="2:25" s="237" customFormat="1" x14ac:dyDescent="0.25">
      <c r="B1231" s="273" t="s">
        <v>304</v>
      </c>
      <c r="C1231" s="584"/>
      <c r="D1231" s="584"/>
      <c r="E1231" s="273" t="s">
        <v>1614</v>
      </c>
      <c r="F1231" s="273" t="s">
        <v>381</v>
      </c>
      <c r="G1231" s="273">
        <v>0</v>
      </c>
      <c r="H1231" s="273">
        <v>0</v>
      </c>
      <c r="I1231" s="273">
        <v>0</v>
      </c>
      <c r="J1231" s="273">
        <v>0</v>
      </c>
      <c r="K1231" s="273">
        <v>0</v>
      </c>
      <c r="L1231" s="273">
        <v>0</v>
      </c>
      <c r="M1231" s="273">
        <v>1</v>
      </c>
      <c r="N1231" s="273">
        <v>19</v>
      </c>
      <c r="O1231" s="273">
        <v>0</v>
      </c>
      <c r="P1231" s="273">
        <v>0</v>
      </c>
      <c r="Q1231" s="273">
        <v>0</v>
      </c>
      <c r="R1231" s="273">
        <v>0</v>
      </c>
      <c r="S1231" s="273">
        <v>0</v>
      </c>
      <c r="T1231" s="273">
        <v>0</v>
      </c>
      <c r="U1231" s="273">
        <v>0</v>
      </c>
      <c r="V1231" s="273">
        <v>1</v>
      </c>
      <c r="W1231" s="273">
        <v>19</v>
      </c>
      <c r="X1231" s="273">
        <v>0</v>
      </c>
      <c r="Y1231" s="273">
        <v>22552.34</v>
      </c>
    </row>
    <row r="1232" spans="2:25" s="237" customFormat="1" x14ac:dyDescent="0.25">
      <c r="B1232" s="273" t="s">
        <v>304</v>
      </c>
      <c r="C1232" s="584"/>
      <c r="D1232" s="584"/>
      <c r="E1232" s="273" t="s">
        <v>1615</v>
      </c>
      <c r="F1232" s="273" t="s">
        <v>571</v>
      </c>
      <c r="G1232" s="273">
        <v>0</v>
      </c>
      <c r="H1232" s="273">
        <v>0</v>
      </c>
      <c r="I1232" s="273">
        <v>0</v>
      </c>
      <c r="J1232" s="273">
        <v>0</v>
      </c>
      <c r="K1232" s="273">
        <v>0</v>
      </c>
      <c r="L1232" s="273">
        <v>0</v>
      </c>
      <c r="M1232" s="273">
        <v>1</v>
      </c>
      <c r="N1232" s="273">
        <v>35</v>
      </c>
      <c r="O1232" s="273">
        <v>0</v>
      </c>
      <c r="P1232" s="273">
        <v>0</v>
      </c>
      <c r="Q1232" s="273">
        <v>0</v>
      </c>
      <c r="R1232" s="273">
        <v>0</v>
      </c>
      <c r="S1232" s="273">
        <v>0</v>
      </c>
      <c r="T1232" s="273">
        <v>0</v>
      </c>
      <c r="U1232" s="273">
        <v>0</v>
      </c>
      <c r="V1232" s="273">
        <v>1</v>
      </c>
      <c r="W1232" s="273">
        <v>35</v>
      </c>
      <c r="X1232" s="273">
        <v>0</v>
      </c>
      <c r="Y1232" s="273">
        <v>36946.839999999997</v>
      </c>
    </row>
    <row r="1233" spans="2:25" s="237" customFormat="1" x14ac:dyDescent="0.25">
      <c r="B1233" s="273" t="s">
        <v>304</v>
      </c>
      <c r="C1233" s="584"/>
      <c r="D1233" s="584"/>
      <c r="E1233" s="273" t="s">
        <v>1616</v>
      </c>
      <c r="F1233" s="273" t="s">
        <v>306</v>
      </c>
      <c r="G1233" s="273">
        <v>0</v>
      </c>
      <c r="H1233" s="273">
        <v>0</v>
      </c>
      <c r="I1233" s="273">
        <v>0</v>
      </c>
      <c r="J1233" s="273">
        <v>1</v>
      </c>
      <c r="K1233" s="273">
        <v>0</v>
      </c>
      <c r="L1233" s="273">
        <v>0</v>
      </c>
      <c r="M1233" s="273">
        <v>0</v>
      </c>
      <c r="N1233" s="273">
        <v>0</v>
      </c>
      <c r="O1233" s="273">
        <v>0</v>
      </c>
      <c r="P1233" s="273">
        <v>0</v>
      </c>
      <c r="Q1233" s="273">
        <v>0</v>
      </c>
      <c r="R1233" s="273">
        <v>0</v>
      </c>
      <c r="S1233" s="273">
        <v>0</v>
      </c>
      <c r="T1233" s="273">
        <v>0</v>
      </c>
      <c r="U1233" s="273">
        <v>0</v>
      </c>
      <c r="V1233" s="273">
        <v>1</v>
      </c>
      <c r="W1233" s="273">
        <v>0</v>
      </c>
      <c r="X1233" s="273">
        <v>0</v>
      </c>
      <c r="Y1233" s="273">
        <v>42322.91</v>
      </c>
    </row>
    <row r="1234" spans="2:25" s="237" customFormat="1" x14ac:dyDescent="0.25">
      <c r="B1234" s="273" t="s">
        <v>304</v>
      </c>
      <c r="C1234" s="584"/>
      <c r="D1234" s="584"/>
      <c r="E1234" s="273" t="s">
        <v>1617</v>
      </c>
      <c r="F1234" s="273" t="s">
        <v>306</v>
      </c>
      <c r="G1234" s="273">
        <v>0</v>
      </c>
      <c r="H1234" s="273">
        <v>0</v>
      </c>
      <c r="I1234" s="273">
        <v>0</v>
      </c>
      <c r="J1234" s="273">
        <v>1</v>
      </c>
      <c r="K1234" s="273">
        <v>0</v>
      </c>
      <c r="L1234" s="273">
        <v>0</v>
      </c>
      <c r="M1234" s="273">
        <v>0</v>
      </c>
      <c r="N1234" s="273">
        <v>0</v>
      </c>
      <c r="O1234" s="273">
        <v>0</v>
      </c>
      <c r="P1234" s="273">
        <v>0</v>
      </c>
      <c r="Q1234" s="273">
        <v>0</v>
      </c>
      <c r="R1234" s="273">
        <v>0</v>
      </c>
      <c r="S1234" s="273">
        <v>0</v>
      </c>
      <c r="T1234" s="273">
        <v>0</v>
      </c>
      <c r="U1234" s="273">
        <v>0</v>
      </c>
      <c r="V1234" s="273">
        <v>1</v>
      </c>
      <c r="W1234" s="273">
        <v>0</v>
      </c>
      <c r="X1234" s="273">
        <v>0</v>
      </c>
      <c r="Y1234" s="273">
        <v>44343.54</v>
      </c>
    </row>
    <row r="1235" spans="2:25" s="237" customFormat="1" x14ac:dyDescent="0.25">
      <c r="B1235" s="273" t="s">
        <v>304</v>
      </c>
      <c r="C1235" s="584"/>
      <c r="D1235" s="584"/>
      <c r="E1235" s="273" t="s">
        <v>1618</v>
      </c>
      <c r="F1235" s="273" t="s">
        <v>462</v>
      </c>
      <c r="G1235" s="273">
        <v>0</v>
      </c>
      <c r="H1235" s="273">
        <v>0</v>
      </c>
      <c r="I1235" s="273">
        <v>0</v>
      </c>
      <c r="J1235" s="273">
        <v>1</v>
      </c>
      <c r="K1235" s="273">
        <v>0</v>
      </c>
      <c r="L1235" s="273">
        <v>0</v>
      </c>
      <c r="M1235" s="273">
        <v>0</v>
      </c>
      <c r="N1235" s="273">
        <v>0</v>
      </c>
      <c r="O1235" s="273">
        <v>0</v>
      </c>
      <c r="P1235" s="273">
        <v>0</v>
      </c>
      <c r="Q1235" s="273">
        <v>0</v>
      </c>
      <c r="R1235" s="273">
        <v>0</v>
      </c>
      <c r="S1235" s="273">
        <v>0</v>
      </c>
      <c r="T1235" s="273">
        <v>0</v>
      </c>
      <c r="U1235" s="273">
        <v>0</v>
      </c>
      <c r="V1235" s="273">
        <v>1</v>
      </c>
      <c r="W1235" s="273">
        <v>0</v>
      </c>
      <c r="X1235" s="273">
        <v>0</v>
      </c>
      <c r="Y1235" s="273">
        <v>44453.94</v>
      </c>
    </row>
    <row r="1236" spans="2:25" s="237" customFormat="1" x14ac:dyDescent="0.25">
      <c r="B1236" s="273" t="s">
        <v>304</v>
      </c>
      <c r="C1236" s="584"/>
      <c r="D1236" s="584"/>
      <c r="E1236" s="273" t="s">
        <v>1619</v>
      </c>
      <c r="F1236" s="273" t="s">
        <v>537</v>
      </c>
      <c r="G1236" s="273">
        <v>0</v>
      </c>
      <c r="H1236" s="273">
        <v>0</v>
      </c>
      <c r="I1236" s="273">
        <v>0</v>
      </c>
      <c r="J1236" s="273">
        <v>0</v>
      </c>
      <c r="K1236" s="273">
        <v>0</v>
      </c>
      <c r="L1236" s="273">
        <v>0</v>
      </c>
      <c r="M1236" s="273">
        <v>1</v>
      </c>
      <c r="N1236" s="273">
        <v>12</v>
      </c>
      <c r="O1236" s="273">
        <v>0</v>
      </c>
      <c r="P1236" s="273">
        <v>0</v>
      </c>
      <c r="Q1236" s="273">
        <v>0</v>
      </c>
      <c r="R1236" s="273">
        <v>0</v>
      </c>
      <c r="S1236" s="273">
        <v>0</v>
      </c>
      <c r="T1236" s="273">
        <v>0</v>
      </c>
      <c r="U1236" s="273">
        <v>0</v>
      </c>
      <c r="V1236" s="273">
        <v>1</v>
      </c>
      <c r="W1236" s="273">
        <v>12</v>
      </c>
      <c r="X1236" s="273">
        <v>0</v>
      </c>
      <c r="Y1236" s="273">
        <v>25933.79</v>
      </c>
    </row>
    <row r="1237" spans="2:25" s="237" customFormat="1" x14ac:dyDescent="0.25">
      <c r="B1237" s="273" t="s">
        <v>304</v>
      </c>
      <c r="C1237" s="584"/>
      <c r="D1237" s="584"/>
      <c r="E1237" s="273" t="s">
        <v>1620</v>
      </c>
      <c r="F1237" s="273" t="s">
        <v>409</v>
      </c>
      <c r="G1237" s="273">
        <v>0</v>
      </c>
      <c r="H1237" s="273">
        <v>0</v>
      </c>
      <c r="I1237" s="273">
        <v>0</v>
      </c>
      <c r="J1237" s="273">
        <v>0</v>
      </c>
      <c r="K1237" s="273">
        <v>0</v>
      </c>
      <c r="L1237" s="273">
        <v>0</v>
      </c>
      <c r="M1237" s="273">
        <v>1</v>
      </c>
      <c r="N1237" s="273">
        <v>24</v>
      </c>
      <c r="O1237" s="273">
        <v>0</v>
      </c>
      <c r="P1237" s="273">
        <v>0</v>
      </c>
      <c r="Q1237" s="273">
        <v>0</v>
      </c>
      <c r="R1237" s="273">
        <v>0</v>
      </c>
      <c r="S1237" s="273">
        <v>0</v>
      </c>
      <c r="T1237" s="273">
        <v>0</v>
      </c>
      <c r="U1237" s="273">
        <v>0</v>
      </c>
      <c r="V1237" s="273">
        <v>1</v>
      </c>
      <c r="W1237" s="273">
        <v>24</v>
      </c>
      <c r="X1237" s="273">
        <v>0</v>
      </c>
      <c r="Y1237" s="273">
        <v>29404.350000000002</v>
      </c>
    </row>
    <row r="1238" spans="2:25" s="237" customFormat="1" x14ac:dyDescent="0.25">
      <c r="B1238" s="273" t="s">
        <v>304</v>
      </c>
      <c r="C1238" s="584"/>
      <c r="D1238" s="584"/>
      <c r="E1238" s="273" t="s">
        <v>1621</v>
      </c>
      <c r="F1238" s="273" t="s">
        <v>472</v>
      </c>
      <c r="G1238" s="273">
        <v>0</v>
      </c>
      <c r="H1238" s="273">
        <v>0</v>
      </c>
      <c r="I1238" s="273">
        <v>0</v>
      </c>
      <c r="J1238" s="273">
        <v>0</v>
      </c>
      <c r="K1238" s="273">
        <v>0</v>
      </c>
      <c r="L1238" s="273">
        <v>0</v>
      </c>
      <c r="M1238" s="273">
        <v>1</v>
      </c>
      <c r="N1238" s="273">
        <v>12</v>
      </c>
      <c r="O1238" s="273">
        <v>0</v>
      </c>
      <c r="P1238" s="273">
        <v>0</v>
      </c>
      <c r="Q1238" s="273">
        <v>0</v>
      </c>
      <c r="R1238" s="273">
        <v>0</v>
      </c>
      <c r="S1238" s="273">
        <v>0</v>
      </c>
      <c r="T1238" s="273">
        <v>0</v>
      </c>
      <c r="U1238" s="273">
        <v>0</v>
      </c>
      <c r="V1238" s="273">
        <v>1</v>
      </c>
      <c r="W1238" s="273">
        <v>12</v>
      </c>
      <c r="X1238" s="273">
        <v>0</v>
      </c>
      <c r="Y1238" s="273">
        <v>24090.91</v>
      </c>
    </row>
    <row r="1239" spans="2:25" s="237" customFormat="1" x14ac:dyDescent="0.25">
      <c r="B1239" s="273" t="s">
        <v>304</v>
      </c>
      <c r="C1239" s="584"/>
      <c r="D1239" s="584"/>
      <c r="E1239" s="273" t="s">
        <v>1622</v>
      </c>
      <c r="F1239" s="273" t="s">
        <v>381</v>
      </c>
      <c r="G1239" s="273">
        <v>0</v>
      </c>
      <c r="H1239" s="273">
        <v>0</v>
      </c>
      <c r="I1239" s="273">
        <v>0</v>
      </c>
      <c r="J1239" s="273">
        <v>1</v>
      </c>
      <c r="K1239" s="273">
        <v>0</v>
      </c>
      <c r="L1239" s="273">
        <v>0</v>
      </c>
      <c r="M1239" s="273">
        <v>0</v>
      </c>
      <c r="N1239" s="273">
        <v>0</v>
      </c>
      <c r="O1239" s="273">
        <v>0</v>
      </c>
      <c r="P1239" s="273">
        <v>0</v>
      </c>
      <c r="Q1239" s="273">
        <v>0</v>
      </c>
      <c r="R1239" s="273">
        <v>0</v>
      </c>
      <c r="S1239" s="273">
        <v>0</v>
      </c>
      <c r="T1239" s="273">
        <v>0</v>
      </c>
      <c r="U1239" s="273">
        <v>0</v>
      </c>
      <c r="V1239" s="273">
        <v>1</v>
      </c>
      <c r="W1239" s="273">
        <v>0</v>
      </c>
      <c r="X1239" s="273">
        <v>0</v>
      </c>
      <c r="Y1239" s="273">
        <v>130513.03</v>
      </c>
    </row>
    <row r="1240" spans="2:25" s="237" customFormat="1" x14ac:dyDescent="0.25">
      <c r="B1240" s="273" t="s">
        <v>304</v>
      </c>
      <c r="C1240" s="584"/>
      <c r="D1240" s="584"/>
      <c r="E1240" s="273" t="s">
        <v>1623</v>
      </c>
      <c r="F1240" s="273" t="s">
        <v>409</v>
      </c>
      <c r="G1240" s="273">
        <v>0</v>
      </c>
      <c r="H1240" s="273">
        <v>0</v>
      </c>
      <c r="I1240" s="273">
        <v>0</v>
      </c>
      <c r="J1240" s="273">
        <v>1</v>
      </c>
      <c r="K1240" s="273">
        <v>0</v>
      </c>
      <c r="L1240" s="273">
        <v>0</v>
      </c>
      <c r="M1240" s="273">
        <v>0</v>
      </c>
      <c r="N1240" s="273">
        <v>0</v>
      </c>
      <c r="O1240" s="273">
        <v>0</v>
      </c>
      <c r="P1240" s="273">
        <v>0</v>
      </c>
      <c r="Q1240" s="273">
        <v>0</v>
      </c>
      <c r="R1240" s="273">
        <v>0</v>
      </c>
      <c r="S1240" s="273">
        <v>0</v>
      </c>
      <c r="T1240" s="273">
        <v>0</v>
      </c>
      <c r="U1240" s="273">
        <v>0</v>
      </c>
      <c r="V1240" s="273">
        <v>1</v>
      </c>
      <c r="W1240" s="273">
        <v>0</v>
      </c>
      <c r="X1240" s="273">
        <v>0</v>
      </c>
      <c r="Y1240" s="273">
        <v>44831.94</v>
      </c>
    </row>
    <row r="1241" spans="2:25" s="237" customFormat="1" x14ac:dyDescent="0.25">
      <c r="B1241" s="273" t="s">
        <v>304</v>
      </c>
      <c r="C1241" s="584"/>
      <c r="D1241" s="584"/>
      <c r="E1241" s="273" t="s">
        <v>1624</v>
      </c>
      <c r="F1241" s="273" t="s">
        <v>414</v>
      </c>
      <c r="G1241" s="273">
        <v>0</v>
      </c>
      <c r="H1241" s="273">
        <v>0</v>
      </c>
      <c r="I1241" s="273">
        <v>0</v>
      </c>
      <c r="J1241" s="273">
        <v>1</v>
      </c>
      <c r="K1241" s="273">
        <v>0</v>
      </c>
      <c r="L1241" s="273">
        <v>0</v>
      </c>
      <c r="M1241" s="273">
        <v>0</v>
      </c>
      <c r="N1241" s="273">
        <v>0</v>
      </c>
      <c r="O1241" s="273">
        <v>0</v>
      </c>
      <c r="P1241" s="273">
        <v>0</v>
      </c>
      <c r="Q1241" s="273">
        <v>0</v>
      </c>
      <c r="R1241" s="273">
        <v>0</v>
      </c>
      <c r="S1241" s="273">
        <v>0</v>
      </c>
      <c r="T1241" s="273">
        <v>0</v>
      </c>
      <c r="U1241" s="273">
        <v>0</v>
      </c>
      <c r="V1241" s="273">
        <v>1</v>
      </c>
      <c r="W1241" s="273">
        <v>0</v>
      </c>
      <c r="X1241" s="273">
        <v>0</v>
      </c>
      <c r="Y1241" s="273">
        <v>42984.98</v>
      </c>
    </row>
    <row r="1242" spans="2:25" s="237" customFormat="1" x14ac:dyDescent="0.25">
      <c r="B1242" s="273" t="s">
        <v>304</v>
      </c>
      <c r="C1242" s="584"/>
      <c r="D1242" s="584"/>
      <c r="E1242" s="273" t="s">
        <v>1625</v>
      </c>
      <c r="F1242" s="273" t="s">
        <v>409</v>
      </c>
      <c r="G1242" s="273">
        <v>0</v>
      </c>
      <c r="H1242" s="273">
        <v>0</v>
      </c>
      <c r="I1242" s="273">
        <v>0</v>
      </c>
      <c r="J1242" s="273">
        <v>1</v>
      </c>
      <c r="K1242" s="273">
        <v>0</v>
      </c>
      <c r="L1242" s="273">
        <v>0</v>
      </c>
      <c r="M1242" s="273">
        <v>0</v>
      </c>
      <c r="N1242" s="273">
        <v>0</v>
      </c>
      <c r="O1242" s="273">
        <v>0</v>
      </c>
      <c r="P1242" s="273">
        <v>0</v>
      </c>
      <c r="Q1242" s="273">
        <v>0</v>
      </c>
      <c r="R1242" s="273">
        <v>0</v>
      </c>
      <c r="S1242" s="273">
        <v>0</v>
      </c>
      <c r="T1242" s="273">
        <v>0</v>
      </c>
      <c r="U1242" s="273">
        <v>0</v>
      </c>
      <c r="V1242" s="273">
        <v>1</v>
      </c>
      <c r="W1242" s="273">
        <v>0</v>
      </c>
      <c r="X1242" s="273">
        <v>0</v>
      </c>
      <c r="Y1242" s="273">
        <v>44587.74</v>
      </c>
    </row>
    <row r="1243" spans="2:25" s="237" customFormat="1" x14ac:dyDescent="0.25">
      <c r="B1243" s="273" t="s">
        <v>304</v>
      </c>
      <c r="C1243" s="584"/>
      <c r="D1243" s="584"/>
      <c r="E1243" s="273" t="s">
        <v>1626</v>
      </c>
      <c r="F1243" s="273" t="s">
        <v>472</v>
      </c>
      <c r="G1243" s="273">
        <v>0</v>
      </c>
      <c r="H1243" s="273">
        <v>0</v>
      </c>
      <c r="I1243" s="273">
        <v>0</v>
      </c>
      <c r="J1243" s="273">
        <v>1</v>
      </c>
      <c r="K1243" s="273">
        <v>0</v>
      </c>
      <c r="L1243" s="273">
        <v>0</v>
      </c>
      <c r="M1243" s="273">
        <v>0</v>
      </c>
      <c r="N1243" s="273">
        <v>0</v>
      </c>
      <c r="O1243" s="273">
        <v>0</v>
      </c>
      <c r="P1243" s="273">
        <v>0</v>
      </c>
      <c r="Q1243" s="273">
        <v>0</v>
      </c>
      <c r="R1243" s="273">
        <v>0</v>
      </c>
      <c r="S1243" s="273">
        <v>0</v>
      </c>
      <c r="T1243" s="273">
        <v>0</v>
      </c>
      <c r="U1243" s="273">
        <v>0</v>
      </c>
      <c r="V1243" s="273">
        <v>1</v>
      </c>
      <c r="W1243" s="273">
        <v>0</v>
      </c>
      <c r="X1243" s="273">
        <v>0</v>
      </c>
      <c r="Y1243" s="273">
        <v>44453.94</v>
      </c>
    </row>
    <row r="1244" spans="2:25" s="237" customFormat="1" x14ac:dyDescent="0.25">
      <c r="B1244" s="273" t="s">
        <v>304</v>
      </c>
      <c r="C1244" s="584"/>
      <c r="D1244" s="584"/>
      <c r="E1244" s="273" t="s">
        <v>1627</v>
      </c>
      <c r="F1244" s="273" t="s">
        <v>414</v>
      </c>
      <c r="G1244" s="273">
        <v>0</v>
      </c>
      <c r="H1244" s="273">
        <v>0</v>
      </c>
      <c r="I1244" s="273">
        <v>0</v>
      </c>
      <c r="J1244" s="273">
        <v>1</v>
      </c>
      <c r="K1244" s="273">
        <v>0</v>
      </c>
      <c r="L1244" s="273">
        <v>0</v>
      </c>
      <c r="M1244" s="273">
        <v>0</v>
      </c>
      <c r="N1244" s="273">
        <v>0</v>
      </c>
      <c r="O1244" s="273">
        <v>0</v>
      </c>
      <c r="P1244" s="273">
        <v>0</v>
      </c>
      <c r="Q1244" s="273">
        <v>0</v>
      </c>
      <c r="R1244" s="273">
        <v>0</v>
      </c>
      <c r="S1244" s="273">
        <v>0</v>
      </c>
      <c r="T1244" s="273">
        <v>0</v>
      </c>
      <c r="U1244" s="273">
        <v>0</v>
      </c>
      <c r="V1244" s="273">
        <v>1</v>
      </c>
      <c r="W1244" s="273">
        <v>0</v>
      </c>
      <c r="X1244" s="273">
        <v>0</v>
      </c>
      <c r="Y1244" s="273">
        <v>83389.84</v>
      </c>
    </row>
    <row r="1245" spans="2:25" s="237" customFormat="1" x14ac:dyDescent="0.25">
      <c r="B1245" s="273" t="s">
        <v>304</v>
      </c>
      <c r="C1245" s="584"/>
      <c r="D1245" s="584"/>
      <c r="E1245" s="273" t="s">
        <v>1628</v>
      </c>
      <c r="F1245" s="273" t="s">
        <v>557</v>
      </c>
      <c r="G1245" s="273">
        <v>0</v>
      </c>
      <c r="H1245" s="273">
        <v>0</v>
      </c>
      <c r="I1245" s="273">
        <v>0</v>
      </c>
      <c r="J1245" s="273">
        <v>1</v>
      </c>
      <c r="K1245" s="273">
        <v>0</v>
      </c>
      <c r="L1245" s="273">
        <v>0</v>
      </c>
      <c r="M1245" s="273">
        <v>0</v>
      </c>
      <c r="N1245" s="273">
        <v>0</v>
      </c>
      <c r="O1245" s="273">
        <v>0</v>
      </c>
      <c r="P1245" s="273">
        <v>0</v>
      </c>
      <c r="Q1245" s="273">
        <v>0</v>
      </c>
      <c r="R1245" s="273">
        <v>0</v>
      </c>
      <c r="S1245" s="273">
        <v>0</v>
      </c>
      <c r="T1245" s="273">
        <v>0</v>
      </c>
      <c r="U1245" s="273">
        <v>0</v>
      </c>
      <c r="V1245" s="273">
        <v>1</v>
      </c>
      <c r="W1245" s="273">
        <v>0</v>
      </c>
      <c r="X1245" s="273">
        <v>0</v>
      </c>
      <c r="Y1245" s="273">
        <v>132985.57</v>
      </c>
    </row>
    <row r="1246" spans="2:25" s="237" customFormat="1" x14ac:dyDescent="0.25">
      <c r="B1246" s="273" t="s">
        <v>304</v>
      </c>
      <c r="C1246" s="584"/>
      <c r="D1246" s="584"/>
      <c r="E1246" s="273" t="s">
        <v>1629</v>
      </c>
      <c r="F1246" s="273" t="s">
        <v>306</v>
      </c>
      <c r="G1246" s="273">
        <v>0</v>
      </c>
      <c r="H1246" s="273">
        <v>0</v>
      </c>
      <c r="I1246" s="273">
        <v>0</v>
      </c>
      <c r="J1246" s="273">
        <v>0</v>
      </c>
      <c r="K1246" s="273">
        <v>0</v>
      </c>
      <c r="L1246" s="273">
        <v>0</v>
      </c>
      <c r="M1246" s="273">
        <v>1</v>
      </c>
      <c r="N1246" s="273">
        <v>18</v>
      </c>
      <c r="O1246" s="273">
        <v>0</v>
      </c>
      <c r="P1246" s="273">
        <v>0</v>
      </c>
      <c r="Q1246" s="273">
        <v>0</v>
      </c>
      <c r="R1246" s="273">
        <v>0</v>
      </c>
      <c r="S1246" s="273">
        <v>0</v>
      </c>
      <c r="T1246" s="273">
        <v>0</v>
      </c>
      <c r="U1246" s="273">
        <v>0</v>
      </c>
      <c r="V1246" s="273">
        <v>1</v>
      </c>
      <c r="W1246" s="273">
        <v>18</v>
      </c>
      <c r="X1246" s="273">
        <v>0</v>
      </c>
      <c r="Y1246" s="273">
        <v>28454.43</v>
      </c>
    </row>
    <row r="1247" spans="2:25" s="237" customFormat="1" x14ac:dyDescent="0.25">
      <c r="B1247" s="273" t="s">
        <v>304</v>
      </c>
      <c r="C1247" s="584"/>
      <c r="D1247" s="584"/>
      <c r="E1247" s="273" t="s">
        <v>1630</v>
      </c>
      <c r="F1247" s="273" t="s">
        <v>537</v>
      </c>
      <c r="G1247" s="273">
        <v>0</v>
      </c>
      <c r="H1247" s="273">
        <v>0</v>
      </c>
      <c r="I1247" s="273">
        <v>0</v>
      </c>
      <c r="J1247" s="273">
        <v>0</v>
      </c>
      <c r="K1247" s="273">
        <v>0</v>
      </c>
      <c r="L1247" s="273">
        <v>0</v>
      </c>
      <c r="M1247" s="273">
        <v>1</v>
      </c>
      <c r="N1247" s="273">
        <v>15</v>
      </c>
      <c r="O1247" s="273">
        <v>0</v>
      </c>
      <c r="P1247" s="273">
        <v>0</v>
      </c>
      <c r="Q1247" s="273">
        <v>0</v>
      </c>
      <c r="R1247" s="273">
        <v>0</v>
      </c>
      <c r="S1247" s="273">
        <v>0</v>
      </c>
      <c r="T1247" s="273">
        <v>0</v>
      </c>
      <c r="U1247" s="273">
        <v>0</v>
      </c>
      <c r="V1247" s="273">
        <v>1</v>
      </c>
      <c r="W1247" s="273">
        <v>15</v>
      </c>
      <c r="X1247" s="273">
        <v>0</v>
      </c>
      <c r="Y1247" s="273">
        <v>35723.919999999998</v>
      </c>
    </row>
    <row r="1248" spans="2:25" s="237" customFormat="1" x14ac:dyDescent="0.25">
      <c r="B1248" s="273" t="s">
        <v>304</v>
      </c>
      <c r="C1248" s="584"/>
      <c r="D1248" s="584"/>
      <c r="E1248" s="273" t="s">
        <v>1631</v>
      </c>
      <c r="F1248" s="273" t="s">
        <v>571</v>
      </c>
      <c r="G1248" s="273">
        <v>0</v>
      </c>
      <c r="H1248" s="273">
        <v>0</v>
      </c>
      <c r="I1248" s="273">
        <v>0</v>
      </c>
      <c r="J1248" s="273">
        <v>0</v>
      </c>
      <c r="K1248" s="273">
        <v>0</v>
      </c>
      <c r="L1248" s="273">
        <v>0</v>
      </c>
      <c r="M1248" s="273">
        <v>1</v>
      </c>
      <c r="N1248" s="273">
        <v>0</v>
      </c>
      <c r="O1248" s="273">
        <v>0</v>
      </c>
      <c r="P1248" s="273">
        <v>0</v>
      </c>
      <c r="Q1248" s="273">
        <v>0</v>
      </c>
      <c r="R1248" s="273">
        <v>0</v>
      </c>
      <c r="S1248" s="273">
        <v>0</v>
      </c>
      <c r="T1248" s="273">
        <v>0</v>
      </c>
      <c r="U1248" s="273">
        <v>0</v>
      </c>
      <c r="V1248" s="273">
        <v>1</v>
      </c>
      <c r="W1248" s="273">
        <v>0</v>
      </c>
      <c r="X1248" s="273">
        <v>0</v>
      </c>
      <c r="Y1248" s="273">
        <v>20326.47</v>
      </c>
    </row>
    <row r="1249" spans="2:25" s="237" customFormat="1" x14ac:dyDescent="0.25">
      <c r="B1249" s="273" t="s">
        <v>304</v>
      </c>
      <c r="C1249" s="584"/>
      <c r="D1249" s="584"/>
      <c r="E1249" s="273" t="s">
        <v>1632</v>
      </c>
      <c r="F1249" s="273" t="s">
        <v>445</v>
      </c>
      <c r="G1249" s="273">
        <v>0</v>
      </c>
      <c r="H1249" s="273">
        <v>0</v>
      </c>
      <c r="I1249" s="273">
        <v>0</v>
      </c>
      <c r="J1249" s="273">
        <v>0</v>
      </c>
      <c r="K1249" s="273">
        <v>0</v>
      </c>
      <c r="L1249" s="273">
        <v>0</v>
      </c>
      <c r="M1249" s="273">
        <v>1</v>
      </c>
      <c r="N1249" s="273">
        <v>0</v>
      </c>
      <c r="O1249" s="273">
        <v>0</v>
      </c>
      <c r="P1249" s="273">
        <v>0</v>
      </c>
      <c r="Q1249" s="273">
        <v>0</v>
      </c>
      <c r="R1249" s="273">
        <v>0</v>
      </c>
      <c r="S1249" s="273">
        <v>0</v>
      </c>
      <c r="T1249" s="273">
        <v>0</v>
      </c>
      <c r="U1249" s="273">
        <v>0</v>
      </c>
      <c r="V1249" s="273">
        <v>1</v>
      </c>
      <c r="W1249" s="273">
        <v>0</v>
      </c>
      <c r="X1249" s="273">
        <v>0</v>
      </c>
      <c r="Y1249" s="273">
        <v>22776.45</v>
      </c>
    </row>
    <row r="1250" spans="2:25" s="237" customFormat="1" x14ac:dyDescent="0.25">
      <c r="B1250" s="273" t="s">
        <v>304</v>
      </c>
      <c r="C1250" s="584"/>
      <c r="D1250" s="584"/>
      <c r="E1250" s="273" t="s">
        <v>1633</v>
      </c>
      <c r="F1250" s="273" t="s">
        <v>537</v>
      </c>
      <c r="G1250" s="273">
        <v>0</v>
      </c>
      <c r="H1250" s="273">
        <v>0</v>
      </c>
      <c r="I1250" s="273">
        <v>0</v>
      </c>
      <c r="J1250" s="273">
        <v>1</v>
      </c>
      <c r="K1250" s="273">
        <v>0</v>
      </c>
      <c r="L1250" s="273">
        <v>0</v>
      </c>
      <c r="M1250" s="273">
        <v>0</v>
      </c>
      <c r="N1250" s="273">
        <v>0</v>
      </c>
      <c r="O1250" s="273">
        <v>0</v>
      </c>
      <c r="P1250" s="273">
        <v>0</v>
      </c>
      <c r="Q1250" s="273">
        <v>0</v>
      </c>
      <c r="R1250" s="273">
        <v>0</v>
      </c>
      <c r="S1250" s="273">
        <v>0</v>
      </c>
      <c r="T1250" s="273">
        <v>0</v>
      </c>
      <c r="U1250" s="273">
        <v>0</v>
      </c>
      <c r="V1250" s="273">
        <v>1</v>
      </c>
      <c r="W1250" s="273">
        <v>0</v>
      </c>
      <c r="X1250" s="273">
        <v>0</v>
      </c>
      <c r="Y1250" s="273">
        <v>47993.94</v>
      </c>
    </row>
    <row r="1251" spans="2:25" s="237" customFormat="1" x14ac:dyDescent="0.25">
      <c r="B1251" s="273" t="s">
        <v>304</v>
      </c>
      <c r="C1251" s="584"/>
      <c r="D1251" s="584"/>
      <c r="E1251" s="273" t="s">
        <v>1634</v>
      </c>
      <c r="F1251" s="273" t="s">
        <v>472</v>
      </c>
      <c r="G1251" s="273">
        <v>0</v>
      </c>
      <c r="H1251" s="273">
        <v>0</v>
      </c>
      <c r="I1251" s="273">
        <v>0</v>
      </c>
      <c r="J1251" s="273">
        <v>0</v>
      </c>
      <c r="K1251" s="273">
        <v>0</v>
      </c>
      <c r="L1251" s="273">
        <v>0</v>
      </c>
      <c r="M1251" s="273">
        <v>1</v>
      </c>
      <c r="N1251" s="273">
        <v>32</v>
      </c>
      <c r="O1251" s="273">
        <v>0</v>
      </c>
      <c r="P1251" s="273">
        <v>0</v>
      </c>
      <c r="Q1251" s="273">
        <v>0</v>
      </c>
      <c r="R1251" s="273">
        <v>0</v>
      </c>
      <c r="S1251" s="273">
        <v>0</v>
      </c>
      <c r="T1251" s="273">
        <v>0</v>
      </c>
      <c r="U1251" s="273">
        <v>0</v>
      </c>
      <c r="V1251" s="273">
        <v>1</v>
      </c>
      <c r="W1251" s="273">
        <v>32</v>
      </c>
      <c r="X1251" s="273">
        <v>0</v>
      </c>
      <c r="Y1251" s="273">
        <v>44041.34</v>
      </c>
    </row>
    <row r="1252" spans="2:25" s="237" customFormat="1" x14ac:dyDescent="0.25">
      <c r="B1252" s="273" t="s">
        <v>304</v>
      </c>
      <c r="C1252" s="584"/>
      <c r="D1252" s="584"/>
      <c r="E1252" s="273" t="s">
        <v>1635</v>
      </c>
      <c r="F1252" s="273" t="s">
        <v>352</v>
      </c>
      <c r="G1252" s="273">
        <v>0</v>
      </c>
      <c r="H1252" s="273">
        <v>0</v>
      </c>
      <c r="I1252" s="273">
        <v>0</v>
      </c>
      <c r="J1252" s="273">
        <v>1</v>
      </c>
      <c r="K1252" s="273">
        <v>0</v>
      </c>
      <c r="L1252" s="273">
        <v>0</v>
      </c>
      <c r="M1252" s="273">
        <v>0</v>
      </c>
      <c r="N1252" s="273">
        <v>0</v>
      </c>
      <c r="O1252" s="273">
        <v>0</v>
      </c>
      <c r="P1252" s="273">
        <v>0</v>
      </c>
      <c r="Q1252" s="273">
        <v>0</v>
      </c>
      <c r="R1252" s="273">
        <v>0</v>
      </c>
      <c r="S1252" s="273">
        <v>0</v>
      </c>
      <c r="T1252" s="273">
        <v>0</v>
      </c>
      <c r="U1252" s="273">
        <v>0</v>
      </c>
      <c r="V1252" s="273">
        <v>1</v>
      </c>
      <c r="W1252" s="273">
        <v>0</v>
      </c>
      <c r="X1252" s="273">
        <v>0</v>
      </c>
      <c r="Y1252" s="273">
        <v>42410.63</v>
      </c>
    </row>
    <row r="1253" spans="2:25" s="237" customFormat="1" x14ac:dyDescent="0.25">
      <c r="B1253" s="273" t="s">
        <v>304</v>
      </c>
      <c r="C1253" s="584"/>
      <c r="D1253" s="584"/>
      <c r="E1253" s="273" t="s">
        <v>1636</v>
      </c>
      <c r="F1253" s="273" t="s">
        <v>409</v>
      </c>
      <c r="G1253" s="273">
        <v>0</v>
      </c>
      <c r="H1253" s="273">
        <v>0</v>
      </c>
      <c r="I1253" s="273">
        <v>0</v>
      </c>
      <c r="J1253" s="273">
        <v>1</v>
      </c>
      <c r="K1253" s="273">
        <v>0</v>
      </c>
      <c r="L1253" s="273">
        <v>0</v>
      </c>
      <c r="M1253" s="273">
        <v>0</v>
      </c>
      <c r="N1253" s="273">
        <v>0</v>
      </c>
      <c r="O1253" s="273">
        <v>0</v>
      </c>
      <c r="P1253" s="273">
        <v>0</v>
      </c>
      <c r="Q1253" s="273">
        <v>0</v>
      </c>
      <c r="R1253" s="273">
        <v>0</v>
      </c>
      <c r="S1253" s="273">
        <v>0</v>
      </c>
      <c r="T1253" s="273">
        <v>0</v>
      </c>
      <c r="U1253" s="273">
        <v>0</v>
      </c>
      <c r="V1253" s="273">
        <v>1</v>
      </c>
      <c r="W1253" s="273">
        <v>0</v>
      </c>
      <c r="X1253" s="273">
        <v>0</v>
      </c>
      <c r="Y1253" s="273">
        <v>44831.94</v>
      </c>
    </row>
    <row r="1254" spans="2:25" s="237" customFormat="1" x14ac:dyDescent="0.25">
      <c r="B1254" s="273" t="s">
        <v>304</v>
      </c>
      <c r="C1254" s="584"/>
      <c r="D1254" s="584"/>
      <c r="E1254" s="273" t="s">
        <v>1637</v>
      </c>
      <c r="F1254" s="273" t="s">
        <v>409</v>
      </c>
      <c r="G1254" s="273">
        <v>0</v>
      </c>
      <c r="H1254" s="273">
        <v>0</v>
      </c>
      <c r="I1254" s="273">
        <v>0</v>
      </c>
      <c r="J1254" s="273">
        <v>1</v>
      </c>
      <c r="K1254" s="273">
        <v>0</v>
      </c>
      <c r="L1254" s="273">
        <v>0</v>
      </c>
      <c r="M1254" s="273">
        <v>0</v>
      </c>
      <c r="N1254" s="273">
        <v>0</v>
      </c>
      <c r="O1254" s="273">
        <v>0</v>
      </c>
      <c r="P1254" s="273">
        <v>0</v>
      </c>
      <c r="Q1254" s="273">
        <v>0</v>
      </c>
      <c r="R1254" s="273">
        <v>0</v>
      </c>
      <c r="S1254" s="273">
        <v>0</v>
      </c>
      <c r="T1254" s="273">
        <v>0</v>
      </c>
      <c r="U1254" s="273">
        <v>0</v>
      </c>
      <c r="V1254" s="273">
        <v>1</v>
      </c>
      <c r="W1254" s="273">
        <v>0</v>
      </c>
      <c r="X1254" s="273">
        <v>0</v>
      </c>
      <c r="Y1254" s="273">
        <v>88520.639999999999</v>
      </c>
    </row>
    <row r="1255" spans="2:25" s="237" customFormat="1" x14ac:dyDescent="0.25">
      <c r="B1255" s="273" t="s">
        <v>304</v>
      </c>
      <c r="C1255" s="584"/>
      <c r="D1255" s="584"/>
      <c r="E1255" s="273" t="s">
        <v>1638</v>
      </c>
      <c r="F1255" s="273" t="s">
        <v>676</v>
      </c>
      <c r="G1255" s="273">
        <v>0</v>
      </c>
      <c r="H1255" s="273">
        <v>0</v>
      </c>
      <c r="I1255" s="273">
        <v>0</v>
      </c>
      <c r="J1255" s="273">
        <v>1</v>
      </c>
      <c r="K1255" s="273">
        <v>0</v>
      </c>
      <c r="L1255" s="273">
        <v>0</v>
      </c>
      <c r="M1255" s="273">
        <v>0</v>
      </c>
      <c r="N1255" s="273">
        <v>0</v>
      </c>
      <c r="O1255" s="273">
        <v>0</v>
      </c>
      <c r="P1255" s="273">
        <v>0</v>
      </c>
      <c r="Q1255" s="273">
        <v>0</v>
      </c>
      <c r="R1255" s="273">
        <v>0</v>
      </c>
      <c r="S1255" s="273">
        <v>0</v>
      </c>
      <c r="T1255" s="273">
        <v>0</v>
      </c>
      <c r="U1255" s="273">
        <v>0</v>
      </c>
      <c r="V1255" s="273">
        <v>1</v>
      </c>
      <c r="W1255" s="273">
        <v>0</v>
      </c>
      <c r="X1255" s="273">
        <v>0</v>
      </c>
      <c r="Y1255" s="273">
        <v>21777.59</v>
      </c>
    </row>
    <row r="1256" spans="2:25" s="237" customFormat="1" x14ac:dyDescent="0.25">
      <c r="B1256" s="273" t="s">
        <v>304</v>
      </c>
      <c r="C1256" s="584"/>
      <c r="D1256" s="584"/>
      <c r="E1256" s="273" t="s">
        <v>1639</v>
      </c>
      <c r="F1256" s="273" t="s">
        <v>537</v>
      </c>
      <c r="G1256" s="273">
        <v>0</v>
      </c>
      <c r="H1256" s="273">
        <v>0</v>
      </c>
      <c r="I1256" s="273">
        <v>0</v>
      </c>
      <c r="J1256" s="273">
        <v>1</v>
      </c>
      <c r="K1256" s="273">
        <v>0</v>
      </c>
      <c r="L1256" s="273">
        <v>0</v>
      </c>
      <c r="M1256" s="273">
        <v>0</v>
      </c>
      <c r="N1256" s="273">
        <v>0</v>
      </c>
      <c r="O1256" s="273">
        <v>0</v>
      </c>
      <c r="P1256" s="273">
        <v>0</v>
      </c>
      <c r="Q1256" s="273">
        <v>0</v>
      </c>
      <c r="R1256" s="273">
        <v>0</v>
      </c>
      <c r="S1256" s="273">
        <v>0</v>
      </c>
      <c r="T1256" s="273">
        <v>0</v>
      </c>
      <c r="U1256" s="273">
        <v>0</v>
      </c>
      <c r="V1256" s="273">
        <v>1</v>
      </c>
      <c r="W1256" s="273">
        <v>0</v>
      </c>
      <c r="X1256" s="273">
        <v>0</v>
      </c>
      <c r="Y1256" s="273">
        <v>44587.74</v>
      </c>
    </row>
    <row r="1257" spans="2:25" s="237" customFormat="1" x14ac:dyDescent="0.25">
      <c r="B1257" s="273" t="s">
        <v>304</v>
      </c>
      <c r="C1257" s="584"/>
      <c r="D1257" s="584"/>
      <c r="E1257" s="273" t="s">
        <v>1640</v>
      </c>
      <c r="F1257" s="273" t="s">
        <v>381</v>
      </c>
      <c r="G1257" s="273">
        <v>0</v>
      </c>
      <c r="H1257" s="273">
        <v>0</v>
      </c>
      <c r="I1257" s="273">
        <v>0</v>
      </c>
      <c r="J1257" s="273">
        <v>1</v>
      </c>
      <c r="K1257" s="273">
        <v>0</v>
      </c>
      <c r="L1257" s="273">
        <v>0</v>
      </c>
      <c r="M1257" s="273">
        <v>0</v>
      </c>
      <c r="N1257" s="273">
        <v>0</v>
      </c>
      <c r="O1257" s="273">
        <v>0</v>
      </c>
      <c r="P1257" s="273">
        <v>0</v>
      </c>
      <c r="Q1257" s="273">
        <v>0</v>
      </c>
      <c r="R1257" s="273">
        <v>0</v>
      </c>
      <c r="S1257" s="273">
        <v>0</v>
      </c>
      <c r="T1257" s="273">
        <v>0</v>
      </c>
      <c r="U1257" s="273">
        <v>0</v>
      </c>
      <c r="V1257" s="273">
        <v>1</v>
      </c>
      <c r="W1257" s="273">
        <v>0</v>
      </c>
      <c r="X1257" s="273">
        <v>0</v>
      </c>
      <c r="Y1257" s="273">
        <v>42389.95</v>
      </c>
    </row>
    <row r="1258" spans="2:25" s="237" customFormat="1" x14ac:dyDescent="0.25">
      <c r="B1258" s="273" t="s">
        <v>304</v>
      </c>
      <c r="C1258" s="584"/>
      <c r="D1258" s="584"/>
      <c r="E1258" s="273" t="s">
        <v>1641</v>
      </c>
      <c r="F1258" s="273" t="s">
        <v>496</v>
      </c>
      <c r="G1258" s="273">
        <v>0</v>
      </c>
      <c r="H1258" s="273">
        <v>0</v>
      </c>
      <c r="I1258" s="273">
        <v>0</v>
      </c>
      <c r="J1258" s="273">
        <v>1</v>
      </c>
      <c r="K1258" s="273">
        <v>0</v>
      </c>
      <c r="L1258" s="273">
        <v>0</v>
      </c>
      <c r="M1258" s="273">
        <v>0</v>
      </c>
      <c r="N1258" s="273">
        <v>0</v>
      </c>
      <c r="O1258" s="273">
        <v>0</v>
      </c>
      <c r="P1258" s="273">
        <v>0</v>
      </c>
      <c r="Q1258" s="273">
        <v>0</v>
      </c>
      <c r="R1258" s="273">
        <v>0</v>
      </c>
      <c r="S1258" s="273">
        <v>0</v>
      </c>
      <c r="T1258" s="273">
        <v>0</v>
      </c>
      <c r="U1258" s="273">
        <v>0</v>
      </c>
      <c r="V1258" s="273">
        <v>1</v>
      </c>
      <c r="W1258" s="273">
        <v>0</v>
      </c>
      <c r="X1258" s="273">
        <v>0</v>
      </c>
      <c r="Y1258" s="273">
        <v>42256.15</v>
      </c>
    </row>
    <row r="1259" spans="2:25" s="237" customFormat="1" x14ac:dyDescent="0.25">
      <c r="B1259" s="273" t="s">
        <v>304</v>
      </c>
      <c r="C1259" s="584"/>
      <c r="D1259" s="584"/>
      <c r="E1259" s="273" t="s">
        <v>1642</v>
      </c>
      <c r="F1259" s="273" t="s">
        <v>409</v>
      </c>
      <c r="G1259" s="273">
        <v>0</v>
      </c>
      <c r="H1259" s="273">
        <v>0</v>
      </c>
      <c r="I1259" s="273">
        <v>0</v>
      </c>
      <c r="J1259" s="273">
        <v>1</v>
      </c>
      <c r="K1259" s="273">
        <v>0</v>
      </c>
      <c r="L1259" s="273">
        <v>0</v>
      </c>
      <c r="M1259" s="273">
        <v>0</v>
      </c>
      <c r="N1259" s="273">
        <v>0</v>
      </c>
      <c r="O1259" s="273">
        <v>0</v>
      </c>
      <c r="P1259" s="273">
        <v>0</v>
      </c>
      <c r="Q1259" s="273">
        <v>0</v>
      </c>
      <c r="R1259" s="273">
        <v>0</v>
      </c>
      <c r="S1259" s="273">
        <v>0</v>
      </c>
      <c r="T1259" s="273">
        <v>0</v>
      </c>
      <c r="U1259" s="273">
        <v>0</v>
      </c>
      <c r="V1259" s="273">
        <v>1</v>
      </c>
      <c r="W1259" s="273">
        <v>0</v>
      </c>
      <c r="X1259" s="273">
        <v>0</v>
      </c>
      <c r="Y1259" s="273">
        <v>40688.81</v>
      </c>
    </row>
    <row r="1260" spans="2:25" s="237" customFormat="1" x14ac:dyDescent="0.25">
      <c r="B1260" s="273" t="s">
        <v>304</v>
      </c>
      <c r="C1260" s="584"/>
      <c r="D1260" s="584"/>
      <c r="E1260" s="273" t="s">
        <v>1643</v>
      </c>
      <c r="F1260" s="273" t="s">
        <v>537</v>
      </c>
      <c r="G1260" s="273">
        <v>0</v>
      </c>
      <c r="H1260" s="273">
        <v>0</v>
      </c>
      <c r="I1260" s="273">
        <v>0</v>
      </c>
      <c r="J1260" s="273">
        <v>1</v>
      </c>
      <c r="K1260" s="273">
        <v>0</v>
      </c>
      <c r="L1260" s="273">
        <v>0</v>
      </c>
      <c r="M1260" s="273">
        <v>0</v>
      </c>
      <c r="N1260" s="273">
        <v>0</v>
      </c>
      <c r="O1260" s="273">
        <v>0</v>
      </c>
      <c r="P1260" s="273">
        <v>0</v>
      </c>
      <c r="Q1260" s="273">
        <v>0</v>
      </c>
      <c r="R1260" s="273">
        <v>0</v>
      </c>
      <c r="S1260" s="273">
        <v>0</v>
      </c>
      <c r="T1260" s="273">
        <v>0</v>
      </c>
      <c r="U1260" s="273">
        <v>0</v>
      </c>
      <c r="V1260" s="273">
        <v>1</v>
      </c>
      <c r="W1260" s="273">
        <v>0</v>
      </c>
      <c r="X1260" s="273">
        <v>0</v>
      </c>
      <c r="Y1260" s="273">
        <v>40310.81</v>
      </c>
    </row>
    <row r="1261" spans="2:25" s="237" customFormat="1" x14ac:dyDescent="0.25">
      <c r="B1261" s="273" t="s">
        <v>304</v>
      </c>
      <c r="C1261" s="584"/>
      <c r="D1261" s="584"/>
      <c r="E1261" s="273" t="s">
        <v>1644</v>
      </c>
      <c r="F1261" s="273" t="s">
        <v>537</v>
      </c>
      <c r="G1261" s="273">
        <v>0</v>
      </c>
      <c r="H1261" s="273">
        <v>0</v>
      </c>
      <c r="I1261" s="273">
        <v>0</v>
      </c>
      <c r="J1261" s="273">
        <v>0</v>
      </c>
      <c r="K1261" s="273">
        <v>0</v>
      </c>
      <c r="L1261" s="273">
        <v>0</v>
      </c>
      <c r="M1261" s="273">
        <v>1</v>
      </c>
      <c r="N1261" s="273">
        <v>0</v>
      </c>
      <c r="O1261" s="273">
        <v>0</v>
      </c>
      <c r="P1261" s="273">
        <v>0</v>
      </c>
      <c r="Q1261" s="273">
        <v>0</v>
      </c>
      <c r="R1261" s="273">
        <v>0</v>
      </c>
      <c r="S1261" s="273">
        <v>0</v>
      </c>
      <c r="T1261" s="273">
        <v>0</v>
      </c>
      <c r="U1261" s="273">
        <v>0</v>
      </c>
      <c r="V1261" s="273">
        <v>1</v>
      </c>
      <c r="W1261" s="273">
        <v>0</v>
      </c>
      <c r="X1261" s="273">
        <v>0</v>
      </c>
      <c r="Y1261" s="273">
        <v>15956.369999999999</v>
      </c>
    </row>
    <row r="1262" spans="2:25" s="237" customFormat="1" x14ac:dyDescent="0.25">
      <c r="B1262" s="273" t="s">
        <v>304</v>
      </c>
      <c r="C1262" s="584"/>
      <c r="D1262" s="584"/>
      <c r="E1262" s="273" t="s">
        <v>1645</v>
      </c>
      <c r="F1262" s="273" t="s">
        <v>676</v>
      </c>
      <c r="G1262" s="273">
        <v>0</v>
      </c>
      <c r="H1262" s="273">
        <v>0</v>
      </c>
      <c r="I1262" s="273">
        <v>0</v>
      </c>
      <c r="J1262" s="273">
        <v>1</v>
      </c>
      <c r="K1262" s="273">
        <v>0</v>
      </c>
      <c r="L1262" s="273">
        <v>0</v>
      </c>
      <c r="M1262" s="273">
        <v>0</v>
      </c>
      <c r="N1262" s="273">
        <v>0</v>
      </c>
      <c r="O1262" s="273">
        <v>0</v>
      </c>
      <c r="P1262" s="273">
        <v>0</v>
      </c>
      <c r="Q1262" s="273">
        <v>0</v>
      </c>
      <c r="R1262" s="273">
        <v>0</v>
      </c>
      <c r="S1262" s="273">
        <v>0</v>
      </c>
      <c r="T1262" s="273">
        <v>0</v>
      </c>
      <c r="U1262" s="273">
        <v>0</v>
      </c>
      <c r="V1262" s="273">
        <v>1</v>
      </c>
      <c r="W1262" s="273">
        <v>0</v>
      </c>
      <c r="X1262" s="273">
        <v>0</v>
      </c>
      <c r="Y1262" s="273">
        <v>27158.15</v>
      </c>
    </row>
    <row r="1263" spans="2:25" s="237" customFormat="1" x14ac:dyDescent="0.25">
      <c r="B1263" s="273" t="s">
        <v>304</v>
      </c>
      <c r="C1263" s="584"/>
      <c r="D1263" s="584"/>
      <c r="E1263" s="273" t="s">
        <v>1646</v>
      </c>
      <c r="F1263" s="273" t="s">
        <v>414</v>
      </c>
      <c r="G1263" s="273">
        <v>0</v>
      </c>
      <c r="H1263" s="273">
        <v>0</v>
      </c>
      <c r="I1263" s="273">
        <v>0</v>
      </c>
      <c r="J1263" s="273">
        <v>1</v>
      </c>
      <c r="K1263" s="273">
        <v>0</v>
      </c>
      <c r="L1263" s="273">
        <v>0</v>
      </c>
      <c r="M1263" s="273">
        <v>0</v>
      </c>
      <c r="N1263" s="273">
        <v>0</v>
      </c>
      <c r="O1263" s="273">
        <v>0</v>
      </c>
      <c r="P1263" s="273">
        <v>0</v>
      </c>
      <c r="Q1263" s="273">
        <v>0</v>
      </c>
      <c r="R1263" s="273">
        <v>0</v>
      </c>
      <c r="S1263" s="273">
        <v>0</v>
      </c>
      <c r="T1263" s="273">
        <v>0</v>
      </c>
      <c r="U1263" s="273">
        <v>0</v>
      </c>
      <c r="V1263" s="273">
        <v>1</v>
      </c>
      <c r="W1263" s="273">
        <v>0</v>
      </c>
      <c r="X1263" s="273">
        <v>0</v>
      </c>
      <c r="Y1263" s="273">
        <v>41964.91</v>
      </c>
    </row>
    <row r="1264" spans="2:25" s="237" customFormat="1" x14ac:dyDescent="0.25">
      <c r="B1264" s="273" t="s">
        <v>304</v>
      </c>
      <c r="C1264" s="584"/>
      <c r="D1264" s="584"/>
      <c r="E1264" s="273" t="s">
        <v>1647</v>
      </c>
      <c r="F1264" s="273" t="s">
        <v>537</v>
      </c>
      <c r="G1264" s="273">
        <v>0</v>
      </c>
      <c r="H1264" s="273">
        <v>0</v>
      </c>
      <c r="I1264" s="273">
        <v>0</v>
      </c>
      <c r="J1264" s="273">
        <v>0</v>
      </c>
      <c r="K1264" s="273">
        <v>0</v>
      </c>
      <c r="L1264" s="273">
        <v>0</v>
      </c>
      <c r="M1264" s="273">
        <v>1</v>
      </c>
      <c r="N1264" s="273">
        <v>0</v>
      </c>
      <c r="O1264" s="273">
        <v>0</v>
      </c>
      <c r="P1264" s="273">
        <v>0</v>
      </c>
      <c r="Q1264" s="273">
        <v>0</v>
      </c>
      <c r="R1264" s="273">
        <v>0</v>
      </c>
      <c r="S1264" s="273">
        <v>0</v>
      </c>
      <c r="T1264" s="273">
        <v>0</v>
      </c>
      <c r="U1264" s="273">
        <v>0</v>
      </c>
      <c r="V1264" s="273">
        <v>1</v>
      </c>
      <c r="W1264" s="273">
        <v>0</v>
      </c>
      <c r="X1264" s="273">
        <v>0</v>
      </c>
      <c r="Y1264" s="273">
        <v>11034.960000000001</v>
      </c>
    </row>
    <row r="1265" spans="2:25" s="237" customFormat="1" x14ac:dyDescent="0.25">
      <c r="B1265" s="273" t="s">
        <v>304</v>
      </c>
      <c r="C1265" s="584"/>
      <c r="D1265" s="584"/>
      <c r="E1265" s="273" t="s">
        <v>1648</v>
      </c>
      <c r="F1265" s="273" t="s">
        <v>309</v>
      </c>
      <c r="G1265" s="273">
        <v>0</v>
      </c>
      <c r="H1265" s="273">
        <v>0</v>
      </c>
      <c r="I1265" s="273">
        <v>0</v>
      </c>
      <c r="J1265" s="273">
        <v>1</v>
      </c>
      <c r="K1265" s="273">
        <v>0</v>
      </c>
      <c r="L1265" s="273">
        <v>0</v>
      </c>
      <c r="M1265" s="273">
        <v>0</v>
      </c>
      <c r="N1265" s="273">
        <v>0</v>
      </c>
      <c r="O1265" s="273">
        <v>0</v>
      </c>
      <c r="P1265" s="273">
        <v>0</v>
      </c>
      <c r="Q1265" s="273">
        <v>0</v>
      </c>
      <c r="R1265" s="273">
        <v>0</v>
      </c>
      <c r="S1265" s="273">
        <v>0</v>
      </c>
      <c r="T1265" s="273">
        <v>0</v>
      </c>
      <c r="U1265" s="273">
        <v>0</v>
      </c>
      <c r="V1265" s="273">
        <v>1</v>
      </c>
      <c r="W1265" s="273">
        <v>0</v>
      </c>
      <c r="X1265" s="273">
        <v>0</v>
      </c>
      <c r="Y1265" s="273">
        <v>54478.49</v>
      </c>
    </row>
    <row r="1266" spans="2:25" s="237" customFormat="1" x14ac:dyDescent="0.25">
      <c r="B1266" s="273" t="s">
        <v>304</v>
      </c>
      <c r="C1266" s="584"/>
      <c r="D1266" s="584"/>
      <c r="E1266" s="273" t="s">
        <v>1651</v>
      </c>
      <c r="F1266" s="273" t="s">
        <v>309</v>
      </c>
      <c r="G1266" s="273">
        <v>0</v>
      </c>
      <c r="H1266" s="273">
        <v>0</v>
      </c>
      <c r="I1266" s="273">
        <v>0</v>
      </c>
      <c r="J1266" s="273">
        <v>1</v>
      </c>
      <c r="K1266" s="273">
        <v>0</v>
      </c>
      <c r="L1266" s="273">
        <v>0</v>
      </c>
      <c r="M1266" s="273">
        <v>0</v>
      </c>
      <c r="N1266" s="273">
        <v>0</v>
      </c>
      <c r="O1266" s="273">
        <v>0</v>
      </c>
      <c r="P1266" s="273">
        <v>0</v>
      </c>
      <c r="Q1266" s="273">
        <v>0</v>
      </c>
      <c r="R1266" s="273">
        <v>0</v>
      </c>
      <c r="S1266" s="273">
        <v>0</v>
      </c>
      <c r="T1266" s="273">
        <v>0</v>
      </c>
      <c r="U1266" s="273">
        <v>0</v>
      </c>
      <c r="V1266" s="273">
        <v>1</v>
      </c>
      <c r="W1266" s="273">
        <v>0</v>
      </c>
      <c r="X1266" s="273">
        <v>0</v>
      </c>
      <c r="Y1266" s="273">
        <v>52081.96</v>
      </c>
    </row>
    <row r="1267" spans="2:25" s="237" customFormat="1" x14ac:dyDescent="0.25">
      <c r="B1267" s="273" t="s">
        <v>304</v>
      </c>
      <c r="C1267" s="584"/>
      <c r="D1267" s="584"/>
      <c r="E1267" s="273" t="s">
        <v>1652</v>
      </c>
      <c r="F1267" s="273" t="s">
        <v>306</v>
      </c>
      <c r="G1267" s="273">
        <v>0</v>
      </c>
      <c r="H1267" s="273">
        <v>0</v>
      </c>
      <c r="I1267" s="273">
        <v>0</v>
      </c>
      <c r="J1267" s="273">
        <v>1</v>
      </c>
      <c r="K1267" s="273">
        <v>0</v>
      </c>
      <c r="L1267" s="273">
        <v>0</v>
      </c>
      <c r="M1267" s="273">
        <v>0</v>
      </c>
      <c r="N1267" s="273">
        <v>0</v>
      </c>
      <c r="O1267" s="273">
        <v>0</v>
      </c>
      <c r="P1267" s="273">
        <v>0</v>
      </c>
      <c r="Q1267" s="273">
        <v>0</v>
      </c>
      <c r="R1267" s="273">
        <v>0</v>
      </c>
      <c r="S1267" s="273">
        <v>0</v>
      </c>
      <c r="T1267" s="273">
        <v>0</v>
      </c>
      <c r="U1267" s="273">
        <v>0</v>
      </c>
      <c r="V1267" s="273">
        <v>1</v>
      </c>
      <c r="W1267" s="273">
        <v>0</v>
      </c>
      <c r="X1267" s="273">
        <v>0</v>
      </c>
      <c r="Y1267" s="273">
        <v>2834.03</v>
      </c>
    </row>
    <row r="1268" spans="2:25" s="237" customFormat="1" x14ac:dyDescent="0.25">
      <c r="B1268" s="273" t="s">
        <v>304</v>
      </c>
      <c r="C1268" s="584"/>
      <c r="D1268" s="584"/>
      <c r="E1268" s="273" t="s">
        <v>1655</v>
      </c>
      <c r="F1268" s="273" t="s">
        <v>430</v>
      </c>
      <c r="G1268" s="273">
        <v>0</v>
      </c>
      <c r="H1268" s="273">
        <v>0</v>
      </c>
      <c r="I1268" s="273">
        <v>0</v>
      </c>
      <c r="J1268" s="273">
        <v>0</v>
      </c>
      <c r="K1268" s="273">
        <v>0</v>
      </c>
      <c r="L1268" s="273">
        <v>0</v>
      </c>
      <c r="M1268" s="273">
        <v>0</v>
      </c>
      <c r="N1268" s="273">
        <v>0</v>
      </c>
      <c r="O1268" s="273">
        <v>0</v>
      </c>
      <c r="P1268" s="273">
        <v>0</v>
      </c>
      <c r="Q1268" s="273">
        <v>0</v>
      </c>
      <c r="R1268" s="273">
        <v>0</v>
      </c>
      <c r="S1268" s="273">
        <v>1</v>
      </c>
      <c r="T1268" s="273">
        <v>0</v>
      </c>
      <c r="U1268" s="273">
        <v>0</v>
      </c>
      <c r="V1268" s="273">
        <v>1</v>
      </c>
      <c r="W1268" s="273">
        <v>0</v>
      </c>
      <c r="X1268" s="273">
        <v>0</v>
      </c>
      <c r="Y1268" s="273">
        <v>106441.61</v>
      </c>
    </row>
    <row r="1269" spans="2:25" s="237" customFormat="1" x14ac:dyDescent="0.25">
      <c r="B1269" s="273" t="s">
        <v>304</v>
      </c>
      <c r="C1269" s="584"/>
      <c r="D1269" s="584"/>
      <c r="E1269" s="273" t="s">
        <v>1656</v>
      </c>
      <c r="F1269" s="273" t="s">
        <v>479</v>
      </c>
      <c r="G1269" s="273">
        <v>0</v>
      </c>
      <c r="H1269" s="273">
        <v>0</v>
      </c>
      <c r="I1269" s="273">
        <v>0</v>
      </c>
      <c r="J1269" s="273">
        <v>1</v>
      </c>
      <c r="K1269" s="273">
        <v>0</v>
      </c>
      <c r="L1269" s="273">
        <v>0</v>
      </c>
      <c r="M1269" s="273">
        <v>0</v>
      </c>
      <c r="N1269" s="273">
        <v>0</v>
      </c>
      <c r="O1269" s="273">
        <v>0</v>
      </c>
      <c r="P1269" s="273">
        <v>0</v>
      </c>
      <c r="Q1269" s="273">
        <v>0</v>
      </c>
      <c r="R1269" s="273">
        <v>0</v>
      </c>
      <c r="S1269" s="273">
        <v>0</v>
      </c>
      <c r="T1269" s="273">
        <v>0</v>
      </c>
      <c r="U1269" s="273">
        <v>0</v>
      </c>
      <c r="V1269" s="273">
        <v>1</v>
      </c>
      <c r="W1269" s="273">
        <v>0</v>
      </c>
      <c r="X1269" s="273">
        <v>0</v>
      </c>
      <c r="Y1269" s="273">
        <v>37637.67</v>
      </c>
    </row>
    <row r="1270" spans="2:25" s="237" customFormat="1" x14ac:dyDescent="0.25">
      <c r="B1270" s="273" t="s">
        <v>304</v>
      </c>
      <c r="C1270" s="584"/>
      <c r="D1270" s="584"/>
      <c r="E1270" s="273" t="s">
        <v>1657</v>
      </c>
      <c r="F1270" s="273" t="s">
        <v>571</v>
      </c>
      <c r="G1270" s="273">
        <v>0</v>
      </c>
      <c r="H1270" s="273">
        <v>0</v>
      </c>
      <c r="I1270" s="273">
        <v>0</v>
      </c>
      <c r="J1270" s="273">
        <v>1</v>
      </c>
      <c r="K1270" s="273">
        <v>0</v>
      </c>
      <c r="L1270" s="273">
        <v>0</v>
      </c>
      <c r="M1270" s="273">
        <v>0</v>
      </c>
      <c r="N1270" s="273">
        <v>0</v>
      </c>
      <c r="O1270" s="273">
        <v>0</v>
      </c>
      <c r="P1270" s="273">
        <v>0</v>
      </c>
      <c r="Q1270" s="273">
        <v>0</v>
      </c>
      <c r="R1270" s="273">
        <v>0</v>
      </c>
      <c r="S1270" s="273">
        <v>0</v>
      </c>
      <c r="T1270" s="273">
        <v>0</v>
      </c>
      <c r="U1270" s="273">
        <v>0</v>
      </c>
      <c r="V1270" s="273">
        <v>1</v>
      </c>
      <c r="W1270" s="273">
        <v>0</v>
      </c>
      <c r="X1270" s="273">
        <v>0</v>
      </c>
      <c r="Y1270" s="273">
        <v>37063.99</v>
      </c>
    </row>
    <row r="1271" spans="2:25" s="237" customFormat="1" x14ac:dyDescent="0.25">
      <c r="B1271" s="273" t="s">
        <v>304</v>
      </c>
      <c r="C1271" s="584"/>
      <c r="D1271" s="584"/>
      <c r="E1271" s="273" t="s">
        <v>1658</v>
      </c>
      <c r="F1271" s="273" t="s">
        <v>352</v>
      </c>
      <c r="G1271" s="273">
        <v>0</v>
      </c>
      <c r="H1271" s="273">
        <v>0</v>
      </c>
      <c r="I1271" s="273">
        <v>0</v>
      </c>
      <c r="J1271" s="273">
        <v>1</v>
      </c>
      <c r="K1271" s="273">
        <v>0</v>
      </c>
      <c r="L1271" s="273">
        <v>0</v>
      </c>
      <c r="M1271" s="273">
        <v>0</v>
      </c>
      <c r="N1271" s="273">
        <v>0</v>
      </c>
      <c r="O1271" s="273">
        <v>0</v>
      </c>
      <c r="P1271" s="273">
        <v>0</v>
      </c>
      <c r="Q1271" s="273">
        <v>0</v>
      </c>
      <c r="R1271" s="273">
        <v>0</v>
      </c>
      <c r="S1271" s="273">
        <v>0</v>
      </c>
      <c r="T1271" s="273">
        <v>0</v>
      </c>
      <c r="U1271" s="273">
        <v>0</v>
      </c>
      <c r="V1271" s="273">
        <v>1</v>
      </c>
      <c r="W1271" s="273">
        <v>0</v>
      </c>
      <c r="X1271" s="273">
        <v>0</v>
      </c>
      <c r="Y1271" s="273">
        <v>38052.49</v>
      </c>
    </row>
    <row r="1272" spans="2:25" s="237" customFormat="1" x14ac:dyDescent="0.25">
      <c r="B1272" s="273" t="s">
        <v>304</v>
      </c>
      <c r="C1272" s="584"/>
      <c r="D1272" s="584"/>
      <c r="E1272" s="273" t="s">
        <v>1659</v>
      </c>
      <c r="F1272" s="273" t="s">
        <v>479</v>
      </c>
      <c r="G1272" s="273">
        <v>0</v>
      </c>
      <c r="H1272" s="273">
        <v>0</v>
      </c>
      <c r="I1272" s="273">
        <v>0</v>
      </c>
      <c r="J1272" s="273">
        <v>0</v>
      </c>
      <c r="K1272" s="273">
        <v>0</v>
      </c>
      <c r="L1272" s="273">
        <v>0</v>
      </c>
      <c r="M1272" s="273">
        <v>0</v>
      </c>
      <c r="N1272" s="273">
        <v>0</v>
      </c>
      <c r="O1272" s="273">
        <v>0</v>
      </c>
      <c r="P1272" s="273">
        <v>0</v>
      </c>
      <c r="Q1272" s="273">
        <v>0</v>
      </c>
      <c r="R1272" s="273">
        <v>0</v>
      </c>
      <c r="S1272" s="273">
        <v>1</v>
      </c>
      <c r="T1272" s="273">
        <v>0</v>
      </c>
      <c r="U1272" s="273">
        <v>0</v>
      </c>
      <c r="V1272" s="273">
        <v>1</v>
      </c>
      <c r="W1272" s="273">
        <v>0</v>
      </c>
      <c r="X1272" s="273">
        <v>0</v>
      </c>
      <c r="Y1272" s="273">
        <v>105420.65</v>
      </c>
    </row>
    <row r="1273" spans="2:25" s="237" customFormat="1" x14ac:dyDescent="0.25">
      <c r="B1273" s="273" t="s">
        <v>304</v>
      </c>
      <c r="C1273" s="584"/>
      <c r="D1273" s="584"/>
      <c r="E1273" s="273" t="s">
        <v>1660</v>
      </c>
      <c r="F1273" s="273" t="s">
        <v>306</v>
      </c>
      <c r="G1273" s="273">
        <v>0</v>
      </c>
      <c r="H1273" s="273">
        <v>0</v>
      </c>
      <c r="I1273" s="273">
        <v>0</v>
      </c>
      <c r="J1273" s="273">
        <v>1</v>
      </c>
      <c r="K1273" s="273">
        <v>0</v>
      </c>
      <c r="L1273" s="273">
        <v>0</v>
      </c>
      <c r="M1273" s="273">
        <v>0</v>
      </c>
      <c r="N1273" s="273">
        <v>0</v>
      </c>
      <c r="O1273" s="273">
        <v>0</v>
      </c>
      <c r="P1273" s="273">
        <v>0</v>
      </c>
      <c r="Q1273" s="273">
        <v>0</v>
      </c>
      <c r="R1273" s="273">
        <v>0</v>
      </c>
      <c r="S1273" s="273">
        <v>0</v>
      </c>
      <c r="T1273" s="273">
        <v>0</v>
      </c>
      <c r="U1273" s="273">
        <v>0</v>
      </c>
      <c r="V1273" s="273">
        <v>1</v>
      </c>
      <c r="W1273" s="273">
        <v>0</v>
      </c>
      <c r="X1273" s="273">
        <v>0</v>
      </c>
      <c r="Y1273" s="273">
        <v>104307.99</v>
      </c>
    </row>
    <row r="1274" spans="2:25" s="237" customFormat="1" x14ac:dyDescent="0.25">
      <c r="B1274" s="273" t="s">
        <v>304</v>
      </c>
      <c r="C1274" s="584"/>
      <c r="D1274" s="584"/>
      <c r="E1274" s="273" t="s">
        <v>1661</v>
      </c>
      <c r="F1274" s="273" t="s">
        <v>661</v>
      </c>
      <c r="G1274" s="273">
        <v>0</v>
      </c>
      <c r="H1274" s="273">
        <v>0</v>
      </c>
      <c r="I1274" s="273">
        <v>0</v>
      </c>
      <c r="J1274" s="273">
        <v>1</v>
      </c>
      <c r="K1274" s="273">
        <v>0</v>
      </c>
      <c r="L1274" s="273">
        <v>0</v>
      </c>
      <c r="M1274" s="273">
        <v>0</v>
      </c>
      <c r="N1274" s="273">
        <v>0</v>
      </c>
      <c r="O1274" s="273">
        <v>0</v>
      </c>
      <c r="P1274" s="273">
        <v>0</v>
      </c>
      <c r="Q1274" s="273">
        <v>0</v>
      </c>
      <c r="R1274" s="273">
        <v>0</v>
      </c>
      <c r="S1274" s="273">
        <v>0</v>
      </c>
      <c r="T1274" s="273">
        <v>0</v>
      </c>
      <c r="U1274" s="273">
        <v>0</v>
      </c>
      <c r="V1274" s="273">
        <v>1</v>
      </c>
      <c r="W1274" s="273">
        <v>0</v>
      </c>
      <c r="X1274" s="273">
        <v>0</v>
      </c>
      <c r="Y1274" s="273">
        <v>24389.72</v>
      </c>
    </row>
    <row r="1275" spans="2:25" s="237" customFormat="1" x14ac:dyDescent="0.25">
      <c r="B1275" s="273" t="s">
        <v>304</v>
      </c>
      <c r="C1275" s="584"/>
      <c r="D1275" s="584"/>
      <c r="E1275" s="273" t="s">
        <v>1664</v>
      </c>
      <c r="F1275" s="273" t="s">
        <v>309</v>
      </c>
      <c r="G1275" s="273">
        <v>0</v>
      </c>
      <c r="H1275" s="273">
        <v>0</v>
      </c>
      <c r="I1275" s="273">
        <v>0</v>
      </c>
      <c r="J1275" s="273">
        <v>1</v>
      </c>
      <c r="K1275" s="273">
        <v>0</v>
      </c>
      <c r="L1275" s="273">
        <v>0</v>
      </c>
      <c r="M1275" s="273">
        <v>0</v>
      </c>
      <c r="N1275" s="273">
        <v>0</v>
      </c>
      <c r="O1275" s="273">
        <v>0</v>
      </c>
      <c r="P1275" s="273">
        <v>0</v>
      </c>
      <c r="Q1275" s="273">
        <v>0</v>
      </c>
      <c r="R1275" s="273">
        <v>0</v>
      </c>
      <c r="S1275" s="273">
        <v>0</v>
      </c>
      <c r="T1275" s="273">
        <v>0</v>
      </c>
      <c r="U1275" s="273">
        <v>0</v>
      </c>
      <c r="V1275" s="273">
        <v>1</v>
      </c>
      <c r="W1275" s="273">
        <v>0</v>
      </c>
      <c r="X1275" s="273">
        <v>0</v>
      </c>
      <c r="Y1275" s="273">
        <v>36412.14</v>
      </c>
    </row>
    <row r="1276" spans="2:25" s="237" customFormat="1" x14ac:dyDescent="0.25">
      <c r="B1276" s="273" t="s">
        <v>304</v>
      </c>
      <c r="C1276" s="584"/>
      <c r="D1276" s="584"/>
      <c r="E1276" s="273" t="s">
        <v>1665</v>
      </c>
      <c r="F1276" s="273" t="s">
        <v>557</v>
      </c>
      <c r="G1276" s="273">
        <v>0</v>
      </c>
      <c r="H1276" s="273">
        <v>0</v>
      </c>
      <c r="I1276" s="273">
        <v>0</v>
      </c>
      <c r="J1276" s="273">
        <v>1</v>
      </c>
      <c r="K1276" s="273">
        <v>0</v>
      </c>
      <c r="L1276" s="273">
        <v>0</v>
      </c>
      <c r="M1276" s="273">
        <v>0</v>
      </c>
      <c r="N1276" s="273">
        <v>0</v>
      </c>
      <c r="O1276" s="273">
        <v>0</v>
      </c>
      <c r="P1276" s="273">
        <v>0</v>
      </c>
      <c r="Q1276" s="273">
        <v>0</v>
      </c>
      <c r="R1276" s="273">
        <v>0</v>
      </c>
      <c r="S1276" s="273">
        <v>0</v>
      </c>
      <c r="T1276" s="273">
        <v>0</v>
      </c>
      <c r="U1276" s="273">
        <v>0</v>
      </c>
      <c r="V1276" s="273">
        <v>1</v>
      </c>
      <c r="W1276" s="273">
        <v>0</v>
      </c>
      <c r="X1276" s="273">
        <v>0</v>
      </c>
      <c r="Y1276" s="273">
        <v>36412.14</v>
      </c>
    </row>
    <row r="1277" spans="2:25" s="237" customFormat="1" x14ac:dyDescent="0.25">
      <c r="B1277" s="273" t="s">
        <v>304</v>
      </c>
      <c r="C1277" s="584"/>
      <c r="D1277" s="584"/>
      <c r="E1277" s="273" t="s">
        <v>1666</v>
      </c>
      <c r="F1277" s="273" t="s">
        <v>496</v>
      </c>
      <c r="G1277" s="273">
        <v>0</v>
      </c>
      <c r="H1277" s="273">
        <v>0</v>
      </c>
      <c r="I1277" s="273">
        <v>0</v>
      </c>
      <c r="J1277" s="273">
        <v>0</v>
      </c>
      <c r="K1277" s="273">
        <v>0</v>
      </c>
      <c r="L1277" s="273">
        <v>0</v>
      </c>
      <c r="M1277" s="273">
        <v>1</v>
      </c>
      <c r="N1277" s="273">
        <v>0</v>
      </c>
      <c r="O1277" s="273">
        <v>0</v>
      </c>
      <c r="P1277" s="273">
        <v>0</v>
      </c>
      <c r="Q1277" s="273">
        <v>0</v>
      </c>
      <c r="R1277" s="273">
        <v>0</v>
      </c>
      <c r="S1277" s="273">
        <v>0</v>
      </c>
      <c r="T1277" s="273">
        <v>0</v>
      </c>
      <c r="U1277" s="273">
        <v>0</v>
      </c>
      <c r="V1277" s="273">
        <v>1</v>
      </c>
      <c r="W1277" s="273">
        <v>0</v>
      </c>
      <c r="X1277" s="273">
        <v>0</v>
      </c>
      <c r="Y1277" s="273">
        <v>16929.830000000002</v>
      </c>
    </row>
    <row r="1278" spans="2:25" s="237" customFormat="1" x14ac:dyDescent="0.25">
      <c r="B1278" s="273" t="s">
        <v>304</v>
      </c>
      <c r="C1278" s="584"/>
      <c r="D1278" s="584"/>
      <c r="E1278" s="273" t="s">
        <v>1667</v>
      </c>
      <c r="F1278" s="273" t="s">
        <v>571</v>
      </c>
      <c r="G1278" s="273">
        <v>0</v>
      </c>
      <c r="H1278" s="273">
        <v>0</v>
      </c>
      <c r="I1278" s="273">
        <v>0</v>
      </c>
      <c r="J1278" s="273">
        <v>0</v>
      </c>
      <c r="K1278" s="273">
        <v>0</v>
      </c>
      <c r="L1278" s="273">
        <v>0</v>
      </c>
      <c r="M1278" s="273">
        <v>1</v>
      </c>
      <c r="N1278" s="273">
        <v>0</v>
      </c>
      <c r="O1278" s="273">
        <v>0</v>
      </c>
      <c r="P1278" s="273">
        <v>0</v>
      </c>
      <c r="Q1278" s="273">
        <v>0</v>
      </c>
      <c r="R1278" s="273">
        <v>0</v>
      </c>
      <c r="S1278" s="273">
        <v>0</v>
      </c>
      <c r="T1278" s="273">
        <v>0</v>
      </c>
      <c r="U1278" s="273">
        <v>0</v>
      </c>
      <c r="V1278" s="273">
        <v>1</v>
      </c>
      <c r="W1278" s="273">
        <v>0</v>
      </c>
      <c r="X1278" s="273">
        <v>0</v>
      </c>
      <c r="Y1278" s="273">
        <v>14545.41</v>
      </c>
    </row>
    <row r="1279" spans="2:25" s="237" customFormat="1" x14ac:dyDescent="0.25">
      <c r="B1279" s="273" t="s">
        <v>304</v>
      </c>
      <c r="C1279" s="584"/>
      <c r="D1279" s="584"/>
      <c r="E1279" s="273" t="s">
        <v>1668</v>
      </c>
      <c r="F1279" s="273" t="s">
        <v>571</v>
      </c>
      <c r="G1279" s="273">
        <v>0</v>
      </c>
      <c r="H1279" s="273">
        <v>0</v>
      </c>
      <c r="I1279" s="273">
        <v>0</v>
      </c>
      <c r="J1279" s="273">
        <v>0</v>
      </c>
      <c r="K1279" s="273">
        <v>0</v>
      </c>
      <c r="L1279" s="273">
        <v>0</v>
      </c>
      <c r="M1279" s="273">
        <v>1</v>
      </c>
      <c r="N1279" s="273">
        <v>0</v>
      </c>
      <c r="O1279" s="273">
        <v>0</v>
      </c>
      <c r="P1279" s="273">
        <v>0</v>
      </c>
      <c r="Q1279" s="273">
        <v>0</v>
      </c>
      <c r="R1279" s="273">
        <v>0</v>
      </c>
      <c r="S1279" s="273">
        <v>0</v>
      </c>
      <c r="T1279" s="273">
        <v>0</v>
      </c>
      <c r="U1279" s="273">
        <v>0</v>
      </c>
      <c r="V1279" s="273">
        <v>1</v>
      </c>
      <c r="W1279" s="273">
        <v>0</v>
      </c>
      <c r="X1279" s="273">
        <v>0</v>
      </c>
      <c r="Y1279" s="273">
        <v>10311.789999999999</v>
      </c>
    </row>
    <row r="1280" spans="2:25" s="237" customFormat="1" x14ac:dyDescent="0.25">
      <c r="B1280" s="273" t="s">
        <v>304</v>
      </c>
      <c r="C1280" s="584"/>
      <c r="D1280" s="584"/>
      <c r="E1280" s="273" t="s">
        <v>1669</v>
      </c>
      <c r="F1280" s="273" t="s">
        <v>409</v>
      </c>
      <c r="G1280" s="273">
        <v>0</v>
      </c>
      <c r="H1280" s="273">
        <v>0</v>
      </c>
      <c r="I1280" s="273">
        <v>0</v>
      </c>
      <c r="J1280" s="273">
        <v>0</v>
      </c>
      <c r="K1280" s="273">
        <v>0</v>
      </c>
      <c r="L1280" s="273">
        <v>0</v>
      </c>
      <c r="M1280" s="273">
        <v>1</v>
      </c>
      <c r="N1280" s="273">
        <v>15</v>
      </c>
      <c r="O1280" s="273">
        <v>0</v>
      </c>
      <c r="P1280" s="273">
        <v>0</v>
      </c>
      <c r="Q1280" s="273">
        <v>0</v>
      </c>
      <c r="R1280" s="273">
        <v>0</v>
      </c>
      <c r="S1280" s="273">
        <v>0</v>
      </c>
      <c r="T1280" s="273">
        <v>0</v>
      </c>
      <c r="U1280" s="273">
        <v>0</v>
      </c>
      <c r="V1280" s="273">
        <v>1</v>
      </c>
      <c r="W1280" s="273">
        <v>15</v>
      </c>
      <c r="X1280" s="273">
        <v>0</v>
      </c>
      <c r="Y1280" s="273">
        <v>15168.310000000001</v>
      </c>
    </row>
    <row r="1281" spans="2:25" s="237" customFormat="1" x14ac:dyDescent="0.25">
      <c r="B1281" s="273" t="s">
        <v>304</v>
      </c>
      <c r="C1281" s="584"/>
      <c r="D1281" s="584"/>
      <c r="E1281" s="273" t="s">
        <v>1670</v>
      </c>
      <c r="F1281" s="273" t="s">
        <v>537</v>
      </c>
      <c r="G1281" s="273">
        <v>0</v>
      </c>
      <c r="H1281" s="273">
        <v>0</v>
      </c>
      <c r="I1281" s="273">
        <v>0</v>
      </c>
      <c r="J1281" s="273">
        <v>0</v>
      </c>
      <c r="K1281" s="273">
        <v>0</v>
      </c>
      <c r="L1281" s="273">
        <v>0</v>
      </c>
      <c r="M1281" s="273">
        <v>1</v>
      </c>
      <c r="N1281" s="273">
        <v>0</v>
      </c>
      <c r="O1281" s="273">
        <v>0</v>
      </c>
      <c r="P1281" s="273">
        <v>0</v>
      </c>
      <c r="Q1281" s="273">
        <v>0</v>
      </c>
      <c r="R1281" s="273">
        <v>0</v>
      </c>
      <c r="S1281" s="273">
        <v>0</v>
      </c>
      <c r="T1281" s="273">
        <v>0</v>
      </c>
      <c r="U1281" s="273">
        <v>0</v>
      </c>
      <c r="V1281" s="273">
        <v>1</v>
      </c>
      <c r="W1281" s="273">
        <v>0</v>
      </c>
      <c r="X1281" s="273">
        <v>0</v>
      </c>
      <c r="Y1281" s="273">
        <v>10311.789999999999</v>
      </c>
    </row>
    <row r="1282" spans="2:25" s="237" customFormat="1" x14ac:dyDescent="0.25">
      <c r="B1282" s="273" t="s">
        <v>304</v>
      </c>
      <c r="C1282" s="584"/>
      <c r="D1282" s="584"/>
      <c r="E1282" s="273" t="s">
        <v>1671</v>
      </c>
      <c r="F1282" s="273" t="s">
        <v>472</v>
      </c>
      <c r="G1282" s="273">
        <v>0</v>
      </c>
      <c r="H1282" s="273">
        <v>0</v>
      </c>
      <c r="I1282" s="273">
        <v>0</v>
      </c>
      <c r="J1282" s="273">
        <v>0</v>
      </c>
      <c r="K1282" s="273">
        <v>0</v>
      </c>
      <c r="L1282" s="273">
        <v>0</v>
      </c>
      <c r="M1282" s="273">
        <v>1</v>
      </c>
      <c r="N1282" s="273">
        <v>12</v>
      </c>
      <c r="O1282" s="273">
        <v>0</v>
      </c>
      <c r="P1282" s="273">
        <v>0</v>
      </c>
      <c r="Q1282" s="273">
        <v>0</v>
      </c>
      <c r="R1282" s="273">
        <v>0</v>
      </c>
      <c r="S1282" s="273">
        <v>0</v>
      </c>
      <c r="T1282" s="273">
        <v>0</v>
      </c>
      <c r="U1282" s="273">
        <v>0</v>
      </c>
      <c r="V1282" s="273">
        <v>1</v>
      </c>
      <c r="W1282" s="273">
        <v>12</v>
      </c>
      <c r="X1282" s="273">
        <v>0</v>
      </c>
      <c r="Y1282" s="273">
        <v>29393.09</v>
      </c>
    </row>
    <row r="1283" spans="2:25" s="237" customFormat="1" x14ac:dyDescent="0.25">
      <c r="B1283" s="273" t="s">
        <v>304</v>
      </c>
      <c r="C1283" s="584"/>
      <c r="D1283" s="584"/>
      <c r="E1283" s="273" t="s">
        <v>1672</v>
      </c>
      <c r="F1283" s="273" t="s">
        <v>676</v>
      </c>
      <c r="G1283" s="273">
        <v>0</v>
      </c>
      <c r="H1283" s="273">
        <v>0</v>
      </c>
      <c r="I1283" s="273">
        <v>0</v>
      </c>
      <c r="J1283" s="273">
        <v>0</v>
      </c>
      <c r="K1283" s="273">
        <v>0</v>
      </c>
      <c r="L1283" s="273">
        <v>0</v>
      </c>
      <c r="M1283" s="273">
        <v>1</v>
      </c>
      <c r="N1283" s="273">
        <v>0</v>
      </c>
      <c r="O1283" s="273">
        <v>0</v>
      </c>
      <c r="P1283" s="273">
        <v>0</v>
      </c>
      <c r="Q1283" s="273">
        <v>0</v>
      </c>
      <c r="R1283" s="273">
        <v>0</v>
      </c>
      <c r="S1283" s="273">
        <v>0</v>
      </c>
      <c r="T1283" s="273">
        <v>0</v>
      </c>
      <c r="U1283" s="273">
        <v>0</v>
      </c>
      <c r="V1283" s="273">
        <v>1</v>
      </c>
      <c r="W1283" s="273">
        <v>0</v>
      </c>
      <c r="X1283" s="273">
        <v>0</v>
      </c>
      <c r="Y1283" s="273">
        <v>17305.989999999998</v>
      </c>
    </row>
    <row r="1284" spans="2:25" s="237" customFormat="1" x14ac:dyDescent="0.25">
      <c r="B1284" s="273" t="s">
        <v>304</v>
      </c>
      <c r="C1284" s="584"/>
      <c r="D1284" s="584"/>
      <c r="E1284" s="273" t="s">
        <v>1673</v>
      </c>
      <c r="F1284" s="273" t="s">
        <v>472</v>
      </c>
      <c r="G1284" s="273">
        <v>0</v>
      </c>
      <c r="H1284" s="273">
        <v>0</v>
      </c>
      <c r="I1284" s="273">
        <v>0</v>
      </c>
      <c r="J1284" s="273">
        <v>0</v>
      </c>
      <c r="K1284" s="273">
        <v>0</v>
      </c>
      <c r="L1284" s="273">
        <v>0</v>
      </c>
      <c r="M1284" s="273">
        <v>1</v>
      </c>
      <c r="N1284" s="273">
        <v>27</v>
      </c>
      <c r="O1284" s="273">
        <v>0</v>
      </c>
      <c r="P1284" s="273">
        <v>0</v>
      </c>
      <c r="Q1284" s="273">
        <v>0</v>
      </c>
      <c r="R1284" s="273">
        <v>0</v>
      </c>
      <c r="S1284" s="273">
        <v>0</v>
      </c>
      <c r="T1284" s="273">
        <v>0</v>
      </c>
      <c r="U1284" s="273">
        <v>0</v>
      </c>
      <c r="V1284" s="273">
        <v>1</v>
      </c>
      <c r="W1284" s="273">
        <v>27</v>
      </c>
      <c r="X1284" s="273">
        <v>0</v>
      </c>
      <c r="Y1284" s="273">
        <v>32514.93</v>
      </c>
    </row>
    <row r="1285" spans="2:25" s="237" customFormat="1" x14ac:dyDescent="0.25">
      <c r="B1285" s="273" t="s">
        <v>304</v>
      </c>
      <c r="C1285" s="584"/>
      <c r="D1285" s="584"/>
      <c r="E1285" s="273" t="s">
        <v>1674</v>
      </c>
      <c r="F1285" s="273" t="s">
        <v>409</v>
      </c>
      <c r="G1285" s="273">
        <v>0</v>
      </c>
      <c r="H1285" s="273">
        <v>0</v>
      </c>
      <c r="I1285" s="273">
        <v>0</v>
      </c>
      <c r="J1285" s="273">
        <v>0</v>
      </c>
      <c r="K1285" s="273">
        <v>0</v>
      </c>
      <c r="L1285" s="273">
        <v>0</v>
      </c>
      <c r="M1285" s="273">
        <v>1</v>
      </c>
      <c r="N1285" s="273">
        <v>20</v>
      </c>
      <c r="O1285" s="273">
        <v>0</v>
      </c>
      <c r="P1285" s="273">
        <v>0</v>
      </c>
      <c r="Q1285" s="273">
        <v>0</v>
      </c>
      <c r="R1285" s="273">
        <v>0</v>
      </c>
      <c r="S1285" s="273">
        <v>0</v>
      </c>
      <c r="T1285" s="273">
        <v>0</v>
      </c>
      <c r="U1285" s="273">
        <v>0</v>
      </c>
      <c r="V1285" s="273">
        <v>1</v>
      </c>
      <c r="W1285" s="273">
        <v>20</v>
      </c>
      <c r="X1285" s="273">
        <v>0</v>
      </c>
      <c r="Y1285" s="273">
        <v>19878.150000000001</v>
      </c>
    </row>
    <row r="1286" spans="2:25" s="237" customFormat="1" x14ac:dyDescent="0.25">
      <c r="B1286" s="273" t="s">
        <v>304</v>
      </c>
      <c r="C1286" s="584"/>
      <c r="D1286" s="584"/>
      <c r="E1286" s="273" t="s">
        <v>1675</v>
      </c>
      <c r="F1286" s="273" t="s">
        <v>309</v>
      </c>
      <c r="G1286" s="273">
        <v>0</v>
      </c>
      <c r="H1286" s="273">
        <v>0</v>
      </c>
      <c r="I1286" s="273">
        <v>0</v>
      </c>
      <c r="J1286" s="273">
        <v>0</v>
      </c>
      <c r="K1286" s="273">
        <v>0</v>
      </c>
      <c r="L1286" s="273">
        <v>0</v>
      </c>
      <c r="M1286" s="273">
        <v>0</v>
      </c>
      <c r="N1286" s="273">
        <v>0</v>
      </c>
      <c r="O1286" s="273">
        <v>0</v>
      </c>
      <c r="P1286" s="273">
        <v>0</v>
      </c>
      <c r="Q1286" s="273">
        <v>0</v>
      </c>
      <c r="R1286" s="273">
        <v>0</v>
      </c>
      <c r="S1286" s="273">
        <v>1</v>
      </c>
      <c r="T1286" s="273">
        <v>0</v>
      </c>
      <c r="U1286" s="273">
        <v>0</v>
      </c>
      <c r="V1286" s="273">
        <v>1</v>
      </c>
      <c r="W1286" s="273">
        <v>0</v>
      </c>
      <c r="X1286" s="273">
        <v>0</v>
      </c>
      <c r="Y1286" s="273">
        <v>108183.12</v>
      </c>
    </row>
    <row r="1287" spans="2:25" s="237" customFormat="1" x14ac:dyDescent="0.25">
      <c r="B1287" s="273" t="s">
        <v>304</v>
      </c>
      <c r="C1287" s="584"/>
      <c r="D1287" s="584"/>
      <c r="E1287" s="273" t="s">
        <v>1678</v>
      </c>
      <c r="F1287" s="273" t="s">
        <v>381</v>
      </c>
      <c r="G1287" s="273">
        <v>0</v>
      </c>
      <c r="H1287" s="273">
        <v>0</v>
      </c>
      <c r="I1287" s="273">
        <v>0</v>
      </c>
      <c r="J1287" s="273">
        <v>0</v>
      </c>
      <c r="K1287" s="273">
        <v>0</v>
      </c>
      <c r="L1287" s="273">
        <v>0</v>
      </c>
      <c r="M1287" s="273">
        <v>0</v>
      </c>
      <c r="N1287" s="273">
        <v>0</v>
      </c>
      <c r="O1287" s="273">
        <v>0</v>
      </c>
      <c r="P1287" s="273">
        <v>0</v>
      </c>
      <c r="Q1287" s="273">
        <v>0</v>
      </c>
      <c r="R1287" s="273">
        <v>0</v>
      </c>
      <c r="S1287" s="273">
        <v>1</v>
      </c>
      <c r="T1287" s="273">
        <v>0</v>
      </c>
      <c r="U1287" s="273">
        <v>0</v>
      </c>
      <c r="V1287" s="273">
        <v>1</v>
      </c>
      <c r="W1287" s="273">
        <v>0</v>
      </c>
      <c r="X1287" s="273">
        <v>0</v>
      </c>
      <c r="Y1287" s="273">
        <v>109083.12</v>
      </c>
    </row>
    <row r="1288" spans="2:25" s="237" customFormat="1" x14ac:dyDescent="0.25">
      <c r="B1288" s="273" t="s">
        <v>304</v>
      </c>
      <c r="C1288" s="584"/>
      <c r="D1288" s="584"/>
      <c r="E1288" s="273" t="s">
        <v>1679</v>
      </c>
      <c r="F1288" s="273" t="s">
        <v>409</v>
      </c>
      <c r="G1288" s="273">
        <v>0</v>
      </c>
      <c r="H1288" s="273">
        <v>0</v>
      </c>
      <c r="I1288" s="273">
        <v>0</v>
      </c>
      <c r="J1288" s="273">
        <v>1</v>
      </c>
      <c r="K1288" s="273">
        <v>0</v>
      </c>
      <c r="L1288" s="273">
        <v>0</v>
      </c>
      <c r="M1288" s="273">
        <v>0</v>
      </c>
      <c r="N1288" s="273">
        <v>0</v>
      </c>
      <c r="O1288" s="273">
        <v>0</v>
      </c>
      <c r="P1288" s="273">
        <v>0</v>
      </c>
      <c r="Q1288" s="273">
        <v>0</v>
      </c>
      <c r="R1288" s="273">
        <v>0</v>
      </c>
      <c r="S1288" s="273">
        <v>0</v>
      </c>
      <c r="T1288" s="273">
        <v>0</v>
      </c>
      <c r="U1288" s="273">
        <v>0</v>
      </c>
      <c r="V1288" s="273">
        <v>1</v>
      </c>
      <c r="W1288" s="273">
        <v>0</v>
      </c>
      <c r="X1288" s="273">
        <v>0</v>
      </c>
      <c r="Y1288" s="273">
        <v>23901.49</v>
      </c>
    </row>
    <row r="1289" spans="2:25" s="237" customFormat="1" x14ac:dyDescent="0.25">
      <c r="B1289" s="273" t="s">
        <v>304</v>
      </c>
      <c r="C1289" s="584"/>
      <c r="D1289" s="584"/>
      <c r="E1289" s="273" t="s">
        <v>1680</v>
      </c>
      <c r="F1289" s="273" t="s">
        <v>445</v>
      </c>
      <c r="G1289" s="273">
        <v>0</v>
      </c>
      <c r="H1289" s="273">
        <v>0</v>
      </c>
      <c r="I1289" s="273">
        <v>0</v>
      </c>
      <c r="J1289" s="273">
        <v>0</v>
      </c>
      <c r="K1289" s="273">
        <v>0</v>
      </c>
      <c r="L1289" s="273">
        <v>0</v>
      </c>
      <c r="M1289" s="273">
        <v>1</v>
      </c>
      <c r="N1289" s="273">
        <v>0</v>
      </c>
      <c r="O1289" s="273">
        <v>0</v>
      </c>
      <c r="P1289" s="273">
        <v>0</v>
      </c>
      <c r="Q1289" s="273">
        <v>0</v>
      </c>
      <c r="R1289" s="273">
        <v>0</v>
      </c>
      <c r="S1289" s="273">
        <v>0</v>
      </c>
      <c r="T1289" s="273">
        <v>0</v>
      </c>
      <c r="U1289" s="273">
        <v>0</v>
      </c>
      <c r="V1289" s="273">
        <v>1</v>
      </c>
      <c r="W1289" s="273">
        <v>0</v>
      </c>
      <c r="X1289" s="273">
        <v>0</v>
      </c>
      <c r="Y1289" s="273">
        <v>13130.84</v>
      </c>
    </row>
    <row r="1290" spans="2:25" s="237" customFormat="1" x14ac:dyDescent="0.25">
      <c r="B1290" s="273" t="s">
        <v>304</v>
      </c>
      <c r="C1290" s="584"/>
      <c r="D1290" s="584"/>
      <c r="E1290" s="273" t="s">
        <v>1681</v>
      </c>
      <c r="F1290" s="273" t="s">
        <v>571</v>
      </c>
      <c r="G1290" s="273">
        <v>0</v>
      </c>
      <c r="H1290" s="273">
        <v>0</v>
      </c>
      <c r="I1290" s="273">
        <v>0</v>
      </c>
      <c r="J1290" s="273">
        <v>0</v>
      </c>
      <c r="K1290" s="273">
        <v>0</v>
      </c>
      <c r="L1290" s="273">
        <v>0</v>
      </c>
      <c r="M1290" s="273">
        <v>1</v>
      </c>
      <c r="N1290" s="273">
        <v>0</v>
      </c>
      <c r="O1290" s="273">
        <v>0</v>
      </c>
      <c r="P1290" s="273">
        <v>0</v>
      </c>
      <c r="Q1290" s="273">
        <v>0</v>
      </c>
      <c r="R1290" s="273">
        <v>0</v>
      </c>
      <c r="S1290" s="273">
        <v>0</v>
      </c>
      <c r="T1290" s="273">
        <v>0</v>
      </c>
      <c r="U1290" s="273">
        <v>0</v>
      </c>
      <c r="V1290" s="273">
        <v>1</v>
      </c>
      <c r="W1290" s="273">
        <v>0</v>
      </c>
      <c r="X1290" s="273">
        <v>0</v>
      </c>
      <c r="Y1290" s="273">
        <v>13478.53</v>
      </c>
    </row>
    <row r="1291" spans="2:25" s="237" customFormat="1" x14ac:dyDescent="0.25">
      <c r="B1291" s="273" t="s">
        <v>304</v>
      </c>
      <c r="C1291" s="584"/>
      <c r="D1291" s="584"/>
      <c r="E1291" s="273" t="s">
        <v>1682</v>
      </c>
      <c r="F1291" s="273" t="s">
        <v>472</v>
      </c>
      <c r="G1291" s="273">
        <v>0</v>
      </c>
      <c r="H1291" s="273">
        <v>0</v>
      </c>
      <c r="I1291" s="273">
        <v>0</v>
      </c>
      <c r="J1291" s="273">
        <v>0</v>
      </c>
      <c r="K1291" s="273">
        <v>0</v>
      </c>
      <c r="L1291" s="273">
        <v>0</v>
      </c>
      <c r="M1291" s="273">
        <v>1</v>
      </c>
      <c r="N1291" s="273">
        <v>19</v>
      </c>
      <c r="O1291" s="273">
        <v>0</v>
      </c>
      <c r="P1291" s="273">
        <v>0</v>
      </c>
      <c r="Q1291" s="273">
        <v>0</v>
      </c>
      <c r="R1291" s="273">
        <v>0</v>
      </c>
      <c r="S1291" s="273">
        <v>0</v>
      </c>
      <c r="T1291" s="273">
        <v>0</v>
      </c>
      <c r="U1291" s="273">
        <v>0</v>
      </c>
      <c r="V1291" s="273">
        <v>1</v>
      </c>
      <c r="W1291" s="273">
        <v>19</v>
      </c>
      <c r="X1291" s="273">
        <v>0</v>
      </c>
      <c r="Y1291" s="273">
        <v>16952.03</v>
      </c>
    </row>
    <row r="1292" spans="2:25" s="237" customFormat="1" x14ac:dyDescent="0.25">
      <c r="B1292" s="273" t="s">
        <v>304</v>
      </c>
      <c r="C1292" s="584"/>
      <c r="D1292" s="584"/>
      <c r="E1292" s="273" t="s">
        <v>1683</v>
      </c>
      <c r="F1292" s="273" t="s">
        <v>430</v>
      </c>
      <c r="G1292" s="273">
        <v>0</v>
      </c>
      <c r="H1292" s="273">
        <v>0</v>
      </c>
      <c r="I1292" s="273">
        <v>0</v>
      </c>
      <c r="J1292" s="273">
        <v>0</v>
      </c>
      <c r="K1292" s="273">
        <v>0</v>
      </c>
      <c r="L1292" s="273">
        <v>0</v>
      </c>
      <c r="M1292" s="273">
        <v>1</v>
      </c>
      <c r="N1292" s="273">
        <v>18</v>
      </c>
      <c r="O1292" s="273">
        <v>0</v>
      </c>
      <c r="P1292" s="273">
        <v>0</v>
      </c>
      <c r="Q1292" s="273">
        <v>0</v>
      </c>
      <c r="R1292" s="273">
        <v>0</v>
      </c>
      <c r="S1292" s="273">
        <v>0</v>
      </c>
      <c r="T1292" s="273">
        <v>0</v>
      </c>
      <c r="U1292" s="273">
        <v>0</v>
      </c>
      <c r="V1292" s="273">
        <v>1</v>
      </c>
      <c r="W1292" s="273">
        <v>18</v>
      </c>
      <c r="X1292" s="273">
        <v>0</v>
      </c>
      <c r="Y1292" s="273">
        <v>30881.679999999997</v>
      </c>
    </row>
    <row r="1293" spans="2:25" s="237" customFormat="1" x14ac:dyDescent="0.25">
      <c r="B1293" s="273" t="s">
        <v>304</v>
      </c>
      <c r="C1293" s="584"/>
      <c r="D1293" s="584"/>
      <c r="E1293" s="273" t="s">
        <v>1684</v>
      </c>
      <c r="F1293" s="273" t="s">
        <v>571</v>
      </c>
      <c r="G1293" s="273">
        <v>0</v>
      </c>
      <c r="H1293" s="273">
        <v>0</v>
      </c>
      <c r="I1293" s="273">
        <v>0</v>
      </c>
      <c r="J1293" s="273">
        <v>0</v>
      </c>
      <c r="K1293" s="273">
        <v>0</v>
      </c>
      <c r="L1293" s="273">
        <v>0</v>
      </c>
      <c r="M1293" s="273">
        <v>1</v>
      </c>
      <c r="N1293" s="273">
        <v>20</v>
      </c>
      <c r="O1293" s="273">
        <v>0</v>
      </c>
      <c r="P1293" s="273">
        <v>0</v>
      </c>
      <c r="Q1293" s="273">
        <v>0</v>
      </c>
      <c r="R1293" s="273">
        <v>0</v>
      </c>
      <c r="S1293" s="273">
        <v>0</v>
      </c>
      <c r="T1293" s="273">
        <v>0</v>
      </c>
      <c r="U1293" s="273">
        <v>0</v>
      </c>
      <c r="V1293" s="273">
        <v>1</v>
      </c>
      <c r="W1293" s="273">
        <v>20</v>
      </c>
      <c r="X1293" s="273">
        <v>0</v>
      </c>
      <c r="Y1293" s="273">
        <v>20257.73</v>
      </c>
    </row>
    <row r="1294" spans="2:25" s="237" customFormat="1" x14ac:dyDescent="0.25">
      <c r="B1294" s="273" t="s">
        <v>304</v>
      </c>
      <c r="C1294" s="584"/>
      <c r="D1294" s="584"/>
      <c r="E1294" s="273" t="s">
        <v>1685</v>
      </c>
      <c r="F1294" s="273" t="s">
        <v>571</v>
      </c>
      <c r="G1294" s="273">
        <v>0</v>
      </c>
      <c r="H1294" s="273">
        <v>0</v>
      </c>
      <c r="I1294" s="273">
        <v>0</v>
      </c>
      <c r="J1294" s="273">
        <v>1</v>
      </c>
      <c r="K1294" s="273">
        <v>0</v>
      </c>
      <c r="L1294" s="273">
        <v>0</v>
      </c>
      <c r="M1294" s="273">
        <v>0</v>
      </c>
      <c r="N1294" s="273">
        <v>0</v>
      </c>
      <c r="O1294" s="273">
        <v>0</v>
      </c>
      <c r="P1294" s="273">
        <v>0</v>
      </c>
      <c r="Q1294" s="273">
        <v>0</v>
      </c>
      <c r="R1294" s="273">
        <v>0</v>
      </c>
      <c r="S1294" s="273">
        <v>0</v>
      </c>
      <c r="T1294" s="273">
        <v>0</v>
      </c>
      <c r="U1294" s="273">
        <v>0</v>
      </c>
      <c r="V1294" s="273">
        <v>1</v>
      </c>
      <c r="W1294" s="273">
        <v>0</v>
      </c>
      <c r="X1294" s="273">
        <v>0</v>
      </c>
      <c r="Y1294" s="273">
        <v>59593.85</v>
      </c>
    </row>
    <row r="1295" spans="2:25" s="237" customFormat="1" x14ac:dyDescent="0.25">
      <c r="B1295" s="273" t="s">
        <v>304</v>
      </c>
      <c r="C1295" s="584"/>
      <c r="D1295" s="584"/>
      <c r="E1295" s="273" t="s">
        <v>1688</v>
      </c>
      <c r="F1295" s="273" t="s">
        <v>381</v>
      </c>
      <c r="G1295" s="273">
        <v>0</v>
      </c>
      <c r="H1295" s="273">
        <v>0</v>
      </c>
      <c r="I1295" s="273">
        <v>0</v>
      </c>
      <c r="J1295" s="273">
        <v>1</v>
      </c>
      <c r="K1295" s="273">
        <v>0</v>
      </c>
      <c r="L1295" s="273">
        <v>0</v>
      </c>
      <c r="M1295" s="273">
        <v>0</v>
      </c>
      <c r="N1295" s="273">
        <v>0</v>
      </c>
      <c r="O1295" s="273">
        <v>0</v>
      </c>
      <c r="P1295" s="273">
        <v>0</v>
      </c>
      <c r="Q1295" s="273">
        <v>0</v>
      </c>
      <c r="R1295" s="273">
        <v>0</v>
      </c>
      <c r="S1295" s="273">
        <v>0</v>
      </c>
      <c r="T1295" s="273">
        <v>0</v>
      </c>
      <c r="U1295" s="273">
        <v>0</v>
      </c>
      <c r="V1295" s="273">
        <v>1</v>
      </c>
      <c r="W1295" s="273">
        <v>0</v>
      </c>
      <c r="X1295" s="273">
        <v>0</v>
      </c>
      <c r="Y1295" s="273">
        <v>59593.85</v>
      </c>
    </row>
    <row r="1296" spans="2:25" s="237" customFormat="1" x14ac:dyDescent="0.25">
      <c r="B1296" s="273" t="s">
        <v>304</v>
      </c>
      <c r="C1296" s="584"/>
      <c r="D1296" s="584"/>
      <c r="E1296" s="273" t="s">
        <v>1689</v>
      </c>
      <c r="F1296" s="273" t="s">
        <v>430</v>
      </c>
      <c r="G1296" s="273">
        <v>0</v>
      </c>
      <c r="H1296" s="273">
        <v>0</v>
      </c>
      <c r="I1296" s="273">
        <v>0</v>
      </c>
      <c r="J1296" s="273">
        <v>0</v>
      </c>
      <c r="K1296" s="273">
        <v>0</v>
      </c>
      <c r="L1296" s="273">
        <v>0</v>
      </c>
      <c r="M1296" s="273">
        <v>1</v>
      </c>
      <c r="N1296" s="273">
        <v>0</v>
      </c>
      <c r="O1296" s="273">
        <v>0</v>
      </c>
      <c r="P1296" s="273">
        <v>0</v>
      </c>
      <c r="Q1296" s="273">
        <v>0</v>
      </c>
      <c r="R1296" s="273">
        <v>0</v>
      </c>
      <c r="S1296" s="273">
        <v>0</v>
      </c>
      <c r="T1296" s="273">
        <v>0</v>
      </c>
      <c r="U1296" s="273">
        <v>0</v>
      </c>
      <c r="V1296" s="273">
        <v>1</v>
      </c>
      <c r="W1296" s="273">
        <v>0</v>
      </c>
      <c r="X1296" s="273">
        <v>0</v>
      </c>
      <c r="Y1296" s="273">
        <v>7870.72</v>
      </c>
    </row>
    <row r="1297" spans="2:25" s="237" customFormat="1" x14ac:dyDescent="0.25">
      <c r="B1297" s="273" t="s">
        <v>304</v>
      </c>
      <c r="C1297" s="584"/>
      <c r="D1297" s="584"/>
      <c r="E1297" s="273" t="s">
        <v>1690</v>
      </c>
      <c r="F1297" s="273" t="s">
        <v>309</v>
      </c>
      <c r="G1297" s="273">
        <v>0</v>
      </c>
      <c r="H1297" s="273">
        <v>0</v>
      </c>
      <c r="I1297" s="273">
        <v>0</v>
      </c>
      <c r="J1297" s="273">
        <v>1</v>
      </c>
      <c r="K1297" s="273">
        <v>0</v>
      </c>
      <c r="L1297" s="273">
        <v>0</v>
      </c>
      <c r="M1297" s="273">
        <v>0</v>
      </c>
      <c r="N1297" s="273">
        <v>0</v>
      </c>
      <c r="O1297" s="273">
        <v>0</v>
      </c>
      <c r="P1297" s="273">
        <v>0</v>
      </c>
      <c r="Q1297" s="273">
        <v>0</v>
      </c>
      <c r="R1297" s="273">
        <v>0</v>
      </c>
      <c r="S1297" s="273">
        <v>0</v>
      </c>
      <c r="T1297" s="273">
        <v>0</v>
      </c>
      <c r="U1297" s="273">
        <v>0</v>
      </c>
      <c r="V1297" s="273">
        <v>1</v>
      </c>
      <c r="W1297" s="273">
        <v>0</v>
      </c>
      <c r="X1297" s="273">
        <v>0</v>
      </c>
      <c r="Y1297" s="273">
        <v>58869.18</v>
      </c>
    </row>
    <row r="1298" spans="2:25" s="237" customFormat="1" x14ac:dyDescent="0.25">
      <c r="B1298" s="273" t="s">
        <v>304</v>
      </c>
      <c r="C1298" s="584"/>
      <c r="D1298" s="584"/>
      <c r="E1298" s="273" t="s">
        <v>1691</v>
      </c>
      <c r="F1298" s="273" t="s">
        <v>537</v>
      </c>
      <c r="G1298" s="273">
        <v>0</v>
      </c>
      <c r="H1298" s="273">
        <v>0</v>
      </c>
      <c r="I1298" s="273">
        <v>0</v>
      </c>
      <c r="J1298" s="273">
        <v>0</v>
      </c>
      <c r="K1298" s="273">
        <v>0</v>
      </c>
      <c r="L1298" s="273">
        <v>0</v>
      </c>
      <c r="M1298" s="273">
        <v>1</v>
      </c>
      <c r="N1298" s="273">
        <v>0</v>
      </c>
      <c r="O1298" s="273">
        <v>0</v>
      </c>
      <c r="P1298" s="273">
        <v>0</v>
      </c>
      <c r="Q1298" s="273">
        <v>0</v>
      </c>
      <c r="R1298" s="273">
        <v>0</v>
      </c>
      <c r="S1298" s="273">
        <v>0</v>
      </c>
      <c r="T1298" s="273">
        <v>0</v>
      </c>
      <c r="U1298" s="273">
        <v>0</v>
      </c>
      <c r="V1298" s="273">
        <v>1</v>
      </c>
      <c r="W1298" s="273">
        <v>0</v>
      </c>
      <c r="X1298" s="273">
        <v>0</v>
      </c>
      <c r="Y1298" s="273">
        <v>8032.6900000000005</v>
      </c>
    </row>
    <row r="1299" spans="2:25" s="237" customFormat="1" x14ac:dyDescent="0.25">
      <c r="B1299" s="273" t="s">
        <v>304</v>
      </c>
      <c r="C1299" s="584"/>
      <c r="D1299" s="584"/>
      <c r="E1299" s="273" t="s">
        <v>1692</v>
      </c>
      <c r="F1299" s="273" t="s">
        <v>537</v>
      </c>
      <c r="G1299" s="273">
        <v>0</v>
      </c>
      <c r="H1299" s="273">
        <v>0</v>
      </c>
      <c r="I1299" s="273">
        <v>0</v>
      </c>
      <c r="J1299" s="273">
        <v>0</v>
      </c>
      <c r="K1299" s="273">
        <v>0</v>
      </c>
      <c r="L1299" s="273">
        <v>0</v>
      </c>
      <c r="M1299" s="273">
        <v>1</v>
      </c>
      <c r="N1299" s="273">
        <v>0</v>
      </c>
      <c r="O1299" s="273">
        <v>0</v>
      </c>
      <c r="P1299" s="273">
        <v>0</v>
      </c>
      <c r="Q1299" s="273">
        <v>0</v>
      </c>
      <c r="R1299" s="273">
        <v>0</v>
      </c>
      <c r="S1299" s="273">
        <v>0</v>
      </c>
      <c r="T1299" s="273">
        <v>0</v>
      </c>
      <c r="U1299" s="273">
        <v>0</v>
      </c>
      <c r="V1299" s="273">
        <v>1</v>
      </c>
      <c r="W1299" s="273">
        <v>0</v>
      </c>
      <c r="X1299" s="273">
        <v>0</v>
      </c>
      <c r="Y1299" s="273">
        <v>11640.050000000001</v>
      </c>
    </row>
    <row r="1300" spans="2:25" s="237" customFormat="1" x14ac:dyDescent="0.25">
      <c r="B1300" s="273" t="s">
        <v>304</v>
      </c>
      <c r="C1300" s="584"/>
      <c r="D1300" s="584"/>
      <c r="E1300" s="273" t="s">
        <v>1695</v>
      </c>
      <c r="F1300" s="273" t="s">
        <v>409</v>
      </c>
      <c r="G1300" s="273">
        <v>0</v>
      </c>
      <c r="H1300" s="273">
        <v>0</v>
      </c>
      <c r="I1300" s="273">
        <v>0</v>
      </c>
      <c r="J1300" s="273">
        <v>0</v>
      </c>
      <c r="K1300" s="273">
        <v>0</v>
      </c>
      <c r="L1300" s="273">
        <v>0</v>
      </c>
      <c r="M1300" s="273">
        <v>0</v>
      </c>
      <c r="N1300" s="273">
        <v>0</v>
      </c>
      <c r="O1300" s="273">
        <v>0</v>
      </c>
      <c r="P1300" s="273">
        <v>0</v>
      </c>
      <c r="Q1300" s="273">
        <v>0</v>
      </c>
      <c r="R1300" s="273">
        <v>0</v>
      </c>
      <c r="S1300" s="273">
        <v>1</v>
      </c>
      <c r="T1300" s="273">
        <v>0</v>
      </c>
      <c r="U1300" s="273">
        <v>0</v>
      </c>
      <c r="V1300" s="273">
        <v>1</v>
      </c>
      <c r="W1300" s="273">
        <v>0</v>
      </c>
      <c r="X1300" s="273">
        <v>0</v>
      </c>
      <c r="Y1300" s="273">
        <v>84956.66</v>
      </c>
    </row>
    <row r="1301" spans="2:25" s="237" customFormat="1" x14ac:dyDescent="0.25">
      <c r="B1301" s="273" t="s">
        <v>304</v>
      </c>
      <c r="C1301" s="584"/>
      <c r="D1301" s="584"/>
      <c r="E1301" s="273" t="s">
        <v>1696</v>
      </c>
      <c r="F1301" s="273" t="s">
        <v>462</v>
      </c>
      <c r="G1301" s="273">
        <v>0</v>
      </c>
      <c r="H1301" s="273">
        <v>0</v>
      </c>
      <c r="I1301" s="273">
        <v>0</v>
      </c>
      <c r="J1301" s="273">
        <v>1</v>
      </c>
      <c r="K1301" s="273">
        <v>0</v>
      </c>
      <c r="L1301" s="273">
        <v>0</v>
      </c>
      <c r="M1301" s="273">
        <v>0</v>
      </c>
      <c r="N1301" s="273">
        <v>0</v>
      </c>
      <c r="O1301" s="273">
        <v>0</v>
      </c>
      <c r="P1301" s="273">
        <v>0</v>
      </c>
      <c r="Q1301" s="273">
        <v>0</v>
      </c>
      <c r="R1301" s="273">
        <v>0</v>
      </c>
      <c r="S1301" s="273">
        <v>0</v>
      </c>
      <c r="T1301" s="273">
        <v>0</v>
      </c>
      <c r="U1301" s="273">
        <v>0</v>
      </c>
      <c r="V1301" s="273">
        <v>1</v>
      </c>
      <c r="W1301" s="273">
        <v>0</v>
      </c>
      <c r="X1301" s="273">
        <v>0</v>
      </c>
      <c r="Y1301" s="273">
        <v>58886.63</v>
      </c>
    </row>
    <row r="1302" spans="2:25" s="237" customFormat="1" x14ac:dyDescent="0.25">
      <c r="B1302" s="273" t="s">
        <v>304</v>
      </c>
      <c r="C1302" s="584"/>
      <c r="D1302" s="584"/>
      <c r="E1302" s="273" t="s">
        <v>1699</v>
      </c>
      <c r="F1302" s="273" t="s">
        <v>414</v>
      </c>
      <c r="G1302" s="273">
        <v>0</v>
      </c>
      <c r="H1302" s="273">
        <v>0</v>
      </c>
      <c r="I1302" s="273">
        <v>0</v>
      </c>
      <c r="J1302" s="273">
        <v>0</v>
      </c>
      <c r="K1302" s="273">
        <v>0</v>
      </c>
      <c r="L1302" s="273">
        <v>0</v>
      </c>
      <c r="M1302" s="273">
        <v>0</v>
      </c>
      <c r="N1302" s="273">
        <v>0</v>
      </c>
      <c r="O1302" s="273">
        <v>0</v>
      </c>
      <c r="P1302" s="273">
        <v>0</v>
      </c>
      <c r="Q1302" s="273">
        <v>0</v>
      </c>
      <c r="R1302" s="273">
        <v>0</v>
      </c>
      <c r="S1302" s="273">
        <v>1</v>
      </c>
      <c r="T1302" s="273">
        <v>0</v>
      </c>
      <c r="U1302" s="273">
        <v>0</v>
      </c>
      <c r="V1302" s="273">
        <v>1</v>
      </c>
      <c r="W1302" s="273">
        <v>0</v>
      </c>
      <c r="X1302" s="273">
        <v>0</v>
      </c>
      <c r="Y1302" s="273">
        <v>97409.39</v>
      </c>
    </row>
    <row r="1303" spans="2:25" s="237" customFormat="1" x14ac:dyDescent="0.25">
      <c r="B1303" s="273" t="s">
        <v>304</v>
      </c>
      <c r="C1303" s="584"/>
      <c r="D1303" s="584"/>
      <c r="E1303" s="273" t="s">
        <v>1700</v>
      </c>
      <c r="F1303" s="273" t="s">
        <v>472</v>
      </c>
      <c r="G1303" s="273">
        <v>0</v>
      </c>
      <c r="H1303" s="273">
        <v>0</v>
      </c>
      <c r="I1303" s="273">
        <v>0</v>
      </c>
      <c r="J1303" s="273">
        <v>1</v>
      </c>
      <c r="K1303" s="273">
        <v>0</v>
      </c>
      <c r="L1303" s="273">
        <v>0</v>
      </c>
      <c r="M1303" s="273">
        <v>0</v>
      </c>
      <c r="N1303" s="273">
        <v>0</v>
      </c>
      <c r="O1303" s="273">
        <v>0</v>
      </c>
      <c r="P1303" s="273">
        <v>0</v>
      </c>
      <c r="Q1303" s="273">
        <v>0</v>
      </c>
      <c r="R1303" s="273">
        <v>0</v>
      </c>
      <c r="S1303" s="273">
        <v>0</v>
      </c>
      <c r="T1303" s="273">
        <v>0</v>
      </c>
      <c r="U1303" s="273">
        <v>0</v>
      </c>
      <c r="V1303" s="273">
        <v>1</v>
      </c>
      <c r="W1303" s="273">
        <v>0</v>
      </c>
      <c r="X1303" s="273">
        <v>0</v>
      </c>
      <c r="Y1303" s="273">
        <v>58797.919999999998</v>
      </c>
    </row>
    <row r="1304" spans="2:25" s="237" customFormat="1" x14ac:dyDescent="0.25">
      <c r="B1304" s="273" t="s">
        <v>304</v>
      </c>
      <c r="C1304" s="584"/>
      <c r="D1304" s="584"/>
      <c r="E1304" s="273" t="s">
        <v>1701</v>
      </c>
      <c r="F1304" s="273" t="s">
        <v>381</v>
      </c>
      <c r="G1304" s="273">
        <v>0</v>
      </c>
      <c r="H1304" s="273">
        <v>0</v>
      </c>
      <c r="I1304" s="273">
        <v>0</v>
      </c>
      <c r="J1304" s="273">
        <v>1</v>
      </c>
      <c r="K1304" s="273">
        <v>0</v>
      </c>
      <c r="L1304" s="273">
        <v>0</v>
      </c>
      <c r="M1304" s="273">
        <v>0</v>
      </c>
      <c r="N1304" s="273">
        <v>0</v>
      </c>
      <c r="O1304" s="273">
        <v>0</v>
      </c>
      <c r="P1304" s="273">
        <v>0</v>
      </c>
      <c r="Q1304" s="273">
        <v>0</v>
      </c>
      <c r="R1304" s="273">
        <v>0</v>
      </c>
      <c r="S1304" s="273">
        <v>0</v>
      </c>
      <c r="T1304" s="273">
        <v>0</v>
      </c>
      <c r="U1304" s="273">
        <v>0</v>
      </c>
      <c r="V1304" s="273">
        <v>1</v>
      </c>
      <c r="W1304" s="273">
        <v>0</v>
      </c>
      <c r="X1304" s="273">
        <v>0</v>
      </c>
      <c r="Y1304" s="273">
        <v>88341</v>
      </c>
    </row>
    <row r="1305" spans="2:25" s="237" customFormat="1" x14ac:dyDescent="0.25">
      <c r="B1305" s="273" t="s">
        <v>304</v>
      </c>
      <c r="C1305" s="584"/>
      <c r="D1305" s="584"/>
      <c r="E1305" s="273" t="s">
        <v>1702</v>
      </c>
      <c r="F1305" s="273" t="s">
        <v>414</v>
      </c>
      <c r="G1305" s="273">
        <v>0</v>
      </c>
      <c r="H1305" s="273">
        <v>0</v>
      </c>
      <c r="I1305" s="273">
        <v>0</v>
      </c>
      <c r="J1305" s="273">
        <v>1</v>
      </c>
      <c r="K1305" s="273">
        <v>0</v>
      </c>
      <c r="L1305" s="273">
        <v>0</v>
      </c>
      <c r="M1305" s="273">
        <v>0</v>
      </c>
      <c r="N1305" s="273">
        <v>0</v>
      </c>
      <c r="O1305" s="273">
        <v>0</v>
      </c>
      <c r="P1305" s="273">
        <v>0</v>
      </c>
      <c r="Q1305" s="273">
        <v>0</v>
      </c>
      <c r="R1305" s="273">
        <v>0</v>
      </c>
      <c r="S1305" s="273">
        <v>0</v>
      </c>
      <c r="T1305" s="273">
        <v>0</v>
      </c>
      <c r="U1305" s="273">
        <v>0</v>
      </c>
      <c r="V1305" s="273">
        <v>1</v>
      </c>
      <c r="W1305" s="273">
        <v>0</v>
      </c>
      <c r="X1305" s="273">
        <v>0</v>
      </c>
      <c r="Y1305" s="273">
        <v>27887.52</v>
      </c>
    </row>
    <row r="1306" spans="2:25" s="237" customFormat="1" x14ac:dyDescent="0.25">
      <c r="B1306" s="273" t="s">
        <v>304</v>
      </c>
      <c r="C1306" s="584"/>
      <c r="D1306" s="584"/>
      <c r="E1306" s="273" t="s">
        <v>1703</v>
      </c>
      <c r="F1306" s="273" t="s">
        <v>430</v>
      </c>
      <c r="G1306" s="273">
        <v>0</v>
      </c>
      <c r="H1306" s="273">
        <v>0</v>
      </c>
      <c r="I1306" s="273">
        <v>0</v>
      </c>
      <c r="J1306" s="273">
        <v>0</v>
      </c>
      <c r="K1306" s="273">
        <v>0</v>
      </c>
      <c r="L1306" s="273">
        <v>0</v>
      </c>
      <c r="M1306" s="273">
        <v>1</v>
      </c>
      <c r="N1306" s="273">
        <v>0</v>
      </c>
      <c r="O1306" s="273">
        <v>0</v>
      </c>
      <c r="P1306" s="273">
        <v>0</v>
      </c>
      <c r="Q1306" s="273">
        <v>0</v>
      </c>
      <c r="R1306" s="273">
        <v>0</v>
      </c>
      <c r="S1306" s="273">
        <v>0</v>
      </c>
      <c r="T1306" s="273">
        <v>0</v>
      </c>
      <c r="U1306" s="273">
        <v>0</v>
      </c>
      <c r="V1306" s="273">
        <v>1</v>
      </c>
      <c r="W1306" s="273">
        <v>0</v>
      </c>
      <c r="X1306" s="273">
        <v>0</v>
      </c>
      <c r="Y1306" s="273">
        <v>7390.55</v>
      </c>
    </row>
    <row r="1307" spans="2:25" s="237" customFormat="1" x14ac:dyDescent="0.25">
      <c r="B1307" s="273" t="s">
        <v>304</v>
      </c>
      <c r="C1307" s="584"/>
      <c r="D1307" s="584"/>
      <c r="E1307" s="273" t="s">
        <v>1704</v>
      </c>
      <c r="F1307" s="273" t="s">
        <v>306</v>
      </c>
      <c r="G1307" s="273">
        <v>0</v>
      </c>
      <c r="H1307" s="273">
        <v>0</v>
      </c>
      <c r="I1307" s="273">
        <v>0</v>
      </c>
      <c r="J1307" s="273">
        <v>1</v>
      </c>
      <c r="K1307" s="273">
        <v>0</v>
      </c>
      <c r="L1307" s="273">
        <v>0</v>
      </c>
      <c r="M1307" s="273">
        <v>0</v>
      </c>
      <c r="N1307" s="273">
        <v>0</v>
      </c>
      <c r="O1307" s="273">
        <v>0</v>
      </c>
      <c r="P1307" s="273">
        <v>0</v>
      </c>
      <c r="Q1307" s="273">
        <v>0</v>
      </c>
      <c r="R1307" s="273">
        <v>0</v>
      </c>
      <c r="S1307" s="273">
        <v>0</v>
      </c>
      <c r="T1307" s="273">
        <v>0</v>
      </c>
      <c r="U1307" s="273">
        <v>0</v>
      </c>
      <c r="V1307" s="273">
        <v>1</v>
      </c>
      <c r="W1307" s="273">
        <v>0</v>
      </c>
      <c r="X1307" s="273">
        <v>0</v>
      </c>
      <c r="Y1307" s="273">
        <v>27707.02</v>
      </c>
    </row>
    <row r="1308" spans="2:25" s="237" customFormat="1" x14ac:dyDescent="0.25">
      <c r="B1308" s="273" t="s">
        <v>304</v>
      </c>
      <c r="C1308" s="584"/>
      <c r="D1308" s="584"/>
      <c r="E1308" s="273" t="s">
        <v>1705</v>
      </c>
      <c r="F1308" s="273" t="s">
        <v>676</v>
      </c>
      <c r="G1308" s="273">
        <v>0</v>
      </c>
      <c r="H1308" s="273">
        <v>0</v>
      </c>
      <c r="I1308" s="273">
        <v>0</v>
      </c>
      <c r="J1308" s="273">
        <v>1</v>
      </c>
      <c r="K1308" s="273">
        <v>0</v>
      </c>
      <c r="L1308" s="273">
        <v>0</v>
      </c>
      <c r="M1308" s="273">
        <v>0</v>
      </c>
      <c r="N1308" s="273">
        <v>0</v>
      </c>
      <c r="O1308" s="273">
        <v>0</v>
      </c>
      <c r="P1308" s="273">
        <v>0</v>
      </c>
      <c r="Q1308" s="273">
        <v>0</v>
      </c>
      <c r="R1308" s="273">
        <v>0</v>
      </c>
      <c r="S1308" s="273">
        <v>0</v>
      </c>
      <c r="T1308" s="273">
        <v>0</v>
      </c>
      <c r="U1308" s="273">
        <v>0</v>
      </c>
      <c r="V1308" s="273">
        <v>1</v>
      </c>
      <c r="W1308" s="273">
        <v>0</v>
      </c>
      <c r="X1308" s="273">
        <v>0</v>
      </c>
      <c r="Y1308" s="273">
        <v>20045.46</v>
      </c>
    </row>
    <row r="1309" spans="2:25" s="237" customFormat="1" x14ac:dyDescent="0.25">
      <c r="B1309" s="273" t="s">
        <v>304</v>
      </c>
      <c r="C1309" s="584"/>
      <c r="D1309" s="584"/>
      <c r="E1309" s="273" t="s">
        <v>1706</v>
      </c>
      <c r="F1309" s="273" t="s">
        <v>352</v>
      </c>
      <c r="G1309" s="273">
        <v>0</v>
      </c>
      <c r="H1309" s="273">
        <v>0</v>
      </c>
      <c r="I1309" s="273">
        <v>0</v>
      </c>
      <c r="J1309" s="273">
        <v>1</v>
      </c>
      <c r="K1309" s="273">
        <v>0</v>
      </c>
      <c r="L1309" s="273">
        <v>0</v>
      </c>
      <c r="M1309" s="273">
        <v>0</v>
      </c>
      <c r="N1309" s="273">
        <v>0</v>
      </c>
      <c r="O1309" s="273">
        <v>0</v>
      </c>
      <c r="P1309" s="273">
        <v>0</v>
      </c>
      <c r="Q1309" s="273">
        <v>0</v>
      </c>
      <c r="R1309" s="273">
        <v>0</v>
      </c>
      <c r="S1309" s="273">
        <v>0</v>
      </c>
      <c r="T1309" s="273">
        <v>0</v>
      </c>
      <c r="U1309" s="273">
        <v>0</v>
      </c>
      <c r="V1309" s="273">
        <v>1</v>
      </c>
      <c r="W1309" s="273">
        <v>0</v>
      </c>
      <c r="X1309" s="273">
        <v>0</v>
      </c>
      <c r="Y1309" s="273">
        <v>58440.76</v>
      </c>
    </row>
    <row r="1310" spans="2:25" s="237" customFormat="1" x14ac:dyDescent="0.25">
      <c r="B1310" s="273" t="s">
        <v>304</v>
      </c>
      <c r="C1310" s="584"/>
      <c r="D1310" s="584"/>
      <c r="E1310" s="273" t="s">
        <v>1707</v>
      </c>
      <c r="F1310" s="273" t="s">
        <v>352</v>
      </c>
      <c r="G1310" s="273">
        <v>0</v>
      </c>
      <c r="H1310" s="273">
        <v>0</v>
      </c>
      <c r="I1310" s="273">
        <v>0</v>
      </c>
      <c r="J1310" s="273">
        <v>1</v>
      </c>
      <c r="K1310" s="273">
        <v>0</v>
      </c>
      <c r="L1310" s="273">
        <v>0</v>
      </c>
      <c r="M1310" s="273">
        <v>0</v>
      </c>
      <c r="N1310" s="273">
        <v>0</v>
      </c>
      <c r="O1310" s="273">
        <v>0</v>
      </c>
      <c r="P1310" s="273">
        <v>0</v>
      </c>
      <c r="Q1310" s="273">
        <v>0</v>
      </c>
      <c r="R1310" s="273">
        <v>0</v>
      </c>
      <c r="S1310" s="273">
        <v>0</v>
      </c>
      <c r="T1310" s="273">
        <v>0</v>
      </c>
      <c r="U1310" s="273">
        <v>0</v>
      </c>
      <c r="V1310" s="273">
        <v>1</v>
      </c>
      <c r="W1310" s="273">
        <v>0</v>
      </c>
      <c r="X1310" s="273">
        <v>0</v>
      </c>
      <c r="Y1310" s="273">
        <v>87556.85</v>
      </c>
    </row>
    <row r="1311" spans="2:25" s="237" customFormat="1" x14ac:dyDescent="0.25">
      <c r="B1311" s="273" t="s">
        <v>304</v>
      </c>
      <c r="C1311" s="584"/>
      <c r="D1311" s="584"/>
      <c r="E1311" s="273" t="s">
        <v>1708</v>
      </c>
      <c r="F1311" s="273" t="s">
        <v>496</v>
      </c>
      <c r="G1311" s="273">
        <v>0</v>
      </c>
      <c r="H1311" s="273">
        <v>0</v>
      </c>
      <c r="I1311" s="273">
        <v>0</v>
      </c>
      <c r="J1311" s="273">
        <v>1</v>
      </c>
      <c r="K1311" s="273">
        <v>0</v>
      </c>
      <c r="L1311" s="273">
        <v>0</v>
      </c>
      <c r="M1311" s="273">
        <v>0</v>
      </c>
      <c r="N1311" s="273">
        <v>0</v>
      </c>
      <c r="O1311" s="273">
        <v>0</v>
      </c>
      <c r="P1311" s="273">
        <v>0</v>
      </c>
      <c r="Q1311" s="273">
        <v>0</v>
      </c>
      <c r="R1311" s="273">
        <v>0</v>
      </c>
      <c r="S1311" s="273">
        <v>0</v>
      </c>
      <c r="T1311" s="273">
        <v>0</v>
      </c>
      <c r="U1311" s="273">
        <v>0</v>
      </c>
      <c r="V1311" s="273">
        <v>1</v>
      </c>
      <c r="W1311" s="273">
        <v>0</v>
      </c>
      <c r="X1311" s="273">
        <v>0</v>
      </c>
      <c r="Y1311" s="273">
        <v>87446.97</v>
      </c>
    </row>
    <row r="1312" spans="2:25" s="237" customFormat="1" x14ac:dyDescent="0.25">
      <c r="B1312" s="273" t="s">
        <v>304</v>
      </c>
      <c r="C1312" s="584"/>
      <c r="D1312" s="584"/>
      <c r="E1312" s="273" t="s">
        <v>1709</v>
      </c>
      <c r="F1312" s="273" t="s">
        <v>309</v>
      </c>
      <c r="G1312" s="273">
        <v>0</v>
      </c>
      <c r="H1312" s="273">
        <v>0</v>
      </c>
      <c r="I1312" s="273">
        <v>0</v>
      </c>
      <c r="J1312" s="273">
        <v>0</v>
      </c>
      <c r="K1312" s="273">
        <v>0</v>
      </c>
      <c r="L1312" s="273">
        <v>0</v>
      </c>
      <c r="M1312" s="273">
        <v>0</v>
      </c>
      <c r="N1312" s="273">
        <v>0</v>
      </c>
      <c r="O1312" s="273">
        <v>0</v>
      </c>
      <c r="P1312" s="273">
        <v>0</v>
      </c>
      <c r="Q1312" s="273">
        <v>0</v>
      </c>
      <c r="R1312" s="273">
        <v>0</v>
      </c>
      <c r="S1312" s="273">
        <v>1</v>
      </c>
      <c r="T1312" s="273">
        <v>0</v>
      </c>
      <c r="U1312" s="273">
        <v>0</v>
      </c>
      <c r="V1312" s="273">
        <v>1</v>
      </c>
      <c r="W1312" s="273">
        <v>0</v>
      </c>
      <c r="X1312" s="273">
        <v>0</v>
      </c>
      <c r="Y1312" s="273">
        <v>83314.77</v>
      </c>
    </row>
    <row r="1313" spans="2:25" s="237" customFormat="1" x14ac:dyDescent="0.25">
      <c r="B1313" s="273" t="s">
        <v>304</v>
      </c>
      <c r="C1313" s="584"/>
      <c r="D1313" s="584"/>
      <c r="E1313" s="273" t="s">
        <v>1710</v>
      </c>
      <c r="F1313" s="273" t="s">
        <v>309</v>
      </c>
      <c r="G1313" s="273">
        <v>0</v>
      </c>
      <c r="H1313" s="273">
        <v>0</v>
      </c>
      <c r="I1313" s="273">
        <v>0</v>
      </c>
      <c r="J1313" s="273">
        <v>1</v>
      </c>
      <c r="K1313" s="273">
        <v>0</v>
      </c>
      <c r="L1313" s="273">
        <v>0</v>
      </c>
      <c r="M1313" s="273">
        <v>0</v>
      </c>
      <c r="N1313" s="273">
        <v>0</v>
      </c>
      <c r="O1313" s="273">
        <v>0</v>
      </c>
      <c r="P1313" s="273">
        <v>0</v>
      </c>
      <c r="Q1313" s="273">
        <v>0</v>
      </c>
      <c r="R1313" s="273">
        <v>0</v>
      </c>
      <c r="S1313" s="273">
        <v>0</v>
      </c>
      <c r="T1313" s="273">
        <v>0</v>
      </c>
      <c r="U1313" s="273">
        <v>0</v>
      </c>
      <c r="V1313" s="273">
        <v>1</v>
      </c>
      <c r="W1313" s="273">
        <v>0</v>
      </c>
      <c r="X1313" s="273">
        <v>0</v>
      </c>
      <c r="Y1313" s="273">
        <v>95509.86</v>
      </c>
    </row>
    <row r="1314" spans="2:25" s="237" customFormat="1" x14ac:dyDescent="0.25">
      <c r="B1314" s="273" t="s">
        <v>304</v>
      </c>
      <c r="C1314" s="584"/>
      <c r="D1314" s="584"/>
      <c r="E1314" s="273" t="s">
        <v>1711</v>
      </c>
      <c r="F1314" s="273" t="s">
        <v>430</v>
      </c>
      <c r="G1314" s="273">
        <v>0</v>
      </c>
      <c r="H1314" s="273">
        <v>0</v>
      </c>
      <c r="I1314" s="273">
        <v>0</v>
      </c>
      <c r="J1314" s="273">
        <v>0</v>
      </c>
      <c r="K1314" s="273">
        <v>0</v>
      </c>
      <c r="L1314" s="273">
        <v>0</v>
      </c>
      <c r="M1314" s="273">
        <v>1</v>
      </c>
      <c r="N1314" s="273">
        <v>20</v>
      </c>
      <c r="O1314" s="273">
        <v>0</v>
      </c>
      <c r="P1314" s="273">
        <v>0</v>
      </c>
      <c r="Q1314" s="273">
        <v>0</v>
      </c>
      <c r="R1314" s="273">
        <v>0</v>
      </c>
      <c r="S1314" s="273">
        <v>0</v>
      </c>
      <c r="T1314" s="273">
        <v>0</v>
      </c>
      <c r="U1314" s="273">
        <v>0</v>
      </c>
      <c r="V1314" s="273">
        <v>1</v>
      </c>
      <c r="W1314" s="273">
        <v>20</v>
      </c>
      <c r="X1314" s="273">
        <v>0</v>
      </c>
      <c r="Y1314" s="273">
        <v>18176.61</v>
      </c>
    </row>
    <row r="1315" spans="2:25" s="237" customFormat="1" x14ac:dyDescent="0.25">
      <c r="B1315" s="273" t="s">
        <v>304</v>
      </c>
      <c r="C1315" s="584"/>
      <c r="D1315" s="584"/>
      <c r="E1315" s="273" t="s">
        <v>1417</v>
      </c>
      <c r="F1315" s="273" t="s">
        <v>676</v>
      </c>
      <c r="G1315" s="273">
        <v>0</v>
      </c>
      <c r="H1315" s="273">
        <v>0</v>
      </c>
      <c r="I1315" s="273">
        <v>0</v>
      </c>
      <c r="J1315" s="273">
        <v>0</v>
      </c>
      <c r="K1315" s="273">
        <v>0</v>
      </c>
      <c r="L1315" s="273">
        <v>0</v>
      </c>
      <c r="M1315" s="273">
        <v>1</v>
      </c>
      <c r="N1315" s="273">
        <v>0</v>
      </c>
      <c r="O1315" s="273">
        <v>0</v>
      </c>
      <c r="P1315" s="273">
        <v>0</v>
      </c>
      <c r="Q1315" s="273">
        <v>0</v>
      </c>
      <c r="R1315" s="273">
        <v>0</v>
      </c>
      <c r="S1315" s="273">
        <v>0</v>
      </c>
      <c r="T1315" s="273">
        <v>0</v>
      </c>
      <c r="U1315" s="273">
        <v>0</v>
      </c>
      <c r="V1315" s="273">
        <v>1</v>
      </c>
      <c r="W1315" s="273">
        <v>0</v>
      </c>
      <c r="X1315" s="273">
        <v>0</v>
      </c>
      <c r="Y1315" s="273">
        <v>13066.220000000001</v>
      </c>
    </row>
    <row r="1316" spans="2:25" s="237" customFormat="1" x14ac:dyDescent="0.25">
      <c r="B1316" s="273" t="s">
        <v>304</v>
      </c>
      <c r="C1316" s="584"/>
      <c r="D1316" s="584"/>
      <c r="E1316" s="273" t="s">
        <v>1712</v>
      </c>
      <c r="F1316" s="273" t="s">
        <v>472</v>
      </c>
      <c r="G1316" s="273">
        <v>0</v>
      </c>
      <c r="H1316" s="273">
        <v>0</v>
      </c>
      <c r="I1316" s="273">
        <v>0</v>
      </c>
      <c r="J1316" s="273">
        <v>1</v>
      </c>
      <c r="K1316" s="273">
        <v>0</v>
      </c>
      <c r="L1316" s="273">
        <v>0</v>
      </c>
      <c r="M1316" s="273">
        <v>0</v>
      </c>
      <c r="N1316" s="273">
        <v>0</v>
      </c>
      <c r="O1316" s="273">
        <v>0</v>
      </c>
      <c r="P1316" s="273">
        <v>0</v>
      </c>
      <c r="Q1316" s="273">
        <v>0</v>
      </c>
      <c r="R1316" s="273">
        <v>0</v>
      </c>
      <c r="S1316" s="273">
        <v>0</v>
      </c>
      <c r="T1316" s="273">
        <v>0</v>
      </c>
      <c r="U1316" s="273">
        <v>0</v>
      </c>
      <c r="V1316" s="273">
        <v>1</v>
      </c>
      <c r="W1316" s="273">
        <v>0</v>
      </c>
      <c r="X1316" s="273">
        <v>0</v>
      </c>
      <c r="Y1316" s="273">
        <v>27225.22</v>
      </c>
    </row>
    <row r="1317" spans="2:25" s="237" customFormat="1" x14ac:dyDescent="0.25">
      <c r="B1317" s="273" t="s">
        <v>304</v>
      </c>
      <c r="C1317" s="584"/>
      <c r="D1317" s="584"/>
      <c r="E1317" s="273" t="s">
        <v>1713</v>
      </c>
      <c r="F1317" s="273" t="s">
        <v>472</v>
      </c>
      <c r="G1317" s="273">
        <v>0</v>
      </c>
      <c r="H1317" s="273">
        <v>0</v>
      </c>
      <c r="I1317" s="273">
        <v>0</v>
      </c>
      <c r="J1317" s="273">
        <v>1</v>
      </c>
      <c r="K1317" s="273">
        <v>0</v>
      </c>
      <c r="L1317" s="273">
        <v>0</v>
      </c>
      <c r="M1317" s="273">
        <v>0</v>
      </c>
      <c r="N1317" s="273">
        <v>0</v>
      </c>
      <c r="O1317" s="273">
        <v>0</v>
      </c>
      <c r="P1317" s="273">
        <v>0</v>
      </c>
      <c r="Q1317" s="273">
        <v>0</v>
      </c>
      <c r="R1317" s="273">
        <v>0</v>
      </c>
      <c r="S1317" s="273">
        <v>0</v>
      </c>
      <c r="T1317" s="273">
        <v>0</v>
      </c>
      <c r="U1317" s="273">
        <v>0</v>
      </c>
      <c r="V1317" s="273">
        <v>1</v>
      </c>
      <c r="W1317" s="273">
        <v>0</v>
      </c>
      <c r="X1317" s="273">
        <v>0</v>
      </c>
      <c r="Y1317" s="273">
        <v>85747.25</v>
      </c>
    </row>
    <row r="1318" spans="2:25" s="237" customFormat="1" x14ac:dyDescent="0.25">
      <c r="B1318" s="273" t="s">
        <v>304</v>
      </c>
      <c r="C1318" s="584"/>
      <c r="D1318" s="584"/>
      <c r="E1318" s="273" t="s">
        <v>1714</v>
      </c>
      <c r="F1318" s="273" t="s">
        <v>472</v>
      </c>
      <c r="G1318" s="273">
        <v>0</v>
      </c>
      <c r="H1318" s="273">
        <v>0</v>
      </c>
      <c r="I1318" s="273">
        <v>0</v>
      </c>
      <c r="J1318" s="273">
        <v>1</v>
      </c>
      <c r="K1318" s="273">
        <v>0</v>
      </c>
      <c r="L1318" s="273">
        <v>0</v>
      </c>
      <c r="M1318" s="273">
        <v>0</v>
      </c>
      <c r="N1318" s="273">
        <v>0</v>
      </c>
      <c r="O1318" s="273">
        <v>0</v>
      </c>
      <c r="P1318" s="273">
        <v>0</v>
      </c>
      <c r="Q1318" s="273">
        <v>0</v>
      </c>
      <c r="R1318" s="273">
        <v>0</v>
      </c>
      <c r="S1318" s="273">
        <v>0</v>
      </c>
      <c r="T1318" s="273">
        <v>0</v>
      </c>
      <c r="U1318" s="273">
        <v>0</v>
      </c>
      <c r="V1318" s="273">
        <v>1</v>
      </c>
      <c r="W1318" s="273">
        <v>0</v>
      </c>
      <c r="X1318" s="273">
        <v>0</v>
      </c>
      <c r="Y1318" s="273">
        <v>27255.74</v>
      </c>
    </row>
    <row r="1319" spans="2:25" s="237" customFormat="1" x14ac:dyDescent="0.25">
      <c r="B1319" s="273" t="s">
        <v>304</v>
      </c>
      <c r="C1319" s="584"/>
      <c r="D1319" s="584"/>
      <c r="E1319" s="273" t="s">
        <v>1715</v>
      </c>
      <c r="F1319" s="273" t="s">
        <v>309</v>
      </c>
      <c r="G1319" s="273">
        <v>0</v>
      </c>
      <c r="H1319" s="273">
        <v>0</v>
      </c>
      <c r="I1319" s="273">
        <v>0</v>
      </c>
      <c r="J1319" s="273">
        <v>1</v>
      </c>
      <c r="K1319" s="273">
        <v>0</v>
      </c>
      <c r="L1319" s="273">
        <v>0</v>
      </c>
      <c r="M1319" s="273">
        <v>0</v>
      </c>
      <c r="N1319" s="273">
        <v>0</v>
      </c>
      <c r="O1319" s="273">
        <v>0</v>
      </c>
      <c r="P1319" s="273">
        <v>0</v>
      </c>
      <c r="Q1319" s="273">
        <v>0</v>
      </c>
      <c r="R1319" s="273">
        <v>0</v>
      </c>
      <c r="S1319" s="273">
        <v>0</v>
      </c>
      <c r="T1319" s="273">
        <v>0</v>
      </c>
      <c r="U1319" s="273">
        <v>0</v>
      </c>
      <c r="V1319" s="273">
        <v>1</v>
      </c>
      <c r="W1319" s="273">
        <v>0</v>
      </c>
      <c r="X1319" s="273">
        <v>0</v>
      </c>
      <c r="Y1319" s="273">
        <v>85747.25</v>
      </c>
    </row>
    <row r="1320" spans="2:25" s="237" customFormat="1" x14ac:dyDescent="0.25">
      <c r="B1320" s="273" t="s">
        <v>304</v>
      </c>
      <c r="C1320" s="584"/>
      <c r="D1320" s="584"/>
      <c r="E1320" s="273" t="s">
        <v>1716</v>
      </c>
      <c r="F1320" s="273" t="s">
        <v>479</v>
      </c>
      <c r="G1320" s="273">
        <v>0</v>
      </c>
      <c r="H1320" s="273">
        <v>0</v>
      </c>
      <c r="I1320" s="273">
        <v>0</v>
      </c>
      <c r="J1320" s="273">
        <v>1</v>
      </c>
      <c r="K1320" s="273">
        <v>0</v>
      </c>
      <c r="L1320" s="273">
        <v>0</v>
      </c>
      <c r="M1320" s="273">
        <v>0</v>
      </c>
      <c r="N1320" s="273">
        <v>0</v>
      </c>
      <c r="O1320" s="273">
        <v>0</v>
      </c>
      <c r="P1320" s="273">
        <v>0</v>
      </c>
      <c r="Q1320" s="273">
        <v>0</v>
      </c>
      <c r="R1320" s="273">
        <v>0</v>
      </c>
      <c r="S1320" s="273">
        <v>0</v>
      </c>
      <c r="T1320" s="273">
        <v>0</v>
      </c>
      <c r="U1320" s="273">
        <v>0</v>
      </c>
      <c r="V1320" s="273">
        <v>1</v>
      </c>
      <c r="W1320" s="273">
        <v>0</v>
      </c>
      <c r="X1320" s="273">
        <v>0</v>
      </c>
      <c r="Y1320" s="273">
        <v>69834.080000000002</v>
      </c>
    </row>
    <row r="1321" spans="2:25" s="237" customFormat="1" x14ac:dyDescent="0.25">
      <c r="B1321" s="273" t="s">
        <v>304</v>
      </c>
      <c r="C1321" s="584"/>
      <c r="D1321" s="584"/>
      <c r="E1321" s="273" t="s">
        <v>1717</v>
      </c>
      <c r="F1321" s="273" t="s">
        <v>496</v>
      </c>
      <c r="G1321" s="273">
        <v>0</v>
      </c>
      <c r="H1321" s="273">
        <v>0</v>
      </c>
      <c r="I1321" s="273">
        <v>0</v>
      </c>
      <c r="J1321" s="273">
        <v>0</v>
      </c>
      <c r="K1321" s="273">
        <v>0</v>
      </c>
      <c r="L1321" s="273">
        <v>0</v>
      </c>
      <c r="M1321" s="273">
        <v>0</v>
      </c>
      <c r="N1321" s="273">
        <v>0</v>
      </c>
      <c r="O1321" s="273">
        <v>0</v>
      </c>
      <c r="P1321" s="273">
        <v>0</v>
      </c>
      <c r="Q1321" s="273">
        <v>0</v>
      </c>
      <c r="R1321" s="273">
        <v>0</v>
      </c>
      <c r="S1321" s="273">
        <v>1</v>
      </c>
      <c r="T1321" s="273">
        <v>0</v>
      </c>
      <c r="U1321" s="273">
        <v>0</v>
      </c>
      <c r="V1321" s="273">
        <v>1</v>
      </c>
      <c r="W1321" s="273">
        <v>0</v>
      </c>
      <c r="X1321" s="273">
        <v>0</v>
      </c>
      <c r="Y1321" s="273">
        <v>76027.53</v>
      </c>
    </row>
    <row r="1322" spans="2:25" s="237" customFormat="1" x14ac:dyDescent="0.25">
      <c r="B1322" s="273" t="s">
        <v>304</v>
      </c>
      <c r="C1322" s="584"/>
      <c r="D1322" s="584"/>
      <c r="E1322" s="273" t="s">
        <v>1718</v>
      </c>
      <c r="F1322" s="273" t="s">
        <v>430</v>
      </c>
      <c r="G1322" s="273">
        <v>0</v>
      </c>
      <c r="H1322" s="273">
        <v>0</v>
      </c>
      <c r="I1322" s="273">
        <v>0</v>
      </c>
      <c r="J1322" s="273">
        <v>1</v>
      </c>
      <c r="K1322" s="273">
        <v>0</v>
      </c>
      <c r="L1322" s="273">
        <v>0</v>
      </c>
      <c r="M1322" s="273">
        <v>0</v>
      </c>
      <c r="N1322" s="273">
        <v>0</v>
      </c>
      <c r="O1322" s="273">
        <v>0</v>
      </c>
      <c r="P1322" s="273">
        <v>0</v>
      </c>
      <c r="Q1322" s="273">
        <v>0</v>
      </c>
      <c r="R1322" s="273">
        <v>0</v>
      </c>
      <c r="S1322" s="273">
        <v>0</v>
      </c>
      <c r="T1322" s="273">
        <v>0</v>
      </c>
      <c r="U1322" s="273">
        <v>0</v>
      </c>
      <c r="V1322" s="273">
        <v>1</v>
      </c>
      <c r="W1322" s="273">
        <v>0</v>
      </c>
      <c r="X1322" s="273">
        <v>0</v>
      </c>
      <c r="Y1322" s="273">
        <v>17869.64</v>
      </c>
    </row>
    <row r="1323" spans="2:25" s="237" customFormat="1" x14ac:dyDescent="0.25">
      <c r="B1323" s="273" t="s">
        <v>304</v>
      </c>
      <c r="C1323" s="584"/>
      <c r="D1323" s="584"/>
      <c r="E1323" s="273" t="s">
        <v>1600</v>
      </c>
      <c r="F1323" s="273" t="s">
        <v>381</v>
      </c>
      <c r="G1323" s="273">
        <v>0</v>
      </c>
      <c r="H1323" s="273">
        <v>0</v>
      </c>
      <c r="I1323" s="273">
        <v>0</v>
      </c>
      <c r="J1323" s="273">
        <v>1</v>
      </c>
      <c r="K1323" s="273">
        <v>0</v>
      </c>
      <c r="L1323" s="273">
        <v>0</v>
      </c>
      <c r="M1323" s="273">
        <v>0</v>
      </c>
      <c r="N1323" s="273">
        <v>0</v>
      </c>
      <c r="O1323" s="273">
        <v>0</v>
      </c>
      <c r="P1323" s="273">
        <v>0</v>
      </c>
      <c r="Q1323" s="273">
        <v>0</v>
      </c>
      <c r="R1323" s="273">
        <v>0</v>
      </c>
      <c r="S1323" s="273">
        <v>0</v>
      </c>
      <c r="T1323" s="273">
        <v>0</v>
      </c>
      <c r="U1323" s="273">
        <v>0</v>
      </c>
      <c r="V1323" s="273">
        <v>1</v>
      </c>
      <c r="W1323" s="273">
        <v>0</v>
      </c>
      <c r="X1323" s="273">
        <v>0</v>
      </c>
      <c r="Y1323" s="273">
        <v>9784</v>
      </c>
    </row>
    <row r="1324" spans="2:25" s="237" customFormat="1" x14ac:dyDescent="0.25">
      <c r="B1324" s="273" t="s">
        <v>304</v>
      </c>
      <c r="C1324" s="584"/>
      <c r="D1324" s="584"/>
      <c r="E1324" s="273" t="s">
        <v>1719</v>
      </c>
      <c r="F1324" s="273" t="s">
        <v>445</v>
      </c>
      <c r="G1324" s="273">
        <v>0</v>
      </c>
      <c r="H1324" s="273">
        <v>0</v>
      </c>
      <c r="I1324" s="273">
        <v>0</v>
      </c>
      <c r="J1324" s="273">
        <v>0</v>
      </c>
      <c r="K1324" s="273">
        <v>0</v>
      </c>
      <c r="L1324" s="273">
        <v>0</v>
      </c>
      <c r="M1324" s="273">
        <v>1</v>
      </c>
      <c r="N1324" s="273">
        <v>17</v>
      </c>
      <c r="O1324" s="273">
        <v>0</v>
      </c>
      <c r="P1324" s="273">
        <v>0</v>
      </c>
      <c r="Q1324" s="273">
        <v>0</v>
      </c>
      <c r="R1324" s="273">
        <v>0</v>
      </c>
      <c r="S1324" s="273">
        <v>0</v>
      </c>
      <c r="T1324" s="273">
        <v>0</v>
      </c>
      <c r="U1324" s="273">
        <v>0</v>
      </c>
      <c r="V1324" s="273">
        <v>1</v>
      </c>
      <c r="W1324" s="273">
        <v>17</v>
      </c>
      <c r="X1324" s="273">
        <v>0</v>
      </c>
      <c r="Y1324" s="273">
        <v>7377.44</v>
      </c>
    </row>
    <row r="1325" spans="2:25" s="237" customFormat="1" x14ac:dyDescent="0.25">
      <c r="B1325" s="273" t="s">
        <v>304</v>
      </c>
      <c r="C1325" s="584"/>
      <c r="D1325" s="584"/>
      <c r="E1325" s="273" t="s">
        <v>1720</v>
      </c>
      <c r="F1325" s="273" t="s">
        <v>676</v>
      </c>
      <c r="G1325" s="273">
        <v>0</v>
      </c>
      <c r="H1325" s="273">
        <v>0</v>
      </c>
      <c r="I1325" s="273">
        <v>0</v>
      </c>
      <c r="J1325" s="273">
        <v>0</v>
      </c>
      <c r="K1325" s="273">
        <v>0</v>
      </c>
      <c r="L1325" s="273">
        <v>0</v>
      </c>
      <c r="M1325" s="273">
        <v>1</v>
      </c>
      <c r="N1325" s="273">
        <v>24</v>
      </c>
      <c r="O1325" s="273">
        <v>0</v>
      </c>
      <c r="P1325" s="273">
        <v>0</v>
      </c>
      <c r="Q1325" s="273">
        <v>0</v>
      </c>
      <c r="R1325" s="273">
        <v>0</v>
      </c>
      <c r="S1325" s="273">
        <v>0</v>
      </c>
      <c r="T1325" s="273">
        <v>0</v>
      </c>
      <c r="U1325" s="273">
        <v>0</v>
      </c>
      <c r="V1325" s="273">
        <v>1</v>
      </c>
      <c r="W1325" s="273">
        <v>24</v>
      </c>
      <c r="X1325" s="273">
        <v>0</v>
      </c>
      <c r="Y1325" s="273">
        <v>10291.68</v>
      </c>
    </row>
    <row r="1326" spans="2:25" s="237" customFormat="1" x14ac:dyDescent="0.25">
      <c r="B1326" s="273" t="s">
        <v>304</v>
      </c>
      <c r="C1326" s="584"/>
      <c r="D1326" s="584"/>
      <c r="E1326" s="273" t="s">
        <v>1466</v>
      </c>
      <c r="F1326" s="273" t="s">
        <v>472</v>
      </c>
      <c r="G1326" s="273">
        <v>0</v>
      </c>
      <c r="H1326" s="273">
        <v>0</v>
      </c>
      <c r="I1326" s="273">
        <v>0</v>
      </c>
      <c r="J1326" s="273">
        <v>0</v>
      </c>
      <c r="K1326" s="273">
        <v>0</v>
      </c>
      <c r="L1326" s="273">
        <v>0</v>
      </c>
      <c r="M1326" s="273">
        <v>1</v>
      </c>
      <c r="N1326" s="273">
        <v>17</v>
      </c>
      <c r="O1326" s="273">
        <v>0</v>
      </c>
      <c r="P1326" s="273">
        <v>0</v>
      </c>
      <c r="Q1326" s="273">
        <v>0</v>
      </c>
      <c r="R1326" s="273">
        <v>0</v>
      </c>
      <c r="S1326" s="273">
        <v>0</v>
      </c>
      <c r="T1326" s="273">
        <v>0</v>
      </c>
      <c r="U1326" s="273">
        <v>0</v>
      </c>
      <c r="V1326" s="273">
        <v>1</v>
      </c>
      <c r="W1326" s="273">
        <v>17</v>
      </c>
      <c r="X1326" s="273">
        <v>0</v>
      </c>
      <c r="Y1326" s="273">
        <v>8253.9600000000009</v>
      </c>
    </row>
    <row r="1327" spans="2:25" s="237" customFormat="1" x14ac:dyDescent="0.25">
      <c r="B1327" s="273" t="s">
        <v>304</v>
      </c>
      <c r="C1327" s="584"/>
      <c r="D1327" s="584"/>
      <c r="E1327" s="273" t="s">
        <v>1721</v>
      </c>
      <c r="F1327" s="273" t="s">
        <v>496</v>
      </c>
      <c r="G1327" s="273">
        <v>0</v>
      </c>
      <c r="H1327" s="273">
        <v>0</v>
      </c>
      <c r="I1327" s="273">
        <v>0</v>
      </c>
      <c r="J1327" s="273">
        <v>0</v>
      </c>
      <c r="K1327" s="273">
        <v>0</v>
      </c>
      <c r="L1327" s="273">
        <v>0</v>
      </c>
      <c r="M1327" s="273">
        <v>1</v>
      </c>
      <c r="N1327" s="273">
        <v>15</v>
      </c>
      <c r="O1327" s="273">
        <v>0</v>
      </c>
      <c r="P1327" s="273">
        <v>0</v>
      </c>
      <c r="Q1327" s="273">
        <v>0</v>
      </c>
      <c r="R1327" s="273">
        <v>0</v>
      </c>
      <c r="S1327" s="273">
        <v>0</v>
      </c>
      <c r="T1327" s="273">
        <v>0</v>
      </c>
      <c r="U1327" s="273">
        <v>0</v>
      </c>
      <c r="V1327" s="273">
        <v>1</v>
      </c>
      <c r="W1327" s="273">
        <v>15</v>
      </c>
      <c r="X1327" s="273">
        <v>0</v>
      </c>
      <c r="Y1327" s="273">
        <v>6544.8</v>
      </c>
    </row>
    <row r="1328" spans="2:25" s="237" customFormat="1" x14ac:dyDescent="0.25">
      <c r="B1328" s="273" t="s">
        <v>304</v>
      </c>
      <c r="C1328" s="584"/>
      <c r="D1328" s="584"/>
      <c r="E1328" s="273" t="s">
        <v>1722</v>
      </c>
      <c r="F1328" s="273" t="s">
        <v>430</v>
      </c>
      <c r="G1328" s="273">
        <v>0</v>
      </c>
      <c r="H1328" s="273">
        <v>0</v>
      </c>
      <c r="I1328" s="273">
        <v>0</v>
      </c>
      <c r="J1328" s="273">
        <v>0</v>
      </c>
      <c r="K1328" s="273">
        <v>0</v>
      </c>
      <c r="L1328" s="273">
        <v>0</v>
      </c>
      <c r="M1328" s="273">
        <v>1</v>
      </c>
      <c r="N1328" s="273">
        <v>13</v>
      </c>
      <c r="O1328" s="273">
        <v>0</v>
      </c>
      <c r="P1328" s="273">
        <v>0</v>
      </c>
      <c r="Q1328" s="273">
        <v>0</v>
      </c>
      <c r="R1328" s="273">
        <v>0</v>
      </c>
      <c r="S1328" s="273">
        <v>0</v>
      </c>
      <c r="T1328" s="273">
        <v>0</v>
      </c>
      <c r="U1328" s="273">
        <v>0</v>
      </c>
      <c r="V1328" s="273">
        <v>1</v>
      </c>
      <c r="W1328" s="273">
        <v>13</v>
      </c>
      <c r="X1328" s="273">
        <v>0</v>
      </c>
      <c r="Y1328" s="273">
        <v>5712.16</v>
      </c>
    </row>
    <row r="1329" spans="2:25" s="237" customFormat="1" x14ac:dyDescent="0.25">
      <c r="B1329" s="273" t="s">
        <v>304</v>
      </c>
      <c r="C1329" s="584"/>
      <c r="D1329" s="584"/>
      <c r="E1329" s="273" t="s">
        <v>1723</v>
      </c>
      <c r="F1329" s="273" t="s">
        <v>306</v>
      </c>
      <c r="G1329" s="273">
        <v>0</v>
      </c>
      <c r="H1329" s="273">
        <v>0</v>
      </c>
      <c r="I1329" s="273">
        <v>0</v>
      </c>
      <c r="J1329" s="273">
        <v>1</v>
      </c>
      <c r="K1329" s="273">
        <v>0</v>
      </c>
      <c r="L1329" s="273">
        <v>0</v>
      </c>
      <c r="M1329" s="273">
        <v>0</v>
      </c>
      <c r="N1329" s="273">
        <v>0</v>
      </c>
      <c r="O1329" s="273">
        <v>0</v>
      </c>
      <c r="P1329" s="273">
        <v>0</v>
      </c>
      <c r="Q1329" s="273">
        <v>0</v>
      </c>
      <c r="R1329" s="273">
        <v>0</v>
      </c>
      <c r="S1329" s="273">
        <v>0</v>
      </c>
      <c r="T1329" s="273">
        <v>0</v>
      </c>
      <c r="U1329" s="273">
        <v>0</v>
      </c>
      <c r="V1329" s="273">
        <v>1</v>
      </c>
      <c r="W1329" s="273">
        <v>0</v>
      </c>
      <c r="X1329" s="273">
        <v>0</v>
      </c>
      <c r="Y1329" s="273">
        <v>8934.82</v>
      </c>
    </row>
    <row r="1330" spans="2:25" s="237" customFormat="1" x14ac:dyDescent="0.25">
      <c r="B1330" s="273" t="s">
        <v>304</v>
      </c>
      <c r="C1330" s="584"/>
      <c r="D1330" s="584"/>
      <c r="E1330" s="273" t="s">
        <v>1724</v>
      </c>
      <c r="F1330" s="273" t="s">
        <v>352</v>
      </c>
      <c r="G1330" s="273">
        <v>0</v>
      </c>
      <c r="H1330" s="273">
        <v>0</v>
      </c>
      <c r="I1330" s="273">
        <v>0</v>
      </c>
      <c r="J1330" s="273">
        <v>1</v>
      </c>
      <c r="K1330" s="273">
        <v>0</v>
      </c>
      <c r="L1330" s="273">
        <v>0</v>
      </c>
      <c r="M1330" s="273">
        <v>0</v>
      </c>
      <c r="N1330" s="273">
        <v>0</v>
      </c>
      <c r="O1330" s="273">
        <v>0</v>
      </c>
      <c r="P1330" s="273">
        <v>0</v>
      </c>
      <c r="Q1330" s="273">
        <v>0</v>
      </c>
      <c r="R1330" s="273">
        <v>0</v>
      </c>
      <c r="S1330" s="273">
        <v>0</v>
      </c>
      <c r="T1330" s="273">
        <v>0</v>
      </c>
      <c r="U1330" s="273">
        <v>0</v>
      </c>
      <c r="V1330" s="273">
        <v>1</v>
      </c>
      <c r="W1330" s="273">
        <v>0</v>
      </c>
      <c r="X1330" s="273">
        <v>0</v>
      </c>
      <c r="Y1330" s="273">
        <v>8934.82</v>
      </c>
    </row>
    <row r="1331" spans="2:25" s="237" customFormat="1" x14ac:dyDescent="0.25">
      <c r="B1331" s="273" t="s">
        <v>304</v>
      </c>
      <c r="C1331" s="584"/>
      <c r="D1331" s="584"/>
      <c r="E1331" s="273" t="s">
        <v>1725</v>
      </c>
      <c r="F1331" s="273" t="s">
        <v>352</v>
      </c>
      <c r="G1331" s="273">
        <v>0</v>
      </c>
      <c r="H1331" s="273">
        <v>0</v>
      </c>
      <c r="I1331" s="273">
        <v>0</v>
      </c>
      <c r="J1331" s="273">
        <v>0</v>
      </c>
      <c r="K1331" s="273">
        <v>0</v>
      </c>
      <c r="L1331" s="273">
        <v>0</v>
      </c>
      <c r="M1331" s="273">
        <v>1</v>
      </c>
      <c r="N1331" s="273">
        <v>27</v>
      </c>
      <c r="O1331" s="273">
        <v>0</v>
      </c>
      <c r="P1331" s="273">
        <v>0</v>
      </c>
      <c r="Q1331" s="273">
        <v>0</v>
      </c>
      <c r="R1331" s="273">
        <v>0</v>
      </c>
      <c r="S1331" s="273">
        <v>0</v>
      </c>
      <c r="T1331" s="273">
        <v>0</v>
      </c>
      <c r="U1331" s="273">
        <v>0</v>
      </c>
      <c r="V1331" s="273">
        <v>1</v>
      </c>
      <c r="W1331" s="273">
        <v>27</v>
      </c>
      <c r="X1331" s="273">
        <v>0</v>
      </c>
      <c r="Y1331" s="273">
        <v>8563.08</v>
      </c>
    </row>
    <row r="1332" spans="2:25" s="237" customFormat="1" x14ac:dyDescent="0.25">
      <c r="B1332" s="273" t="s">
        <v>304</v>
      </c>
      <c r="C1332" s="584"/>
      <c r="D1332" s="584"/>
      <c r="E1332" s="273" t="s">
        <v>1726</v>
      </c>
      <c r="F1332" s="273" t="s">
        <v>472</v>
      </c>
      <c r="G1332" s="273">
        <v>0</v>
      </c>
      <c r="H1332" s="273">
        <v>0</v>
      </c>
      <c r="I1332" s="273">
        <v>0</v>
      </c>
      <c r="J1332" s="273">
        <v>1</v>
      </c>
      <c r="K1332" s="273">
        <v>0</v>
      </c>
      <c r="L1332" s="273">
        <v>0</v>
      </c>
      <c r="M1332" s="273">
        <v>0</v>
      </c>
      <c r="N1332" s="273">
        <v>0</v>
      </c>
      <c r="O1332" s="273">
        <v>0</v>
      </c>
      <c r="P1332" s="273">
        <v>0</v>
      </c>
      <c r="Q1332" s="273">
        <v>0</v>
      </c>
      <c r="R1332" s="273">
        <v>0</v>
      </c>
      <c r="S1332" s="273">
        <v>0</v>
      </c>
      <c r="T1332" s="273">
        <v>0</v>
      </c>
      <c r="U1332" s="273">
        <v>0</v>
      </c>
      <c r="V1332" s="273">
        <v>1</v>
      </c>
      <c r="W1332" s="273">
        <v>0</v>
      </c>
      <c r="X1332" s="273">
        <v>0</v>
      </c>
      <c r="Y1332" s="273">
        <v>8934.82</v>
      </c>
    </row>
    <row r="1333" spans="2:25" s="237" customFormat="1" x14ac:dyDescent="0.25">
      <c r="B1333" s="273" t="s">
        <v>304</v>
      </c>
      <c r="C1333" s="584"/>
      <c r="D1333" s="584"/>
      <c r="E1333" s="273" t="s">
        <v>1727</v>
      </c>
      <c r="F1333" s="273" t="s">
        <v>430</v>
      </c>
      <c r="G1333" s="273">
        <v>0</v>
      </c>
      <c r="H1333" s="273">
        <v>0</v>
      </c>
      <c r="I1333" s="273">
        <v>0</v>
      </c>
      <c r="J1333" s="273">
        <v>0</v>
      </c>
      <c r="K1333" s="273">
        <v>0</v>
      </c>
      <c r="L1333" s="273">
        <v>0</v>
      </c>
      <c r="M1333" s="273">
        <v>1</v>
      </c>
      <c r="N1333" s="273">
        <v>16</v>
      </c>
      <c r="O1333" s="273">
        <v>0</v>
      </c>
      <c r="P1333" s="273">
        <v>0</v>
      </c>
      <c r="Q1333" s="273">
        <v>0</v>
      </c>
      <c r="R1333" s="273">
        <v>0</v>
      </c>
      <c r="S1333" s="273">
        <v>0</v>
      </c>
      <c r="T1333" s="273">
        <v>0</v>
      </c>
      <c r="U1333" s="273">
        <v>0</v>
      </c>
      <c r="V1333" s="273">
        <v>1</v>
      </c>
      <c r="W1333" s="273">
        <v>16</v>
      </c>
      <c r="X1333" s="273">
        <v>0</v>
      </c>
      <c r="Y1333" s="273">
        <v>5433.7599999999993</v>
      </c>
    </row>
    <row r="1334" spans="2:25" s="237" customFormat="1" x14ac:dyDescent="0.25">
      <c r="B1334" s="273" t="s">
        <v>304</v>
      </c>
      <c r="C1334" s="584"/>
      <c r="D1334" s="584"/>
      <c r="E1334" s="273" t="s">
        <v>1465</v>
      </c>
      <c r="F1334" s="273" t="s">
        <v>309</v>
      </c>
      <c r="G1334" s="273">
        <v>0</v>
      </c>
      <c r="H1334" s="273">
        <v>0</v>
      </c>
      <c r="I1334" s="273">
        <v>0</v>
      </c>
      <c r="J1334" s="273">
        <v>0</v>
      </c>
      <c r="K1334" s="273">
        <v>0</v>
      </c>
      <c r="L1334" s="273">
        <v>0</v>
      </c>
      <c r="M1334" s="273">
        <v>0</v>
      </c>
      <c r="N1334" s="273">
        <v>0</v>
      </c>
      <c r="O1334" s="273">
        <v>0</v>
      </c>
      <c r="P1334" s="273">
        <v>0</v>
      </c>
      <c r="Q1334" s="273">
        <v>0</v>
      </c>
      <c r="R1334" s="273">
        <v>0</v>
      </c>
      <c r="S1334" s="273">
        <v>1</v>
      </c>
      <c r="T1334" s="273">
        <v>0</v>
      </c>
      <c r="U1334" s="273">
        <v>0</v>
      </c>
      <c r="V1334" s="273">
        <v>1</v>
      </c>
      <c r="W1334" s="273">
        <v>0</v>
      </c>
      <c r="X1334" s="273">
        <v>0</v>
      </c>
      <c r="Y1334" s="273">
        <v>13452.48</v>
      </c>
    </row>
    <row r="1335" spans="2:25" s="237" customFormat="1" x14ac:dyDescent="0.25">
      <c r="B1335" s="273" t="s">
        <v>304</v>
      </c>
      <c r="C1335" s="584"/>
      <c r="D1335" s="584"/>
      <c r="E1335" s="273" t="s">
        <v>1728</v>
      </c>
      <c r="F1335" s="273" t="s">
        <v>306</v>
      </c>
      <c r="G1335" s="273">
        <v>0</v>
      </c>
      <c r="H1335" s="273">
        <v>0</v>
      </c>
      <c r="I1335" s="273">
        <v>0</v>
      </c>
      <c r="J1335" s="273">
        <v>1</v>
      </c>
      <c r="K1335" s="273">
        <v>0</v>
      </c>
      <c r="L1335" s="273">
        <v>0</v>
      </c>
      <c r="M1335" s="273">
        <v>0</v>
      </c>
      <c r="N1335" s="273">
        <v>0</v>
      </c>
      <c r="O1335" s="273">
        <v>0</v>
      </c>
      <c r="P1335" s="273">
        <v>0</v>
      </c>
      <c r="Q1335" s="273">
        <v>0</v>
      </c>
      <c r="R1335" s="273">
        <v>0</v>
      </c>
      <c r="S1335" s="273">
        <v>0</v>
      </c>
      <c r="T1335" s="273">
        <v>0</v>
      </c>
      <c r="U1335" s="273">
        <v>0</v>
      </c>
      <c r="V1335" s="273">
        <v>1</v>
      </c>
      <c r="W1335" s="273">
        <v>0</v>
      </c>
      <c r="X1335" s="273">
        <v>0</v>
      </c>
      <c r="Y1335" s="273">
        <v>4564.5999999999995</v>
      </c>
    </row>
    <row r="1336" spans="2:25" s="237" customFormat="1" x14ac:dyDescent="0.25">
      <c r="B1336" s="273" t="s">
        <v>304</v>
      </c>
      <c r="C1336" s="584"/>
      <c r="D1336" s="584"/>
      <c r="E1336" s="273" t="s">
        <v>897</v>
      </c>
      <c r="F1336" s="273" t="s">
        <v>430</v>
      </c>
      <c r="G1336" s="273">
        <v>0</v>
      </c>
      <c r="H1336" s="273">
        <v>0</v>
      </c>
      <c r="I1336" s="273">
        <v>0</v>
      </c>
      <c r="J1336" s="273">
        <v>1</v>
      </c>
      <c r="K1336" s="273">
        <v>0</v>
      </c>
      <c r="L1336" s="273">
        <v>0</v>
      </c>
      <c r="M1336" s="273">
        <v>0</v>
      </c>
      <c r="N1336" s="273">
        <v>0</v>
      </c>
      <c r="O1336" s="273">
        <v>0</v>
      </c>
      <c r="P1336" s="273">
        <v>0</v>
      </c>
      <c r="Q1336" s="273">
        <v>0</v>
      </c>
      <c r="R1336" s="273">
        <v>0</v>
      </c>
      <c r="S1336" s="273">
        <v>0</v>
      </c>
      <c r="T1336" s="273">
        <v>0</v>
      </c>
      <c r="U1336" s="273">
        <v>0</v>
      </c>
      <c r="V1336" s="273">
        <v>1</v>
      </c>
      <c r="W1336" s="273">
        <v>0</v>
      </c>
      <c r="X1336" s="273">
        <v>0</v>
      </c>
      <c r="Y1336" s="273">
        <v>9355.7599999999984</v>
      </c>
    </row>
    <row r="1337" spans="2:25" s="237" customFormat="1" x14ac:dyDescent="0.25">
      <c r="B1337" s="273" t="s">
        <v>304</v>
      </c>
      <c r="C1337" s="584"/>
      <c r="D1337" s="584"/>
      <c r="E1337" s="273" t="s">
        <v>1729</v>
      </c>
      <c r="F1337" s="273" t="s">
        <v>445</v>
      </c>
      <c r="G1337" s="273">
        <v>0</v>
      </c>
      <c r="H1337" s="273">
        <v>0</v>
      </c>
      <c r="I1337" s="273">
        <v>0</v>
      </c>
      <c r="J1337" s="273">
        <v>1</v>
      </c>
      <c r="K1337" s="273">
        <v>0</v>
      </c>
      <c r="L1337" s="273">
        <v>0</v>
      </c>
      <c r="M1337" s="273">
        <v>0</v>
      </c>
      <c r="N1337" s="273">
        <v>0</v>
      </c>
      <c r="O1337" s="273">
        <v>0</v>
      </c>
      <c r="P1337" s="273">
        <v>0</v>
      </c>
      <c r="Q1337" s="273">
        <v>0</v>
      </c>
      <c r="R1337" s="273">
        <v>0</v>
      </c>
      <c r="S1337" s="273">
        <v>0</v>
      </c>
      <c r="T1337" s="273">
        <v>0</v>
      </c>
      <c r="U1337" s="273">
        <v>0</v>
      </c>
      <c r="V1337" s="273">
        <v>1</v>
      </c>
      <c r="W1337" s="273">
        <v>0</v>
      </c>
      <c r="X1337" s="273">
        <v>0</v>
      </c>
      <c r="Y1337" s="273">
        <v>9355.76</v>
      </c>
    </row>
    <row r="1338" spans="2:25" s="237" customFormat="1" x14ac:dyDescent="0.25">
      <c r="B1338" s="273" t="s">
        <v>304</v>
      </c>
      <c r="C1338" s="584"/>
      <c r="D1338" s="584"/>
      <c r="E1338" s="273" t="s">
        <v>1730</v>
      </c>
      <c r="F1338" s="273" t="s">
        <v>496</v>
      </c>
      <c r="G1338" s="273">
        <v>0</v>
      </c>
      <c r="H1338" s="273">
        <v>0</v>
      </c>
      <c r="I1338" s="273">
        <v>0</v>
      </c>
      <c r="J1338" s="273">
        <v>1</v>
      </c>
      <c r="K1338" s="273">
        <v>0</v>
      </c>
      <c r="L1338" s="273">
        <v>0</v>
      </c>
      <c r="M1338" s="273">
        <v>0</v>
      </c>
      <c r="N1338" s="273">
        <v>0</v>
      </c>
      <c r="O1338" s="273">
        <v>0</v>
      </c>
      <c r="P1338" s="273">
        <v>0</v>
      </c>
      <c r="Q1338" s="273">
        <v>0</v>
      </c>
      <c r="R1338" s="273">
        <v>0</v>
      </c>
      <c r="S1338" s="273">
        <v>0</v>
      </c>
      <c r="T1338" s="273">
        <v>0</v>
      </c>
      <c r="U1338" s="273">
        <v>0</v>
      </c>
      <c r="V1338" s="273">
        <v>1</v>
      </c>
      <c r="W1338" s="273">
        <v>0</v>
      </c>
      <c r="X1338" s="273">
        <v>0</v>
      </c>
      <c r="Y1338" s="273">
        <v>13989.61</v>
      </c>
    </row>
    <row r="1339" spans="2:25" s="237" customFormat="1" x14ac:dyDescent="0.25">
      <c r="B1339" s="273" t="s">
        <v>304</v>
      </c>
      <c r="C1339" s="584"/>
      <c r="D1339" s="584"/>
      <c r="E1339" s="273" t="s">
        <v>1731</v>
      </c>
      <c r="F1339" s="273" t="s">
        <v>352</v>
      </c>
      <c r="G1339" s="273">
        <v>0</v>
      </c>
      <c r="H1339" s="273">
        <v>0</v>
      </c>
      <c r="I1339" s="273">
        <v>0</v>
      </c>
      <c r="J1339" s="273">
        <v>1</v>
      </c>
      <c r="K1339" s="273">
        <v>0</v>
      </c>
      <c r="L1339" s="273">
        <v>0</v>
      </c>
      <c r="M1339" s="273">
        <v>0</v>
      </c>
      <c r="N1339" s="273">
        <v>0</v>
      </c>
      <c r="O1339" s="273">
        <v>0</v>
      </c>
      <c r="P1339" s="273">
        <v>0</v>
      </c>
      <c r="Q1339" s="273">
        <v>0</v>
      </c>
      <c r="R1339" s="273">
        <v>0</v>
      </c>
      <c r="S1339" s="273">
        <v>0</v>
      </c>
      <c r="T1339" s="273">
        <v>0</v>
      </c>
      <c r="U1339" s="273">
        <v>0</v>
      </c>
      <c r="V1339" s="273">
        <v>1</v>
      </c>
      <c r="W1339" s="273">
        <v>0</v>
      </c>
      <c r="X1339" s="273">
        <v>0</v>
      </c>
      <c r="Y1339" s="273">
        <v>9355.76</v>
      </c>
    </row>
    <row r="1340" spans="2:25" s="237" customFormat="1" x14ac:dyDescent="0.25">
      <c r="B1340" s="273" t="s">
        <v>304</v>
      </c>
      <c r="C1340" s="584"/>
      <c r="D1340" s="584"/>
      <c r="E1340" s="273" t="s">
        <v>1732</v>
      </c>
      <c r="F1340" s="273" t="s">
        <v>430</v>
      </c>
      <c r="G1340" s="273">
        <v>0</v>
      </c>
      <c r="H1340" s="273">
        <v>0</v>
      </c>
      <c r="I1340" s="273">
        <v>0</v>
      </c>
      <c r="J1340" s="273">
        <v>0</v>
      </c>
      <c r="K1340" s="273">
        <v>0</v>
      </c>
      <c r="L1340" s="273">
        <v>0</v>
      </c>
      <c r="M1340" s="273">
        <v>1</v>
      </c>
      <c r="N1340" s="273">
        <v>20</v>
      </c>
      <c r="O1340" s="273">
        <v>0</v>
      </c>
      <c r="P1340" s="273">
        <v>0</v>
      </c>
      <c r="Q1340" s="273">
        <v>0</v>
      </c>
      <c r="R1340" s="273">
        <v>0</v>
      </c>
      <c r="S1340" s="273">
        <v>0</v>
      </c>
      <c r="T1340" s="273">
        <v>0</v>
      </c>
      <c r="U1340" s="273">
        <v>0</v>
      </c>
      <c r="V1340" s="273">
        <v>1</v>
      </c>
      <c r="W1340" s="273">
        <v>20</v>
      </c>
      <c r="X1340" s="273">
        <v>0</v>
      </c>
      <c r="Y1340" s="273">
        <v>2514.92</v>
      </c>
    </row>
    <row r="1341" spans="2:25" s="237" customFormat="1" x14ac:dyDescent="0.25">
      <c r="B1341" s="273" t="s">
        <v>304</v>
      </c>
      <c r="C1341" s="584"/>
      <c r="D1341" s="584"/>
      <c r="E1341" s="273" t="s">
        <v>1733</v>
      </c>
      <c r="F1341" s="273" t="s">
        <v>462</v>
      </c>
      <c r="G1341" s="273">
        <v>0</v>
      </c>
      <c r="H1341" s="273">
        <v>0</v>
      </c>
      <c r="I1341" s="273">
        <v>0</v>
      </c>
      <c r="J1341" s="273">
        <v>0</v>
      </c>
      <c r="K1341" s="273">
        <v>0</v>
      </c>
      <c r="L1341" s="273">
        <v>0</v>
      </c>
      <c r="M1341" s="273">
        <v>1</v>
      </c>
      <c r="N1341" s="273">
        <v>15</v>
      </c>
      <c r="O1341" s="273">
        <v>0</v>
      </c>
      <c r="P1341" s="273">
        <v>0</v>
      </c>
      <c r="Q1341" s="273">
        <v>0</v>
      </c>
      <c r="R1341" s="273">
        <v>0</v>
      </c>
      <c r="S1341" s="273">
        <v>0</v>
      </c>
      <c r="T1341" s="273">
        <v>0</v>
      </c>
      <c r="U1341" s="273">
        <v>0</v>
      </c>
      <c r="V1341" s="273">
        <v>1</v>
      </c>
      <c r="W1341" s="273">
        <v>15</v>
      </c>
      <c r="X1341" s="273">
        <v>0</v>
      </c>
      <c r="Y1341" s="273">
        <v>3122.4</v>
      </c>
    </row>
    <row r="1342" spans="2:25" s="237" customFormat="1" x14ac:dyDescent="0.25">
      <c r="B1342" s="273" t="s">
        <v>304</v>
      </c>
      <c r="C1342" s="584"/>
      <c r="D1342" s="584"/>
      <c r="E1342" s="273" t="s">
        <v>1734</v>
      </c>
      <c r="F1342" s="273" t="s">
        <v>661</v>
      </c>
      <c r="G1342" s="273">
        <v>0</v>
      </c>
      <c r="H1342" s="273">
        <v>0</v>
      </c>
      <c r="I1342" s="273">
        <v>0</v>
      </c>
      <c r="J1342" s="273">
        <v>0</v>
      </c>
      <c r="K1342" s="273">
        <v>0</v>
      </c>
      <c r="L1342" s="273">
        <v>0</v>
      </c>
      <c r="M1342" s="273">
        <v>1</v>
      </c>
      <c r="N1342" s="273">
        <v>21</v>
      </c>
      <c r="O1342" s="273">
        <v>0</v>
      </c>
      <c r="P1342" s="273">
        <v>0</v>
      </c>
      <c r="Q1342" s="273">
        <v>0</v>
      </c>
      <c r="R1342" s="273">
        <v>0</v>
      </c>
      <c r="S1342" s="273">
        <v>0</v>
      </c>
      <c r="T1342" s="273">
        <v>0</v>
      </c>
      <c r="U1342" s="273">
        <v>0</v>
      </c>
      <c r="V1342" s="273">
        <v>1</v>
      </c>
      <c r="W1342" s="273">
        <v>21</v>
      </c>
      <c r="X1342" s="273">
        <v>0</v>
      </c>
      <c r="Y1342" s="273">
        <v>3213.42</v>
      </c>
    </row>
    <row r="1343" spans="2:25" s="237" customFormat="1" x14ac:dyDescent="0.25">
      <c r="B1343" s="273" t="s">
        <v>304</v>
      </c>
      <c r="C1343" s="584"/>
      <c r="D1343" s="584"/>
      <c r="E1343" s="273" t="s">
        <v>1735</v>
      </c>
      <c r="F1343" s="273" t="s">
        <v>661</v>
      </c>
      <c r="G1343" s="273">
        <v>0</v>
      </c>
      <c r="H1343" s="273">
        <v>0</v>
      </c>
      <c r="I1343" s="273">
        <v>0</v>
      </c>
      <c r="J1343" s="273">
        <v>0</v>
      </c>
      <c r="K1343" s="273">
        <v>0</v>
      </c>
      <c r="L1343" s="273">
        <v>0</v>
      </c>
      <c r="M1343" s="273">
        <v>1</v>
      </c>
      <c r="N1343" s="273">
        <v>17</v>
      </c>
      <c r="O1343" s="273">
        <v>0</v>
      </c>
      <c r="P1343" s="273">
        <v>0</v>
      </c>
      <c r="Q1343" s="273">
        <v>0</v>
      </c>
      <c r="R1343" s="273">
        <v>0</v>
      </c>
      <c r="S1343" s="273">
        <v>0</v>
      </c>
      <c r="T1343" s="273">
        <v>0</v>
      </c>
      <c r="U1343" s="273">
        <v>0</v>
      </c>
      <c r="V1343" s="273">
        <v>1</v>
      </c>
      <c r="W1343" s="273">
        <v>17</v>
      </c>
      <c r="X1343" s="273">
        <v>0</v>
      </c>
      <c r="Y1343" s="273">
        <v>2611.7200000000003</v>
      </c>
    </row>
    <row r="1344" spans="2:25" s="237" customFormat="1" x14ac:dyDescent="0.25">
      <c r="B1344" s="273" t="s">
        <v>304</v>
      </c>
      <c r="C1344" s="584"/>
      <c r="D1344" s="584"/>
      <c r="E1344" s="273" t="s">
        <v>1736</v>
      </c>
      <c r="F1344" s="273" t="s">
        <v>537</v>
      </c>
      <c r="G1344" s="273">
        <v>0</v>
      </c>
      <c r="H1344" s="273">
        <v>0</v>
      </c>
      <c r="I1344" s="273">
        <v>0</v>
      </c>
      <c r="J1344" s="273">
        <v>0</v>
      </c>
      <c r="K1344" s="273">
        <v>0</v>
      </c>
      <c r="L1344" s="273">
        <v>0</v>
      </c>
      <c r="M1344" s="273">
        <v>1</v>
      </c>
      <c r="N1344" s="273">
        <v>15</v>
      </c>
      <c r="O1344" s="273">
        <v>0</v>
      </c>
      <c r="P1344" s="273">
        <v>0</v>
      </c>
      <c r="Q1344" s="273">
        <v>0</v>
      </c>
      <c r="R1344" s="273">
        <v>0</v>
      </c>
      <c r="S1344" s="273">
        <v>0</v>
      </c>
      <c r="T1344" s="273">
        <v>0</v>
      </c>
      <c r="U1344" s="273">
        <v>0</v>
      </c>
      <c r="V1344" s="273">
        <v>1</v>
      </c>
      <c r="W1344" s="273">
        <v>15</v>
      </c>
      <c r="X1344" s="273">
        <v>0</v>
      </c>
      <c r="Y1344" s="273">
        <v>3122.4</v>
      </c>
    </row>
    <row r="1345" spans="2:25" s="237" customFormat="1" x14ac:dyDescent="0.25">
      <c r="B1345" s="273" t="s">
        <v>304</v>
      </c>
      <c r="C1345" s="584"/>
      <c r="D1345" s="584"/>
      <c r="E1345" s="273" t="s">
        <v>1737</v>
      </c>
      <c r="F1345" s="273" t="s">
        <v>571</v>
      </c>
      <c r="G1345" s="273">
        <v>0</v>
      </c>
      <c r="H1345" s="273">
        <v>0</v>
      </c>
      <c r="I1345" s="273">
        <v>0</v>
      </c>
      <c r="J1345" s="273">
        <v>0</v>
      </c>
      <c r="K1345" s="273">
        <v>0</v>
      </c>
      <c r="L1345" s="273">
        <v>0</v>
      </c>
      <c r="M1345" s="273">
        <v>1</v>
      </c>
      <c r="N1345" s="273">
        <v>15</v>
      </c>
      <c r="O1345" s="273">
        <v>0</v>
      </c>
      <c r="P1345" s="273">
        <v>0</v>
      </c>
      <c r="Q1345" s="273">
        <v>0</v>
      </c>
      <c r="R1345" s="273">
        <v>0</v>
      </c>
      <c r="S1345" s="273">
        <v>0</v>
      </c>
      <c r="T1345" s="273">
        <v>0</v>
      </c>
      <c r="U1345" s="273">
        <v>0</v>
      </c>
      <c r="V1345" s="273">
        <v>1</v>
      </c>
      <c r="W1345" s="273">
        <v>15</v>
      </c>
      <c r="X1345" s="273">
        <v>0</v>
      </c>
      <c r="Y1345" s="273">
        <v>3122.4</v>
      </c>
    </row>
    <row r="1346" spans="2:25" x14ac:dyDescent="0.25">
      <c r="B1346" s="86" t="s">
        <v>286</v>
      </c>
      <c r="C1346" s="250">
        <v>1332</v>
      </c>
      <c r="D1346" s="33"/>
      <c r="F1346" s="33"/>
      <c r="G1346" s="85"/>
      <c r="H1346" s="31"/>
      <c r="I1346" s="31"/>
      <c r="J1346" s="31"/>
      <c r="K1346" s="31"/>
      <c r="L1346" s="31"/>
      <c r="M1346" s="31"/>
      <c r="N1346" s="31"/>
      <c r="O1346" s="33"/>
      <c r="P1346" s="33"/>
      <c r="Q1346" s="33"/>
      <c r="R1346" s="33"/>
      <c r="S1346" s="33"/>
      <c r="T1346" s="33"/>
      <c r="U1346" s="33"/>
      <c r="V1346" s="503" t="s">
        <v>112</v>
      </c>
      <c r="W1346" s="503"/>
      <c r="X1346" s="503"/>
      <c r="Y1346" s="251">
        <f>SUM(Y14:Y1345)</f>
        <v>70279934.200000003</v>
      </c>
    </row>
    <row r="1347" spans="2:25" x14ac:dyDescent="0.25">
      <c r="B1347" s="35"/>
      <c r="C1347" s="36"/>
      <c r="D1347" s="36"/>
      <c r="E1347" s="37"/>
      <c r="F1347" s="36"/>
      <c r="G1347" s="36"/>
      <c r="H1347" s="36"/>
      <c r="I1347" s="36"/>
      <c r="J1347" s="36"/>
      <c r="K1347" s="36"/>
      <c r="L1347" s="36"/>
      <c r="M1347" s="36"/>
      <c r="N1347" s="36"/>
      <c r="O1347" s="36"/>
      <c r="P1347" s="36"/>
      <c r="Q1347" s="36"/>
      <c r="R1347" s="36"/>
      <c r="S1347" s="36"/>
      <c r="T1347" s="36"/>
      <c r="U1347" s="36"/>
      <c r="V1347" s="36"/>
      <c r="W1347" s="36"/>
      <c r="X1347" s="36"/>
      <c r="Y1347" s="87"/>
    </row>
    <row r="1348" spans="2:25" x14ac:dyDescent="0.25">
      <c r="B1348" s="39" t="s">
        <v>72</v>
      </c>
      <c r="C1348" s="85"/>
      <c r="D1348" s="85"/>
      <c r="E1348" s="88"/>
      <c r="F1348" s="85"/>
      <c r="G1348" s="85"/>
      <c r="H1348" s="40"/>
      <c r="I1348" s="40"/>
      <c r="J1348" s="40"/>
      <c r="K1348" s="40"/>
      <c r="L1348" s="40"/>
      <c r="M1348" s="40"/>
      <c r="N1348" s="40"/>
      <c r="O1348" s="40"/>
      <c r="P1348" s="40"/>
      <c r="Q1348" s="40"/>
      <c r="R1348" s="40"/>
      <c r="S1348" s="40"/>
      <c r="T1348" s="40"/>
      <c r="U1348" s="40"/>
      <c r="V1348" s="40"/>
      <c r="W1348" s="40"/>
      <c r="X1348" s="40"/>
      <c r="Y1348" s="40"/>
    </row>
    <row r="1349" spans="2:25" x14ac:dyDescent="0.25">
      <c r="B1349" s="39" t="s">
        <v>287</v>
      </c>
      <c r="C1349" s="85"/>
      <c r="D1349" s="85"/>
      <c r="E1349" s="88"/>
      <c r="F1349" s="85"/>
      <c r="G1349" s="85"/>
      <c r="H1349" s="40"/>
      <c r="I1349" s="40"/>
      <c r="J1349" s="40"/>
      <c r="K1349" s="40"/>
      <c r="L1349" s="40"/>
      <c r="M1349" s="40"/>
      <c r="N1349" s="40"/>
      <c r="O1349" s="40"/>
      <c r="P1349" s="40"/>
      <c r="Q1349" s="40"/>
      <c r="R1349" s="40"/>
      <c r="S1349" s="40"/>
      <c r="T1349" s="40"/>
      <c r="U1349" s="40"/>
      <c r="V1349" s="40"/>
      <c r="W1349" s="40"/>
      <c r="X1349" s="40"/>
      <c r="Y1349" s="40"/>
    </row>
    <row r="1350" spans="2:25" x14ac:dyDescent="0.25">
      <c r="B1350" s="213"/>
      <c r="C1350" s="214"/>
      <c r="D1350" s="215"/>
    </row>
    <row r="1351" spans="2:25" x14ac:dyDescent="0.25">
      <c r="B1351" s="471" t="str">
        <f>+'A Y II D4'!B90:D90</f>
        <v>C.P. MIGUEL ANGEL BARRON CONEJO</v>
      </c>
      <c r="C1351" s="472"/>
      <c r="D1351" s="473"/>
    </row>
    <row r="1352" spans="2:25" x14ac:dyDescent="0.25">
      <c r="B1352" s="477" t="s">
        <v>37</v>
      </c>
      <c r="C1352" s="478"/>
      <c r="D1352" s="479"/>
    </row>
    <row r="1353" spans="2:25" x14ac:dyDescent="0.25">
      <c r="B1353" s="206"/>
      <c r="C1353" s="207"/>
      <c r="D1353" s="208"/>
    </row>
    <row r="1354" spans="2:25" ht="33" customHeight="1" x14ac:dyDescent="0.25">
      <c r="B1354" s="474" t="str">
        <f>+'A Y II D4'!B93:D93</f>
        <v>ENCARGADO DE DESPACHO DE LA DIRECCIÓN DE ADMINISTRACIÓN</v>
      </c>
      <c r="C1354" s="475"/>
      <c r="D1354" s="476"/>
    </row>
    <row r="1355" spans="2:25" x14ac:dyDescent="0.25">
      <c r="B1355" s="477" t="s">
        <v>38</v>
      </c>
      <c r="C1355" s="478"/>
      <c r="D1355" s="479"/>
    </row>
    <row r="1356" spans="2:25" x14ac:dyDescent="0.25">
      <c r="B1356" s="206"/>
      <c r="C1356" s="207"/>
      <c r="D1356" s="208"/>
    </row>
    <row r="1357" spans="2:25" x14ac:dyDescent="0.25">
      <c r="B1357" s="471"/>
      <c r="C1357" s="472"/>
      <c r="D1357" s="473"/>
    </row>
    <row r="1358" spans="2:25" x14ac:dyDescent="0.25">
      <c r="B1358" s="477" t="s">
        <v>39</v>
      </c>
      <c r="C1358" s="478"/>
      <c r="D1358" s="479"/>
    </row>
    <row r="1359" spans="2:25" x14ac:dyDescent="0.25">
      <c r="B1359" s="206"/>
      <c r="C1359" s="207"/>
      <c r="D1359" s="208"/>
    </row>
    <row r="1360" spans="2:25" x14ac:dyDescent="0.25">
      <c r="B1360" s="480" t="str">
        <f>+'A Y II D4'!B99:D99</f>
        <v>SILAO, GTO. A 11 DE ABRIL DEL 2022</v>
      </c>
      <c r="C1360" s="495"/>
      <c r="D1360" s="496"/>
    </row>
    <row r="1361" spans="2:4" x14ac:dyDescent="0.25">
      <c r="B1361" s="477" t="s">
        <v>297</v>
      </c>
      <c r="C1361" s="478"/>
      <c r="D1361" s="479"/>
    </row>
    <row r="1362" spans="2:4" x14ac:dyDescent="0.25">
      <c r="B1362" s="209"/>
      <c r="C1362" s="210"/>
      <c r="D1362" s="211"/>
    </row>
  </sheetData>
  <sheetProtection insertRows="0" deleteRows="0" autoFilter="0"/>
  <mergeCells count="27">
    <mergeCell ref="B1358:D1358"/>
    <mergeCell ref="B1360:D1360"/>
    <mergeCell ref="B1361:D1361"/>
    <mergeCell ref="V1346:X1346"/>
    <mergeCell ref="B1351:D1351"/>
    <mergeCell ref="B1352:D1352"/>
    <mergeCell ref="B1354:D1354"/>
    <mergeCell ref="B1355:D1355"/>
    <mergeCell ref="B1357:D1357"/>
    <mergeCell ref="Y11:Y13"/>
    <mergeCell ref="G12:I12"/>
    <mergeCell ref="J12:L12"/>
    <mergeCell ref="M12:O12"/>
    <mergeCell ref="P12:R12"/>
    <mergeCell ref="S12:U12"/>
    <mergeCell ref="G11:U11"/>
    <mergeCell ref="V8:X8"/>
    <mergeCell ref="V7:X7"/>
    <mergeCell ref="B8:P8"/>
    <mergeCell ref="B11:B13"/>
    <mergeCell ref="C11:C13"/>
    <mergeCell ref="D11:D13"/>
    <mergeCell ref="E11:E13"/>
    <mergeCell ref="F11:F13"/>
    <mergeCell ref="V11:V13"/>
    <mergeCell ref="W11:W13"/>
    <mergeCell ref="X11:X13"/>
  </mergeCells>
  <dataValidations disablePrompts="1" count="1">
    <dataValidation allowBlank="1" showInputMessage="1" showErrorMessage="1" sqref="B8:P8"/>
  </dataValidations>
  <printOptions horizontalCentered="1"/>
  <pageMargins left="0.43307086614173229" right="0.43307086614173229" top="0.74803149606299213" bottom="0.74803149606299213" header="0.31496062992125984" footer="0.31496062992125984"/>
  <pageSetup paperSize="5" scale="51" fitToHeight="0" orientation="landscape" r:id="rId1"/>
  <headerFooter>
    <oddFooter xml:space="preserve">&amp;L
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W1382"/>
  <sheetViews>
    <sheetView showGridLines="0" zoomScale="55" zoomScaleNormal="55" zoomScaleSheetLayoutView="80" workbookViewId="0">
      <pane ySplit="12" topLeftCell="A1331" activePane="bottomLeft" state="frozen"/>
      <selection activeCell="G34" sqref="G34"/>
      <selection pane="bottomLeft" activeCell="G1348" sqref="G1348"/>
    </sheetView>
  </sheetViews>
  <sheetFormatPr baseColWidth="10" defaultColWidth="11" defaultRowHeight="15" x14ac:dyDescent="0.25"/>
  <cols>
    <col min="1" max="1" width="1.85546875" style="24" customWidth="1"/>
    <col min="2" max="2" width="13.85546875" style="24" customWidth="1"/>
    <col min="3" max="3" width="12.85546875" style="24" bestFit="1" customWidth="1"/>
    <col min="4" max="4" width="9" style="24" customWidth="1"/>
    <col min="5" max="5" width="18.85546875" style="24" customWidth="1"/>
    <col min="6" max="6" width="25.140625" style="24" customWidth="1"/>
    <col min="7" max="7" width="48.5703125" style="24" customWidth="1"/>
    <col min="8" max="8" width="17.140625" style="24" customWidth="1"/>
    <col min="9" max="9" width="12.28515625" style="24" customWidth="1"/>
    <col min="10" max="10" width="11.5703125" style="24" customWidth="1"/>
    <col min="11" max="11" width="6.85546875" style="24" customWidth="1"/>
    <col min="12" max="13" width="7" style="24" customWidth="1"/>
    <col min="14" max="14" width="8.7109375" style="24" customWidth="1"/>
    <col min="15" max="15" width="8.42578125" style="24" customWidth="1"/>
    <col min="16" max="16" width="10.7109375" style="24" customWidth="1"/>
    <col min="17" max="17" width="10.28515625" style="24" customWidth="1"/>
    <col min="18" max="18" width="11.7109375" style="24" customWidth="1"/>
    <col min="19" max="19" width="12.7109375" style="24" customWidth="1"/>
    <col min="20" max="20" width="13.140625" style="24" customWidth="1"/>
    <col min="21" max="21" width="22.42578125" style="24" customWidth="1"/>
    <col min="22" max="22" width="19.85546875" style="24" customWidth="1"/>
    <col min="23" max="23" width="45.140625" style="24" bestFit="1" customWidth="1"/>
    <col min="24" max="16384" width="11" style="24"/>
  </cols>
  <sheetData>
    <row r="1" spans="2:23" ht="17.25" customHeight="1" x14ac:dyDescent="0.5">
      <c r="B1" s="90"/>
      <c r="C1" s="91"/>
      <c r="D1" s="91"/>
      <c r="E1" s="91"/>
      <c r="G1" s="91"/>
      <c r="H1" s="91"/>
      <c r="I1" s="91"/>
      <c r="J1" s="91"/>
      <c r="K1" s="91"/>
      <c r="L1" s="91"/>
      <c r="M1" s="91"/>
      <c r="N1" s="91"/>
      <c r="O1" s="91"/>
      <c r="P1" s="91"/>
      <c r="Q1" s="91"/>
      <c r="R1" s="91"/>
      <c r="S1" s="92"/>
      <c r="T1" s="92"/>
      <c r="U1" s="92"/>
      <c r="V1" s="92"/>
    </row>
    <row r="2" spans="2:23" ht="17.25" customHeight="1" x14ac:dyDescent="0.5">
      <c r="B2" s="90"/>
      <c r="C2" s="91"/>
      <c r="D2" s="91"/>
      <c r="E2" s="91"/>
      <c r="G2" s="91"/>
      <c r="H2" s="91"/>
      <c r="I2" s="91"/>
      <c r="J2" s="91"/>
      <c r="K2" s="91"/>
      <c r="L2" s="91"/>
      <c r="M2" s="91"/>
      <c r="N2" s="91"/>
      <c r="O2" s="91"/>
      <c r="P2" s="91"/>
      <c r="Q2" s="91"/>
      <c r="R2" s="91"/>
      <c r="S2" s="92"/>
      <c r="T2" s="92"/>
      <c r="U2" s="92"/>
      <c r="V2" s="92"/>
    </row>
    <row r="3" spans="2:23" ht="17.25" customHeight="1" x14ac:dyDescent="0.5">
      <c r="B3" s="90"/>
      <c r="C3" s="91"/>
      <c r="D3" s="91"/>
      <c r="E3" s="91"/>
      <c r="G3" s="91"/>
      <c r="H3" s="91"/>
      <c r="I3" s="91"/>
      <c r="J3" s="91"/>
      <c r="K3" s="91"/>
      <c r="L3" s="91"/>
      <c r="M3" s="91"/>
      <c r="N3" s="91"/>
      <c r="O3" s="91"/>
      <c r="P3" s="91"/>
      <c r="Q3" s="91"/>
      <c r="R3" s="91"/>
      <c r="S3" s="92"/>
      <c r="T3" s="92"/>
      <c r="U3" s="92"/>
      <c r="V3" s="92"/>
    </row>
    <row r="4" spans="2:23" ht="17.25" customHeight="1" x14ac:dyDescent="0.5">
      <c r="B4" s="90"/>
      <c r="C4" s="91"/>
      <c r="D4" s="91"/>
      <c r="E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2"/>
      <c r="T4" s="92"/>
      <c r="U4" s="92"/>
      <c r="V4" s="92"/>
    </row>
    <row r="5" spans="2:23" ht="17.25" customHeight="1" x14ac:dyDescent="0.5">
      <c r="B5" s="90"/>
      <c r="C5" s="91"/>
      <c r="D5" s="91"/>
      <c r="E5" s="91"/>
      <c r="G5" s="91"/>
      <c r="H5" s="91"/>
      <c r="I5" s="91"/>
      <c r="J5" s="91"/>
      <c r="K5" s="91"/>
      <c r="L5" s="91"/>
      <c r="M5" s="91"/>
      <c r="N5" s="91"/>
      <c r="O5" s="91"/>
      <c r="P5" s="91"/>
      <c r="Q5" s="91"/>
      <c r="R5" s="91"/>
      <c r="S5" s="92"/>
      <c r="T5" s="92"/>
      <c r="U5" s="92"/>
      <c r="V5" s="92"/>
    </row>
    <row r="6" spans="2:23" ht="17.25" customHeight="1" x14ac:dyDescent="0.5">
      <c r="B6" s="90"/>
      <c r="C6" s="91"/>
      <c r="D6" s="91"/>
      <c r="E6" s="91"/>
      <c r="G6" s="91"/>
      <c r="H6" s="91"/>
      <c r="I6" s="91"/>
      <c r="J6" s="91"/>
      <c r="K6" s="91"/>
      <c r="L6" s="91"/>
      <c r="M6" s="91"/>
      <c r="N6" s="91"/>
      <c r="O6" s="91"/>
      <c r="P6" s="91"/>
      <c r="Q6" s="91"/>
      <c r="R6" s="91"/>
      <c r="S6" s="92"/>
      <c r="T6" s="92"/>
      <c r="U6" s="92"/>
      <c r="V6" s="92"/>
    </row>
    <row r="7" spans="2:23" s="46" customFormat="1" ht="17.25" customHeight="1" x14ac:dyDescent="0.3">
      <c r="B7" s="12" t="s">
        <v>113</v>
      </c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226" t="str">
        <f>'Caratula Resumen'!E16</f>
        <v xml:space="preserve"> GUANAJUATO </v>
      </c>
      <c r="V7" s="14"/>
    </row>
    <row r="8" spans="2:23" s="46" customFormat="1" ht="17.100000000000001" customHeight="1" x14ac:dyDescent="0.3">
      <c r="B8" s="515" t="str">
        <f>'Caratula Resumen'!E17</f>
        <v>Fondo de Aportaciones para la Educación Tecnológica y de Adultos/Colegio Nacional de Educación Profesional Técnica (FAETA/CONALEP)</v>
      </c>
      <c r="C8" s="490"/>
      <c r="D8" s="490"/>
      <c r="E8" s="490"/>
      <c r="F8" s="490"/>
      <c r="G8" s="490"/>
      <c r="H8" s="490"/>
      <c r="I8" s="490"/>
      <c r="J8" s="490"/>
      <c r="K8" s="490"/>
      <c r="L8" s="490"/>
      <c r="M8" s="490"/>
      <c r="N8" s="490"/>
      <c r="O8" s="490"/>
      <c r="P8" s="490"/>
      <c r="Q8" s="227"/>
      <c r="R8" s="16"/>
      <c r="S8" s="16"/>
      <c r="T8" s="220"/>
      <c r="U8" s="220" t="str">
        <f>+'A Y  II D3'!X8</f>
        <v>1er. Trimestre 2022</v>
      </c>
      <c r="V8" s="204"/>
    </row>
    <row r="9" spans="2:23" ht="17.25" customHeight="1" x14ac:dyDescent="0.25">
      <c r="B9" s="47"/>
      <c r="C9" s="48"/>
      <c r="D9" s="48"/>
      <c r="E9" s="48"/>
      <c r="F9" s="48"/>
      <c r="G9" s="48"/>
      <c r="H9" s="48"/>
      <c r="I9" s="48"/>
      <c r="J9" s="48"/>
      <c r="K9" s="48"/>
      <c r="L9" s="48"/>
      <c r="M9" s="48"/>
      <c r="N9" s="48"/>
      <c r="O9" s="48"/>
      <c r="P9" s="48"/>
      <c r="Q9" s="48"/>
      <c r="R9" s="48"/>
      <c r="S9" s="48"/>
      <c r="T9" s="48"/>
      <c r="U9" s="48"/>
      <c r="V9" s="82"/>
    </row>
    <row r="10" spans="2:23" ht="5.0999999999999996" hidden="1" customHeight="1" x14ac:dyDescent="0.35">
      <c r="B10" s="84"/>
      <c r="C10" s="83"/>
      <c r="D10" s="83"/>
      <c r="E10" s="83"/>
      <c r="F10" s="83"/>
      <c r="G10" s="83"/>
      <c r="H10" s="83"/>
      <c r="I10" s="83"/>
      <c r="J10" s="84"/>
    </row>
    <row r="11" spans="2:23" s="237" customFormat="1" ht="37.5" customHeight="1" x14ac:dyDescent="0.25">
      <c r="B11" s="516" t="s">
        <v>41</v>
      </c>
      <c r="C11" s="518" t="s">
        <v>114</v>
      </c>
      <c r="D11" s="518" t="s">
        <v>67</v>
      </c>
      <c r="E11" s="520" t="s">
        <v>83</v>
      </c>
      <c r="F11" s="522" t="s">
        <v>43</v>
      </c>
      <c r="G11" s="522" t="s">
        <v>44</v>
      </c>
      <c r="H11" s="524" t="s">
        <v>115</v>
      </c>
      <c r="I11" s="516" t="s">
        <v>116</v>
      </c>
      <c r="J11" s="526" t="s">
        <v>46</v>
      </c>
      <c r="K11" s="526"/>
      <c r="L11" s="526"/>
      <c r="M11" s="526"/>
      <c r="N11" s="526"/>
      <c r="O11" s="526"/>
      <c r="P11" s="526"/>
      <c r="Q11" s="516" t="s">
        <v>117</v>
      </c>
      <c r="R11" s="517" t="s">
        <v>118</v>
      </c>
      <c r="S11" s="516" t="s">
        <v>119</v>
      </c>
      <c r="T11" s="516"/>
      <c r="U11" s="516" t="s">
        <v>48</v>
      </c>
      <c r="V11" s="517" t="s">
        <v>49</v>
      </c>
    </row>
    <row r="12" spans="2:23" s="237" customFormat="1" ht="55.5" customHeight="1" x14ac:dyDescent="0.25">
      <c r="B12" s="516"/>
      <c r="C12" s="519"/>
      <c r="D12" s="519"/>
      <c r="E12" s="521"/>
      <c r="F12" s="523"/>
      <c r="G12" s="523"/>
      <c r="H12" s="525"/>
      <c r="I12" s="516"/>
      <c r="J12" s="260" t="s">
        <v>57</v>
      </c>
      <c r="K12" s="260" t="s">
        <v>58</v>
      </c>
      <c r="L12" s="260" t="s">
        <v>59</v>
      </c>
      <c r="M12" s="260" t="s">
        <v>60</v>
      </c>
      <c r="N12" s="260" t="s">
        <v>61</v>
      </c>
      <c r="O12" s="261" t="s">
        <v>62</v>
      </c>
      <c r="P12" s="260" t="s">
        <v>63</v>
      </c>
      <c r="Q12" s="516"/>
      <c r="R12" s="527"/>
      <c r="S12" s="261" t="s">
        <v>120</v>
      </c>
      <c r="T12" s="261" t="s">
        <v>121</v>
      </c>
      <c r="U12" s="516"/>
      <c r="V12" s="517"/>
    </row>
    <row r="13" spans="2:23" s="237" customFormat="1" ht="5.0999999999999996" customHeight="1" x14ac:dyDescent="0.25"/>
    <row r="14" spans="2:23" s="237" customFormat="1" ht="63.75" hidden="1" x14ac:dyDescent="0.25">
      <c r="B14" s="262" t="s">
        <v>41</v>
      </c>
      <c r="C14" s="262" t="s">
        <v>114</v>
      </c>
      <c r="D14" s="262" t="s">
        <v>67</v>
      </c>
      <c r="E14" s="263" t="s">
        <v>83</v>
      </c>
      <c r="F14" s="263" t="s">
        <v>43</v>
      </c>
      <c r="G14" s="263" t="s">
        <v>44</v>
      </c>
      <c r="H14" s="262" t="s">
        <v>115</v>
      </c>
      <c r="I14" s="262" t="s">
        <v>116</v>
      </c>
      <c r="J14" s="260" t="s">
        <v>57</v>
      </c>
      <c r="K14" s="260" t="s">
        <v>58</v>
      </c>
      <c r="L14" s="260" t="s">
        <v>59</v>
      </c>
      <c r="M14" s="260" t="s">
        <v>60</v>
      </c>
      <c r="N14" s="260" t="s">
        <v>61</v>
      </c>
      <c r="O14" s="260" t="s">
        <v>92</v>
      </c>
      <c r="P14" s="260" t="s">
        <v>93</v>
      </c>
      <c r="Q14" s="262" t="s">
        <v>117</v>
      </c>
      <c r="R14" s="262" t="s">
        <v>118</v>
      </c>
      <c r="S14" s="260" t="s">
        <v>122</v>
      </c>
      <c r="T14" s="260" t="s">
        <v>123</v>
      </c>
      <c r="U14" s="262" t="s">
        <v>48</v>
      </c>
      <c r="V14" s="262" t="s">
        <v>49</v>
      </c>
    </row>
    <row r="15" spans="2:23" s="237" customFormat="1" x14ac:dyDescent="0.25">
      <c r="B15" t="s">
        <v>304</v>
      </c>
      <c r="C15" t="s">
        <v>306</v>
      </c>
      <c r="D15">
        <v>120</v>
      </c>
      <c r="E15" s="588"/>
      <c r="F15" s="588"/>
      <c r="G15" t="s">
        <v>305</v>
      </c>
      <c r="H15">
        <v>20215</v>
      </c>
      <c r="I15">
        <v>8</v>
      </c>
      <c r="J15">
        <v>1130</v>
      </c>
      <c r="K15">
        <v>1003</v>
      </c>
      <c r="L15">
        <v>0</v>
      </c>
      <c r="M15">
        <v>28</v>
      </c>
      <c r="N15" t="s">
        <v>1738</v>
      </c>
      <c r="O15">
        <v>0</v>
      </c>
      <c r="P15">
        <v>2495</v>
      </c>
      <c r="Q15">
        <v>2</v>
      </c>
      <c r="R15"/>
      <c r="S15">
        <v>20220101</v>
      </c>
      <c r="T15">
        <v>20220331</v>
      </c>
      <c r="U15">
        <v>52899.58</v>
      </c>
      <c r="V15">
        <v>0</v>
      </c>
      <c r="W15" s="264"/>
    </row>
    <row r="16" spans="2:23" s="237" customFormat="1" x14ac:dyDescent="0.25">
      <c r="B16" t="s">
        <v>304</v>
      </c>
      <c r="C16" t="s">
        <v>306</v>
      </c>
      <c r="D16">
        <v>120</v>
      </c>
      <c r="E16" s="588"/>
      <c r="F16" s="588"/>
      <c r="G16" t="s">
        <v>307</v>
      </c>
      <c r="H16">
        <v>10203</v>
      </c>
      <c r="I16">
        <v>8</v>
      </c>
      <c r="J16">
        <v>1130</v>
      </c>
      <c r="K16">
        <v>1003</v>
      </c>
      <c r="L16">
        <v>0</v>
      </c>
      <c r="M16">
        <v>28</v>
      </c>
      <c r="N16" t="s">
        <v>1739</v>
      </c>
      <c r="O16">
        <v>0</v>
      </c>
      <c r="P16">
        <v>2543</v>
      </c>
      <c r="Q16">
        <v>1</v>
      </c>
      <c r="R16"/>
      <c r="S16">
        <v>20220101</v>
      </c>
      <c r="T16">
        <v>20220331</v>
      </c>
      <c r="U16">
        <v>63311.4</v>
      </c>
      <c r="V16">
        <v>0</v>
      </c>
      <c r="W16" s="264"/>
    </row>
    <row r="17" spans="2:23" s="237" customFormat="1" x14ac:dyDescent="0.25">
      <c r="B17" t="s">
        <v>304</v>
      </c>
      <c r="C17" t="s">
        <v>309</v>
      </c>
      <c r="D17">
        <v>100</v>
      </c>
      <c r="E17" s="588"/>
      <c r="F17" s="588"/>
      <c r="G17" t="s">
        <v>308</v>
      </c>
      <c r="H17">
        <v>50609</v>
      </c>
      <c r="I17">
        <v>8</v>
      </c>
      <c r="J17">
        <v>1130</v>
      </c>
      <c r="K17">
        <v>1003</v>
      </c>
      <c r="L17">
        <v>0</v>
      </c>
      <c r="M17">
        <v>0</v>
      </c>
      <c r="N17" t="s">
        <v>1740</v>
      </c>
      <c r="O17">
        <v>0</v>
      </c>
      <c r="P17">
        <v>12460</v>
      </c>
      <c r="Q17">
        <v>5</v>
      </c>
      <c r="R17"/>
      <c r="S17">
        <v>20220101</v>
      </c>
      <c r="T17">
        <v>20220331</v>
      </c>
      <c r="U17">
        <v>138035.46</v>
      </c>
      <c r="V17">
        <v>0</v>
      </c>
      <c r="W17" s="264"/>
    </row>
    <row r="18" spans="2:23" s="237" customFormat="1" x14ac:dyDescent="0.25">
      <c r="B18" t="s">
        <v>304</v>
      </c>
      <c r="C18" t="s">
        <v>306</v>
      </c>
      <c r="D18">
        <v>120</v>
      </c>
      <c r="E18" s="588"/>
      <c r="F18" s="588"/>
      <c r="G18" t="s">
        <v>310</v>
      </c>
      <c r="H18">
        <v>10213</v>
      </c>
      <c r="I18">
        <v>8</v>
      </c>
      <c r="J18">
        <v>1130</v>
      </c>
      <c r="K18">
        <v>1003</v>
      </c>
      <c r="L18">
        <v>0</v>
      </c>
      <c r="M18">
        <v>28</v>
      </c>
      <c r="N18" t="s">
        <v>1741</v>
      </c>
      <c r="O18">
        <v>0</v>
      </c>
      <c r="P18">
        <v>2512</v>
      </c>
      <c r="Q18">
        <v>1</v>
      </c>
      <c r="R18"/>
      <c r="S18">
        <v>20220101</v>
      </c>
      <c r="T18">
        <v>20220331</v>
      </c>
      <c r="U18">
        <v>50275.41</v>
      </c>
      <c r="V18">
        <v>0</v>
      </c>
      <c r="W18" s="264"/>
    </row>
    <row r="19" spans="2:23" s="237" customFormat="1" x14ac:dyDescent="0.25">
      <c r="B19" t="s">
        <v>304</v>
      </c>
      <c r="C19" t="s">
        <v>306</v>
      </c>
      <c r="D19">
        <v>120</v>
      </c>
      <c r="E19" s="588"/>
      <c r="F19" s="588"/>
      <c r="G19" t="s">
        <v>313</v>
      </c>
      <c r="H19">
        <v>40401</v>
      </c>
      <c r="I19">
        <v>8</v>
      </c>
      <c r="J19">
        <v>1130</v>
      </c>
      <c r="K19">
        <v>1003</v>
      </c>
      <c r="L19">
        <v>0</v>
      </c>
      <c r="M19">
        <v>28</v>
      </c>
      <c r="N19" t="s">
        <v>1742</v>
      </c>
      <c r="O19">
        <v>0</v>
      </c>
      <c r="P19">
        <v>12566</v>
      </c>
      <c r="Q19">
        <v>4</v>
      </c>
      <c r="R19"/>
      <c r="S19">
        <v>20220101</v>
      </c>
      <c r="T19">
        <v>20220331</v>
      </c>
      <c r="U19">
        <v>126227.08</v>
      </c>
      <c r="V19">
        <v>0</v>
      </c>
      <c r="W19" s="264"/>
    </row>
    <row r="20" spans="2:23" s="237" customFormat="1" x14ac:dyDescent="0.25">
      <c r="B20" t="s">
        <v>304</v>
      </c>
      <c r="C20" t="s">
        <v>306</v>
      </c>
      <c r="D20">
        <v>120</v>
      </c>
      <c r="E20" s="588"/>
      <c r="F20" s="588"/>
      <c r="G20" t="s">
        <v>314</v>
      </c>
      <c r="H20">
        <v>20401</v>
      </c>
      <c r="I20">
        <v>8</v>
      </c>
      <c r="J20">
        <v>1130</v>
      </c>
      <c r="K20">
        <v>1003</v>
      </c>
      <c r="L20">
        <v>0</v>
      </c>
      <c r="M20">
        <v>28</v>
      </c>
      <c r="N20" t="s">
        <v>1743</v>
      </c>
      <c r="O20">
        <v>0</v>
      </c>
      <c r="P20">
        <v>2533</v>
      </c>
      <c r="Q20">
        <v>2</v>
      </c>
      <c r="R20"/>
      <c r="S20">
        <v>20220101</v>
      </c>
      <c r="T20">
        <v>20220331</v>
      </c>
      <c r="U20">
        <v>45071.9</v>
      </c>
      <c r="V20">
        <v>0</v>
      </c>
      <c r="W20" s="264"/>
    </row>
    <row r="21" spans="2:23" s="237" customFormat="1" x14ac:dyDescent="0.25">
      <c r="B21" t="s">
        <v>304</v>
      </c>
      <c r="C21" t="s">
        <v>306</v>
      </c>
      <c r="D21">
        <v>120</v>
      </c>
      <c r="E21" s="588"/>
      <c r="F21" s="588"/>
      <c r="G21" t="s">
        <v>315</v>
      </c>
      <c r="H21">
        <v>20215</v>
      </c>
      <c r="I21">
        <v>8</v>
      </c>
      <c r="J21">
        <v>1130</v>
      </c>
      <c r="K21">
        <v>1003</v>
      </c>
      <c r="L21">
        <v>0</v>
      </c>
      <c r="M21">
        <v>28</v>
      </c>
      <c r="N21" t="s">
        <v>1738</v>
      </c>
      <c r="O21">
        <v>0</v>
      </c>
      <c r="P21">
        <v>9832</v>
      </c>
      <c r="Q21">
        <v>2</v>
      </c>
      <c r="R21"/>
      <c r="S21">
        <v>20220101</v>
      </c>
      <c r="T21">
        <v>20220331</v>
      </c>
      <c r="U21">
        <v>53955.199999999997</v>
      </c>
      <c r="V21">
        <v>0</v>
      </c>
      <c r="W21" s="264"/>
    </row>
    <row r="22" spans="2:23" s="237" customFormat="1" x14ac:dyDescent="0.25">
      <c r="B22" t="s">
        <v>304</v>
      </c>
      <c r="C22" t="s">
        <v>306</v>
      </c>
      <c r="D22">
        <v>120</v>
      </c>
      <c r="E22" s="588"/>
      <c r="F22" s="588"/>
      <c r="G22" t="s">
        <v>316</v>
      </c>
      <c r="H22">
        <v>20215</v>
      </c>
      <c r="I22">
        <v>8</v>
      </c>
      <c r="J22">
        <v>1130</v>
      </c>
      <c r="K22">
        <v>1003</v>
      </c>
      <c r="L22">
        <v>0</v>
      </c>
      <c r="M22">
        <v>28</v>
      </c>
      <c r="N22" t="s">
        <v>1738</v>
      </c>
      <c r="O22">
        <v>0</v>
      </c>
      <c r="P22">
        <v>2492</v>
      </c>
      <c r="Q22">
        <v>2</v>
      </c>
      <c r="R22"/>
      <c r="S22">
        <v>20220101</v>
      </c>
      <c r="T22">
        <v>20220331</v>
      </c>
      <c r="U22">
        <v>55451.040000000001</v>
      </c>
      <c r="V22">
        <v>0</v>
      </c>
      <c r="W22" s="264"/>
    </row>
    <row r="23" spans="2:23" s="237" customFormat="1" x14ac:dyDescent="0.25">
      <c r="B23" t="s">
        <v>304</v>
      </c>
      <c r="C23" t="s">
        <v>306</v>
      </c>
      <c r="D23">
        <v>120</v>
      </c>
      <c r="E23" s="588"/>
      <c r="F23" s="588"/>
      <c r="G23" t="s">
        <v>317</v>
      </c>
      <c r="H23">
        <v>20201</v>
      </c>
      <c r="I23">
        <v>8</v>
      </c>
      <c r="J23">
        <v>1130</v>
      </c>
      <c r="K23">
        <v>1003</v>
      </c>
      <c r="L23">
        <v>0</v>
      </c>
      <c r="M23">
        <v>28</v>
      </c>
      <c r="N23" t="s">
        <v>1744</v>
      </c>
      <c r="O23">
        <v>0</v>
      </c>
      <c r="P23">
        <v>2551</v>
      </c>
      <c r="Q23">
        <v>2</v>
      </c>
      <c r="R23"/>
      <c r="S23">
        <v>20220101</v>
      </c>
      <c r="T23">
        <v>20220331</v>
      </c>
      <c r="U23">
        <v>64193.71</v>
      </c>
      <c r="V23">
        <v>0</v>
      </c>
      <c r="W23" s="264"/>
    </row>
    <row r="24" spans="2:23" s="237" customFormat="1" x14ac:dyDescent="0.25">
      <c r="B24" t="s">
        <v>304</v>
      </c>
      <c r="C24" t="s">
        <v>306</v>
      </c>
      <c r="D24">
        <v>120</v>
      </c>
      <c r="E24" s="588"/>
      <c r="F24" s="588"/>
      <c r="G24" t="s">
        <v>318</v>
      </c>
      <c r="H24">
        <v>20212</v>
      </c>
      <c r="I24">
        <v>8</v>
      </c>
      <c r="J24">
        <v>1130</v>
      </c>
      <c r="K24">
        <v>1003</v>
      </c>
      <c r="L24">
        <v>0</v>
      </c>
      <c r="M24">
        <v>28</v>
      </c>
      <c r="N24" t="s">
        <v>1745</v>
      </c>
      <c r="O24">
        <v>0</v>
      </c>
      <c r="P24">
        <v>2511</v>
      </c>
      <c r="Q24">
        <v>2</v>
      </c>
      <c r="R24"/>
      <c r="S24">
        <v>20220101</v>
      </c>
      <c r="T24">
        <v>20220331</v>
      </c>
      <c r="U24">
        <v>78093.740000000005</v>
      </c>
      <c r="V24">
        <v>0</v>
      </c>
      <c r="W24" s="264"/>
    </row>
    <row r="25" spans="2:23" s="237" customFormat="1" x14ac:dyDescent="0.25">
      <c r="B25" t="s">
        <v>304</v>
      </c>
      <c r="C25" t="s">
        <v>306</v>
      </c>
      <c r="D25">
        <v>120</v>
      </c>
      <c r="E25" s="588"/>
      <c r="F25" s="588"/>
      <c r="G25" t="s">
        <v>319</v>
      </c>
      <c r="H25">
        <v>10202</v>
      </c>
      <c r="I25">
        <v>8</v>
      </c>
      <c r="J25">
        <v>1130</v>
      </c>
      <c r="K25">
        <v>1003</v>
      </c>
      <c r="L25">
        <v>0</v>
      </c>
      <c r="M25">
        <v>28</v>
      </c>
      <c r="N25" t="s">
        <v>1746</v>
      </c>
      <c r="O25">
        <v>0</v>
      </c>
      <c r="P25">
        <v>2547</v>
      </c>
      <c r="Q25">
        <v>1</v>
      </c>
      <c r="R25"/>
      <c r="S25">
        <v>20220101</v>
      </c>
      <c r="T25">
        <v>20220331</v>
      </c>
      <c r="U25">
        <v>71675.360000000001</v>
      </c>
      <c r="V25">
        <v>0</v>
      </c>
      <c r="W25" s="264"/>
    </row>
    <row r="26" spans="2:23" s="237" customFormat="1" x14ac:dyDescent="0.25">
      <c r="B26" t="s">
        <v>304</v>
      </c>
      <c r="C26" t="s">
        <v>306</v>
      </c>
      <c r="D26">
        <v>120</v>
      </c>
      <c r="E26" s="588"/>
      <c r="F26" s="588"/>
      <c r="G26" t="s">
        <v>320</v>
      </c>
      <c r="H26">
        <v>10213</v>
      </c>
      <c r="I26">
        <v>8</v>
      </c>
      <c r="J26">
        <v>1130</v>
      </c>
      <c r="K26">
        <v>1003</v>
      </c>
      <c r="L26">
        <v>0</v>
      </c>
      <c r="M26">
        <v>28</v>
      </c>
      <c r="N26" t="s">
        <v>1741</v>
      </c>
      <c r="O26">
        <v>0</v>
      </c>
      <c r="P26">
        <v>2520</v>
      </c>
      <c r="Q26">
        <v>1</v>
      </c>
      <c r="R26"/>
      <c r="S26">
        <v>20220101</v>
      </c>
      <c r="T26">
        <v>20220331</v>
      </c>
      <c r="U26">
        <v>51803.65</v>
      </c>
      <c r="V26">
        <v>0</v>
      </c>
      <c r="W26" s="264"/>
    </row>
    <row r="27" spans="2:23" s="237" customFormat="1" x14ac:dyDescent="0.25">
      <c r="B27" t="s">
        <v>304</v>
      </c>
      <c r="C27" t="s">
        <v>306</v>
      </c>
      <c r="D27">
        <v>120</v>
      </c>
      <c r="E27" s="588"/>
      <c r="F27" s="588"/>
      <c r="G27" t="s">
        <v>321</v>
      </c>
      <c r="H27">
        <v>20214</v>
      </c>
      <c r="I27">
        <v>8</v>
      </c>
      <c r="J27">
        <v>1130</v>
      </c>
      <c r="K27">
        <v>1003</v>
      </c>
      <c r="L27">
        <v>0</v>
      </c>
      <c r="M27">
        <v>28</v>
      </c>
      <c r="N27" t="s">
        <v>1747</v>
      </c>
      <c r="O27">
        <v>0</v>
      </c>
      <c r="P27">
        <v>2530</v>
      </c>
      <c r="Q27">
        <v>2</v>
      </c>
      <c r="R27"/>
      <c r="S27">
        <v>20220101</v>
      </c>
      <c r="T27">
        <v>20220331</v>
      </c>
      <c r="U27">
        <v>94968.31</v>
      </c>
      <c r="V27">
        <v>0</v>
      </c>
      <c r="W27" s="264"/>
    </row>
    <row r="28" spans="2:23" s="237" customFormat="1" x14ac:dyDescent="0.25">
      <c r="B28" t="s">
        <v>304</v>
      </c>
      <c r="C28" t="s">
        <v>306</v>
      </c>
      <c r="D28">
        <v>120</v>
      </c>
      <c r="E28" s="588"/>
      <c r="F28" s="588"/>
      <c r="G28" t="s">
        <v>322</v>
      </c>
      <c r="H28">
        <v>20214</v>
      </c>
      <c r="I28">
        <v>8</v>
      </c>
      <c r="J28">
        <v>1130</v>
      </c>
      <c r="K28">
        <v>1003</v>
      </c>
      <c r="L28">
        <v>0</v>
      </c>
      <c r="M28">
        <v>28</v>
      </c>
      <c r="N28" t="s">
        <v>1747</v>
      </c>
      <c r="O28">
        <v>0</v>
      </c>
      <c r="P28">
        <v>2526</v>
      </c>
      <c r="Q28">
        <v>2</v>
      </c>
      <c r="R28"/>
      <c r="S28">
        <v>20220101</v>
      </c>
      <c r="T28">
        <v>20220331</v>
      </c>
      <c r="U28">
        <v>96639.34</v>
      </c>
      <c r="V28">
        <v>0</v>
      </c>
      <c r="W28" s="264"/>
    </row>
    <row r="29" spans="2:23" s="237" customFormat="1" x14ac:dyDescent="0.25">
      <c r="B29" t="s">
        <v>304</v>
      </c>
      <c r="C29" t="s">
        <v>306</v>
      </c>
      <c r="D29">
        <v>120</v>
      </c>
      <c r="E29" s="588"/>
      <c r="F29" s="588"/>
      <c r="G29" t="s">
        <v>323</v>
      </c>
      <c r="H29">
        <v>10205</v>
      </c>
      <c r="I29">
        <v>8</v>
      </c>
      <c r="J29">
        <v>1130</v>
      </c>
      <c r="K29">
        <v>1003</v>
      </c>
      <c r="L29">
        <v>0</v>
      </c>
      <c r="M29">
        <v>28</v>
      </c>
      <c r="N29" t="s">
        <v>1748</v>
      </c>
      <c r="O29">
        <v>0</v>
      </c>
      <c r="P29">
        <v>10177</v>
      </c>
      <c r="Q29">
        <v>1</v>
      </c>
      <c r="R29"/>
      <c r="S29">
        <v>20220101</v>
      </c>
      <c r="T29">
        <v>20220331</v>
      </c>
      <c r="U29">
        <v>63236.42</v>
      </c>
      <c r="V29">
        <v>0</v>
      </c>
      <c r="W29" s="264"/>
    </row>
    <row r="30" spans="2:23" s="237" customFormat="1" x14ac:dyDescent="0.25">
      <c r="B30" t="s">
        <v>304</v>
      </c>
      <c r="C30" t="s">
        <v>306</v>
      </c>
      <c r="D30">
        <v>120</v>
      </c>
      <c r="E30" s="588"/>
      <c r="F30" s="588"/>
      <c r="G30" t="s">
        <v>324</v>
      </c>
      <c r="H30">
        <v>20212</v>
      </c>
      <c r="I30">
        <v>8</v>
      </c>
      <c r="J30">
        <v>1130</v>
      </c>
      <c r="K30">
        <v>1003</v>
      </c>
      <c r="L30">
        <v>0</v>
      </c>
      <c r="M30">
        <v>28</v>
      </c>
      <c r="N30" t="s">
        <v>1745</v>
      </c>
      <c r="O30">
        <v>0</v>
      </c>
      <c r="P30">
        <v>2509</v>
      </c>
      <c r="Q30">
        <v>2</v>
      </c>
      <c r="R30"/>
      <c r="S30">
        <v>20220101</v>
      </c>
      <c r="T30">
        <v>20220331</v>
      </c>
      <c r="U30">
        <v>62291.38</v>
      </c>
      <c r="V30">
        <v>0</v>
      </c>
      <c r="W30" s="264"/>
    </row>
    <row r="31" spans="2:23" s="237" customFormat="1" x14ac:dyDescent="0.25">
      <c r="B31" t="s">
        <v>304</v>
      </c>
      <c r="C31" t="s">
        <v>306</v>
      </c>
      <c r="D31">
        <v>120</v>
      </c>
      <c r="E31" s="588"/>
      <c r="F31" s="588"/>
      <c r="G31" t="s">
        <v>325</v>
      </c>
      <c r="H31">
        <v>20109</v>
      </c>
      <c r="I31">
        <v>8</v>
      </c>
      <c r="J31">
        <v>1130</v>
      </c>
      <c r="K31">
        <v>1003</v>
      </c>
      <c r="L31">
        <v>0</v>
      </c>
      <c r="M31">
        <v>28</v>
      </c>
      <c r="N31" t="s">
        <v>1749</v>
      </c>
      <c r="O31">
        <v>0</v>
      </c>
      <c r="P31">
        <v>12916</v>
      </c>
      <c r="Q31">
        <v>2</v>
      </c>
      <c r="R31"/>
      <c r="S31">
        <v>20220101</v>
      </c>
      <c r="T31">
        <v>20220331</v>
      </c>
      <c r="U31">
        <v>166134.87</v>
      </c>
      <c r="V31">
        <v>0</v>
      </c>
      <c r="W31" s="264"/>
    </row>
    <row r="32" spans="2:23" s="237" customFormat="1" x14ac:dyDescent="0.25">
      <c r="B32" t="s">
        <v>304</v>
      </c>
      <c r="C32" t="s">
        <v>306</v>
      </c>
      <c r="D32">
        <v>120</v>
      </c>
      <c r="E32" s="588"/>
      <c r="F32" s="588"/>
      <c r="G32" t="s">
        <v>326</v>
      </c>
      <c r="H32">
        <v>10213</v>
      </c>
      <c r="I32">
        <v>8</v>
      </c>
      <c r="J32">
        <v>1130</v>
      </c>
      <c r="K32">
        <v>1003</v>
      </c>
      <c r="L32">
        <v>0</v>
      </c>
      <c r="M32">
        <v>28</v>
      </c>
      <c r="N32" t="s">
        <v>1741</v>
      </c>
      <c r="O32">
        <v>0</v>
      </c>
      <c r="P32">
        <v>2539</v>
      </c>
      <c r="Q32">
        <v>1</v>
      </c>
      <c r="R32"/>
      <c r="S32">
        <v>20220101</v>
      </c>
      <c r="T32">
        <v>20220331</v>
      </c>
      <c r="U32">
        <v>50686.82</v>
      </c>
      <c r="V32">
        <v>0</v>
      </c>
      <c r="W32" s="264"/>
    </row>
    <row r="33" spans="2:23" s="237" customFormat="1" x14ac:dyDescent="0.25">
      <c r="B33" t="s">
        <v>304</v>
      </c>
      <c r="C33" t="s">
        <v>306</v>
      </c>
      <c r="D33">
        <v>120</v>
      </c>
      <c r="E33" s="588"/>
      <c r="F33" s="588"/>
      <c r="G33" t="s">
        <v>327</v>
      </c>
      <c r="H33">
        <v>20214</v>
      </c>
      <c r="I33">
        <v>8</v>
      </c>
      <c r="J33">
        <v>1130</v>
      </c>
      <c r="K33">
        <v>1003</v>
      </c>
      <c r="L33">
        <v>0</v>
      </c>
      <c r="M33">
        <v>28</v>
      </c>
      <c r="N33" t="s">
        <v>1747</v>
      </c>
      <c r="O33">
        <v>0</v>
      </c>
      <c r="P33">
        <v>2553</v>
      </c>
      <c r="Q33">
        <v>2</v>
      </c>
      <c r="R33"/>
      <c r="S33">
        <v>20220101</v>
      </c>
      <c r="T33">
        <v>20220331</v>
      </c>
      <c r="U33">
        <v>96372.39</v>
      </c>
      <c r="V33">
        <v>0</v>
      </c>
      <c r="W33" s="264"/>
    </row>
    <row r="34" spans="2:23" s="237" customFormat="1" x14ac:dyDescent="0.25">
      <c r="B34" t="s">
        <v>304</v>
      </c>
      <c r="C34" t="s">
        <v>306</v>
      </c>
      <c r="D34">
        <v>120</v>
      </c>
      <c r="E34" s="588"/>
      <c r="F34" s="588"/>
      <c r="G34" t="s">
        <v>328</v>
      </c>
      <c r="H34">
        <v>20214</v>
      </c>
      <c r="I34">
        <v>8</v>
      </c>
      <c r="J34">
        <v>1130</v>
      </c>
      <c r="K34">
        <v>1003</v>
      </c>
      <c r="L34">
        <v>0</v>
      </c>
      <c r="M34">
        <v>28</v>
      </c>
      <c r="N34" t="s">
        <v>1747</v>
      </c>
      <c r="O34">
        <v>0</v>
      </c>
      <c r="P34">
        <v>2524</v>
      </c>
      <c r="Q34">
        <v>2</v>
      </c>
      <c r="R34"/>
      <c r="S34">
        <v>20220101</v>
      </c>
      <c r="T34">
        <v>20220331</v>
      </c>
      <c r="U34">
        <v>96661.49</v>
      </c>
      <c r="V34">
        <v>0</v>
      </c>
      <c r="W34" s="264"/>
    </row>
    <row r="35" spans="2:23" s="237" customFormat="1" x14ac:dyDescent="0.25">
      <c r="B35" t="s">
        <v>304</v>
      </c>
      <c r="C35" t="s">
        <v>306</v>
      </c>
      <c r="D35">
        <v>120</v>
      </c>
      <c r="E35" s="588"/>
      <c r="F35" s="588"/>
      <c r="G35" t="s">
        <v>329</v>
      </c>
      <c r="H35">
        <v>20109</v>
      </c>
      <c r="I35">
        <v>8</v>
      </c>
      <c r="J35">
        <v>1130</v>
      </c>
      <c r="K35">
        <v>1003</v>
      </c>
      <c r="L35">
        <v>0</v>
      </c>
      <c r="M35">
        <v>28</v>
      </c>
      <c r="N35" t="s">
        <v>1749</v>
      </c>
      <c r="O35">
        <v>0</v>
      </c>
      <c r="P35">
        <v>12910</v>
      </c>
      <c r="Q35">
        <v>2</v>
      </c>
      <c r="R35"/>
      <c r="S35">
        <v>20220101</v>
      </c>
      <c r="T35">
        <v>20220331</v>
      </c>
      <c r="U35">
        <v>167143.65</v>
      </c>
      <c r="V35">
        <v>0</v>
      </c>
      <c r="W35" s="264"/>
    </row>
    <row r="36" spans="2:23" s="237" customFormat="1" x14ac:dyDescent="0.25">
      <c r="B36" t="s">
        <v>304</v>
      </c>
      <c r="C36" t="s">
        <v>306</v>
      </c>
      <c r="D36">
        <v>120</v>
      </c>
      <c r="E36" s="588"/>
      <c r="F36" s="588"/>
      <c r="G36" t="s">
        <v>330</v>
      </c>
      <c r="H36">
        <v>10213</v>
      </c>
      <c r="I36">
        <v>8</v>
      </c>
      <c r="J36">
        <v>1130</v>
      </c>
      <c r="K36">
        <v>1003</v>
      </c>
      <c r="L36">
        <v>0</v>
      </c>
      <c r="M36">
        <v>28</v>
      </c>
      <c r="N36" t="s">
        <v>1741</v>
      </c>
      <c r="O36">
        <v>0</v>
      </c>
      <c r="P36">
        <v>2542</v>
      </c>
      <c r="Q36">
        <v>1</v>
      </c>
      <c r="R36"/>
      <c r="S36">
        <v>20220101</v>
      </c>
      <c r="T36">
        <v>20220331</v>
      </c>
      <c r="U36">
        <v>49793.18</v>
      </c>
      <c r="V36">
        <v>0</v>
      </c>
      <c r="W36" s="264"/>
    </row>
    <row r="37" spans="2:23" s="237" customFormat="1" x14ac:dyDescent="0.25">
      <c r="B37" t="s">
        <v>304</v>
      </c>
      <c r="C37" t="s">
        <v>306</v>
      </c>
      <c r="D37">
        <v>120</v>
      </c>
      <c r="E37" s="588"/>
      <c r="F37" s="588"/>
      <c r="G37" t="s">
        <v>331</v>
      </c>
      <c r="H37">
        <v>10205</v>
      </c>
      <c r="I37">
        <v>8</v>
      </c>
      <c r="J37">
        <v>1130</v>
      </c>
      <c r="K37">
        <v>1003</v>
      </c>
      <c r="L37">
        <v>0</v>
      </c>
      <c r="M37">
        <v>28</v>
      </c>
      <c r="N37" t="s">
        <v>1748</v>
      </c>
      <c r="O37">
        <v>0</v>
      </c>
      <c r="P37">
        <v>2504</v>
      </c>
      <c r="Q37">
        <v>1</v>
      </c>
      <c r="R37"/>
      <c r="S37">
        <v>20220101</v>
      </c>
      <c r="T37">
        <v>20220331</v>
      </c>
      <c r="U37">
        <v>62177.98</v>
      </c>
      <c r="V37">
        <v>0</v>
      </c>
      <c r="W37" s="264"/>
    </row>
    <row r="38" spans="2:23" s="237" customFormat="1" x14ac:dyDescent="0.25">
      <c r="B38" t="s">
        <v>304</v>
      </c>
      <c r="C38" t="s">
        <v>306</v>
      </c>
      <c r="D38">
        <v>120</v>
      </c>
      <c r="E38" s="588"/>
      <c r="F38" s="588"/>
      <c r="G38" t="s">
        <v>332</v>
      </c>
      <c r="H38">
        <v>20214</v>
      </c>
      <c r="I38">
        <v>8</v>
      </c>
      <c r="J38">
        <v>1130</v>
      </c>
      <c r="K38">
        <v>1003</v>
      </c>
      <c r="L38">
        <v>0</v>
      </c>
      <c r="M38">
        <v>28</v>
      </c>
      <c r="N38" t="s">
        <v>1747</v>
      </c>
      <c r="O38">
        <v>0</v>
      </c>
      <c r="P38">
        <v>2519</v>
      </c>
      <c r="Q38">
        <v>2</v>
      </c>
      <c r="R38"/>
      <c r="S38">
        <v>20220101</v>
      </c>
      <c r="T38">
        <v>20220331</v>
      </c>
      <c r="U38">
        <v>101157.42</v>
      </c>
      <c r="V38">
        <v>0</v>
      </c>
      <c r="W38" s="264"/>
    </row>
    <row r="39" spans="2:23" s="237" customFormat="1" x14ac:dyDescent="0.25">
      <c r="B39" t="s">
        <v>304</v>
      </c>
      <c r="C39" t="s">
        <v>306</v>
      </c>
      <c r="D39">
        <v>120</v>
      </c>
      <c r="E39" s="588"/>
      <c r="F39" s="588"/>
      <c r="G39" t="s">
        <v>333</v>
      </c>
      <c r="H39">
        <v>10213</v>
      </c>
      <c r="I39">
        <v>8</v>
      </c>
      <c r="J39">
        <v>1130</v>
      </c>
      <c r="K39">
        <v>1003</v>
      </c>
      <c r="L39">
        <v>0</v>
      </c>
      <c r="M39">
        <v>28</v>
      </c>
      <c r="N39" t="s">
        <v>1741</v>
      </c>
      <c r="O39">
        <v>0</v>
      </c>
      <c r="P39">
        <v>2548</v>
      </c>
      <c r="Q39">
        <v>1</v>
      </c>
      <c r="R39"/>
      <c r="S39">
        <v>20220101</v>
      </c>
      <c r="T39">
        <v>20220331</v>
      </c>
      <c r="U39">
        <v>51445.52</v>
      </c>
      <c r="V39">
        <v>0</v>
      </c>
      <c r="W39" s="264"/>
    </row>
    <row r="40" spans="2:23" s="237" customFormat="1" x14ac:dyDescent="0.25">
      <c r="B40" t="s">
        <v>304</v>
      </c>
      <c r="C40" t="s">
        <v>306</v>
      </c>
      <c r="D40">
        <v>120</v>
      </c>
      <c r="E40" s="588"/>
      <c r="F40" s="588"/>
      <c r="G40" t="s">
        <v>334</v>
      </c>
      <c r="H40">
        <v>10213</v>
      </c>
      <c r="I40">
        <v>8</v>
      </c>
      <c r="J40">
        <v>1130</v>
      </c>
      <c r="K40">
        <v>1003</v>
      </c>
      <c r="L40">
        <v>0</v>
      </c>
      <c r="M40">
        <v>28</v>
      </c>
      <c r="N40" t="s">
        <v>1741</v>
      </c>
      <c r="O40">
        <v>0</v>
      </c>
      <c r="P40">
        <v>2534</v>
      </c>
      <c r="Q40">
        <v>1</v>
      </c>
      <c r="R40"/>
      <c r="S40">
        <v>20220101</v>
      </c>
      <c r="T40">
        <v>20220331</v>
      </c>
      <c r="U40">
        <v>52960.66</v>
      </c>
      <c r="V40">
        <v>0</v>
      </c>
      <c r="W40" s="264"/>
    </row>
    <row r="41" spans="2:23" s="237" customFormat="1" x14ac:dyDescent="0.25">
      <c r="B41" t="s">
        <v>304</v>
      </c>
      <c r="C41" t="s">
        <v>306</v>
      </c>
      <c r="D41">
        <v>120</v>
      </c>
      <c r="E41" s="588"/>
      <c r="F41" s="588"/>
      <c r="G41" t="s">
        <v>335</v>
      </c>
      <c r="H41">
        <v>20215</v>
      </c>
      <c r="I41">
        <v>8</v>
      </c>
      <c r="J41">
        <v>1130</v>
      </c>
      <c r="K41">
        <v>1003</v>
      </c>
      <c r="L41">
        <v>0</v>
      </c>
      <c r="M41">
        <v>28</v>
      </c>
      <c r="N41" t="s">
        <v>1738</v>
      </c>
      <c r="O41">
        <v>0</v>
      </c>
      <c r="P41">
        <v>2494</v>
      </c>
      <c r="Q41">
        <v>2</v>
      </c>
      <c r="R41"/>
      <c r="S41">
        <v>20220101</v>
      </c>
      <c r="T41">
        <v>20220331</v>
      </c>
      <c r="U41">
        <v>52558.05</v>
      </c>
      <c r="V41">
        <v>0</v>
      </c>
      <c r="W41" s="264"/>
    </row>
    <row r="42" spans="2:23" s="237" customFormat="1" x14ac:dyDescent="0.25">
      <c r="B42" t="s">
        <v>304</v>
      </c>
      <c r="C42" t="s">
        <v>306</v>
      </c>
      <c r="D42">
        <v>120</v>
      </c>
      <c r="E42" s="588"/>
      <c r="F42" s="588"/>
      <c r="G42" t="s">
        <v>336</v>
      </c>
      <c r="H42">
        <v>10213</v>
      </c>
      <c r="I42">
        <v>8</v>
      </c>
      <c r="J42">
        <v>1130</v>
      </c>
      <c r="K42">
        <v>1003</v>
      </c>
      <c r="L42">
        <v>0</v>
      </c>
      <c r="M42">
        <v>28</v>
      </c>
      <c r="N42" t="s">
        <v>1741</v>
      </c>
      <c r="O42">
        <v>0</v>
      </c>
      <c r="P42">
        <v>2525</v>
      </c>
      <c r="Q42">
        <v>1</v>
      </c>
      <c r="R42"/>
      <c r="S42">
        <v>20220101</v>
      </c>
      <c r="T42">
        <v>20220331</v>
      </c>
      <c r="U42">
        <v>53698.64</v>
      </c>
      <c r="V42">
        <v>0</v>
      </c>
      <c r="W42" s="264"/>
    </row>
    <row r="43" spans="2:23" s="237" customFormat="1" x14ac:dyDescent="0.25">
      <c r="B43" t="s">
        <v>304</v>
      </c>
      <c r="C43" t="s">
        <v>306</v>
      </c>
      <c r="D43">
        <v>120</v>
      </c>
      <c r="E43" s="588"/>
      <c r="F43" s="588"/>
      <c r="G43" t="s">
        <v>337</v>
      </c>
      <c r="H43">
        <v>10213</v>
      </c>
      <c r="I43">
        <v>8</v>
      </c>
      <c r="J43">
        <v>1130</v>
      </c>
      <c r="K43">
        <v>1003</v>
      </c>
      <c r="L43">
        <v>0</v>
      </c>
      <c r="M43">
        <v>28</v>
      </c>
      <c r="N43" t="s">
        <v>1741</v>
      </c>
      <c r="O43">
        <v>0</v>
      </c>
      <c r="P43">
        <v>2552</v>
      </c>
      <c r="Q43">
        <v>1</v>
      </c>
      <c r="R43"/>
      <c r="S43">
        <v>20220101</v>
      </c>
      <c r="T43">
        <v>20220331</v>
      </c>
      <c r="U43">
        <v>52225.29</v>
      </c>
      <c r="V43">
        <v>0</v>
      </c>
      <c r="W43" s="264"/>
    </row>
    <row r="44" spans="2:23" s="237" customFormat="1" x14ac:dyDescent="0.25">
      <c r="B44" t="s">
        <v>304</v>
      </c>
      <c r="C44" t="s">
        <v>306</v>
      </c>
      <c r="D44">
        <v>120</v>
      </c>
      <c r="E44" s="588"/>
      <c r="F44" s="588"/>
      <c r="G44" t="s">
        <v>338</v>
      </c>
      <c r="H44">
        <v>20202</v>
      </c>
      <c r="I44">
        <v>8</v>
      </c>
      <c r="J44">
        <v>1130</v>
      </c>
      <c r="K44">
        <v>1003</v>
      </c>
      <c r="L44">
        <v>0</v>
      </c>
      <c r="M44">
        <v>28</v>
      </c>
      <c r="N44" t="s">
        <v>1750</v>
      </c>
      <c r="O44">
        <v>0</v>
      </c>
      <c r="P44">
        <v>4397</v>
      </c>
      <c r="Q44">
        <v>2</v>
      </c>
      <c r="R44"/>
      <c r="S44">
        <v>20220101</v>
      </c>
      <c r="T44">
        <v>20220331</v>
      </c>
      <c r="U44">
        <v>303030.98</v>
      </c>
      <c r="V44">
        <v>0</v>
      </c>
      <c r="W44" s="264"/>
    </row>
    <row r="45" spans="2:23" s="237" customFormat="1" x14ac:dyDescent="0.25">
      <c r="B45" t="s">
        <v>304</v>
      </c>
      <c r="C45" t="s">
        <v>306</v>
      </c>
      <c r="D45">
        <v>120</v>
      </c>
      <c r="E45" s="588"/>
      <c r="F45" s="588"/>
      <c r="G45" t="s">
        <v>339</v>
      </c>
      <c r="H45">
        <v>10213</v>
      </c>
      <c r="I45">
        <v>8</v>
      </c>
      <c r="J45">
        <v>1130</v>
      </c>
      <c r="K45">
        <v>1003</v>
      </c>
      <c r="L45">
        <v>0</v>
      </c>
      <c r="M45">
        <v>28</v>
      </c>
      <c r="N45" t="s">
        <v>1741</v>
      </c>
      <c r="O45">
        <v>0</v>
      </c>
      <c r="P45">
        <v>2508</v>
      </c>
      <c r="Q45">
        <v>1</v>
      </c>
      <c r="R45"/>
      <c r="S45">
        <v>20220101</v>
      </c>
      <c r="T45">
        <v>20220331</v>
      </c>
      <c r="U45">
        <v>49149.35</v>
      </c>
      <c r="V45">
        <v>0</v>
      </c>
      <c r="W45" s="264"/>
    </row>
    <row r="46" spans="2:23" s="237" customFormat="1" x14ac:dyDescent="0.25">
      <c r="B46" t="s">
        <v>304</v>
      </c>
      <c r="C46" t="s">
        <v>306</v>
      </c>
      <c r="D46">
        <v>120</v>
      </c>
      <c r="E46" s="588"/>
      <c r="F46" s="588"/>
      <c r="G46" t="s">
        <v>340</v>
      </c>
      <c r="H46">
        <v>10208</v>
      </c>
      <c r="I46">
        <v>8</v>
      </c>
      <c r="J46">
        <v>1130</v>
      </c>
      <c r="K46">
        <v>1003</v>
      </c>
      <c r="L46">
        <v>0</v>
      </c>
      <c r="M46">
        <v>28</v>
      </c>
      <c r="N46" t="s">
        <v>1751</v>
      </c>
      <c r="O46">
        <v>0</v>
      </c>
      <c r="P46">
        <v>2537</v>
      </c>
      <c r="Q46">
        <v>1</v>
      </c>
      <c r="R46"/>
      <c r="S46">
        <v>20220101</v>
      </c>
      <c r="T46">
        <v>20220331</v>
      </c>
      <c r="U46">
        <v>55080.05</v>
      </c>
      <c r="V46">
        <v>0</v>
      </c>
      <c r="W46" s="264"/>
    </row>
    <row r="47" spans="2:23" s="237" customFormat="1" x14ac:dyDescent="0.25">
      <c r="B47" t="s">
        <v>304</v>
      </c>
      <c r="C47" t="s">
        <v>306</v>
      </c>
      <c r="D47">
        <v>120</v>
      </c>
      <c r="E47" s="588"/>
      <c r="F47" s="588"/>
      <c r="G47" t="s">
        <v>341</v>
      </c>
      <c r="H47">
        <v>20202</v>
      </c>
      <c r="I47">
        <v>8</v>
      </c>
      <c r="J47">
        <v>1130</v>
      </c>
      <c r="K47">
        <v>1003</v>
      </c>
      <c r="L47">
        <v>0</v>
      </c>
      <c r="M47">
        <v>28</v>
      </c>
      <c r="N47" t="s">
        <v>1750</v>
      </c>
      <c r="O47">
        <v>0</v>
      </c>
      <c r="P47">
        <v>2507</v>
      </c>
      <c r="Q47">
        <v>2</v>
      </c>
      <c r="R47"/>
      <c r="S47">
        <v>20220101</v>
      </c>
      <c r="T47">
        <v>20220331</v>
      </c>
      <c r="U47">
        <v>70913.039999999994</v>
      </c>
      <c r="V47">
        <v>0</v>
      </c>
      <c r="W47" s="264"/>
    </row>
    <row r="48" spans="2:23" s="237" customFormat="1" x14ac:dyDescent="0.25">
      <c r="B48" t="s">
        <v>304</v>
      </c>
      <c r="C48" t="s">
        <v>306</v>
      </c>
      <c r="D48">
        <v>120</v>
      </c>
      <c r="E48" s="588"/>
      <c r="F48" s="588"/>
      <c r="G48" t="s">
        <v>342</v>
      </c>
      <c r="H48">
        <v>20214</v>
      </c>
      <c r="I48">
        <v>8</v>
      </c>
      <c r="J48">
        <v>1130</v>
      </c>
      <c r="K48">
        <v>1003</v>
      </c>
      <c r="L48">
        <v>0</v>
      </c>
      <c r="M48">
        <v>28</v>
      </c>
      <c r="N48" t="s">
        <v>1747</v>
      </c>
      <c r="O48">
        <v>0</v>
      </c>
      <c r="P48">
        <v>10599</v>
      </c>
      <c r="Q48">
        <v>2</v>
      </c>
      <c r="R48"/>
      <c r="S48">
        <v>20220101</v>
      </c>
      <c r="T48">
        <v>20220331</v>
      </c>
      <c r="U48">
        <v>117267.81</v>
      </c>
      <c r="V48">
        <v>0</v>
      </c>
      <c r="W48" s="264"/>
    </row>
    <row r="49" spans="2:23" s="237" customFormat="1" x14ac:dyDescent="0.25">
      <c r="B49" t="s">
        <v>304</v>
      </c>
      <c r="C49" t="s">
        <v>306</v>
      </c>
      <c r="D49">
        <v>120</v>
      </c>
      <c r="E49" s="588"/>
      <c r="F49" s="588"/>
      <c r="G49" t="s">
        <v>343</v>
      </c>
      <c r="H49">
        <v>10213</v>
      </c>
      <c r="I49">
        <v>8</v>
      </c>
      <c r="J49">
        <v>1130</v>
      </c>
      <c r="K49">
        <v>1003</v>
      </c>
      <c r="L49">
        <v>0</v>
      </c>
      <c r="M49">
        <v>28</v>
      </c>
      <c r="N49" t="s">
        <v>1741</v>
      </c>
      <c r="O49">
        <v>0</v>
      </c>
      <c r="P49">
        <v>9252</v>
      </c>
      <c r="Q49">
        <v>1</v>
      </c>
      <c r="R49"/>
      <c r="S49">
        <v>20220101</v>
      </c>
      <c r="T49">
        <v>20220331</v>
      </c>
      <c r="U49">
        <v>49738.47</v>
      </c>
      <c r="V49">
        <v>0</v>
      </c>
      <c r="W49" s="264"/>
    </row>
    <row r="50" spans="2:23" s="237" customFormat="1" x14ac:dyDescent="0.25">
      <c r="B50" t="s">
        <v>304</v>
      </c>
      <c r="C50" t="s">
        <v>306</v>
      </c>
      <c r="D50">
        <v>120</v>
      </c>
      <c r="E50" s="588"/>
      <c r="F50" s="588"/>
      <c r="G50" t="s">
        <v>344</v>
      </c>
      <c r="H50">
        <v>20201</v>
      </c>
      <c r="I50">
        <v>8</v>
      </c>
      <c r="J50">
        <v>1130</v>
      </c>
      <c r="K50">
        <v>1003</v>
      </c>
      <c r="L50">
        <v>0</v>
      </c>
      <c r="M50">
        <v>28</v>
      </c>
      <c r="N50" t="s">
        <v>1744</v>
      </c>
      <c r="O50">
        <v>0</v>
      </c>
      <c r="P50">
        <v>2517</v>
      </c>
      <c r="Q50">
        <v>2</v>
      </c>
      <c r="R50"/>
      <c r="S50">
        <v>20220101</v>
      </c>
      <c r="T50">
        <v>20220331</v>
      </c>
      <c r="U50">
        <v>68575.210000000006</v>
      </c>
      <c r="V50">
        <v>0</v>
      </c>
      <c r="W50" s="264"/>
    </row>
    <row r="51" spans="2:23" s="237" customFormat="1" x14ac:dyDescent="0.25">
      <c r="B51" t="s">
        <v>304</v>
      </c>
      <c r="C51" t="s">
        <v>306</v>
      </c>
      <c r="D51">
        <v>120</v>
      </c>
      <c r="E51" s="588"/>
      <c r="F51" s="588"/>
      <c r="G51" t="s">
        <v>345</v>
      </c>
      <c r="H51">
        <v>20109</v>
      </c>
      <c r="I51">
        <v>8</v>
      </c>
      <c r="J51">
        <v>1130</v>
      </c>
      <c r="K51">
        <v>1003</v>
      </c>
      <c r="L51">
        <v>0</v>
      </c>
      <c r="M51">
        <v>28</v>
      </c>
      <c r="N51" t="s">
        <v>1749</v>
      </c>
      <c r="O51">
        <v>0</v>
      </c>
      <c r="P51">
        <v>12914</v>
      </c>
      <c r="Q51">
        <v>2</v>
      </c>
      <c r="R51"/>
      <c r="S51">
        <v>20220101</v>
      </c>
      <c r="T51">
        <v>20220331</v>
      </c>
      <c r="U51">
        <v>147348.60999999999</v>
      </c>
      <c r="V51">
        <v>0</v>
      </c>
      <c r="W51" s="264"/>
    </row>
    <row r="52" spans="2:23" s="237" customFormat="1" x14ac:dyDescent="0.25">
      <c r="B52" t="s">
        <v>304</v>
      </c>
      <c r="C52" t="s">
        <v>306</v>
      </c>
      <c r="D52">
        <v>120</v>
      </c>
      <c r="E52" s="588"/>
      <c r="F52" s="588"/>
      <c r="G52" t="s">
        <v>346</v>
      </c>
      <c r="H52">
        <v>20109</v>
      </c>
      <c r="I52">
        <v>8</v>
      </c>
      <c r="J52">
        <v>1130</v>
      </c>
      <c r="K52">
        <v>1003</v>
      </c>
      <c r="L52">
        <v>0</v>
      </c>
      <c r="M52">
        <v>28</v>
      </c>
      <c r="N52" t="s">
        <v>1749</v>
      </c>
      <c r="O52">
        <v>0</v>
      </c>
      <c r="P52">
        <v>12913</v>
      </c>
      <c r="Q52">
        <v>2</v>
      </c>
      <c r="R52"/>
      <c r="S52">
        <v>20220101</v>
      </c>
      <c r="T52">
        <v>20220331</v>
      </c>
      <c r="U52">
        <v>148203.14000000001</v>
      </c>
      <c r="V52">
        <v>0</v>
      </c>
      <c r="W52" s="264"/>
    </row>
    <row r="53" spans="2:23" s="237" customFormat="1" x14ac:dyDescent="0.25">
      <c r="B53" t="s">
        <v>304</v>
      </c>
      <c r="C53" t="s">
        <v>306</v>
      </c>
      <c r="D53">
        <v>120</v>
      </c>
      <c r="E53" s="588"/>
      <c r="F53" s="588"/>
      <c r="G53" t="s">
        <v>347</v>
      </c>
      <c r="H53">
        <v>20401</v>
      </c>
      <c r="I53">
        <v>8</v>
      </c>
      <c r="J53">
        <v>1130</v>
      </c>
      <c r="K53">
        <v>1003</v>
      </c>
      <c r="L53">
        <v>0</v>
      </c>
      <c r="M53">
        <v>28</v>
      </c>
      <c r="N53" t="s">
        <v>1743</v>
      </c>
      <c r="O53">
        <v>0</v>
      </c>
      <c r="P53">
        <v>2558</v>
      </c>
      <c r="Q53">
        <v>2</v>
      </c>
      <c r="R53"/>
      <c r="S53">
        <v>20220101</v>
      </c>
      <c r="T53">
        <v>20220331</v>
      </c>
      <c r="U53">
        <v>47598.39</v>
      </c>
      <c r="V53">
        <v>0</v>
      </c>
      <c r="W53" s="264"/>
    </row>
    <row r="54" spans="2:23" s="237" customFormat="1" x14ac:dyDescent="0.25">
      <c r="B54" t="s">
        <v>304</v>
      </c>
      <c r="C54" t="s">
        <v>306</v>
      </c>
      <c r="D54">
        <v>120</v>
      </c>
      <c r="E54" s="588"/>
      <c r="F54" s="588"/>
      <c r="G54" t="s">
        <v>348</v>
      </c>
      <c r="H54">
        <v>10213</v>
      </c>
      <c r="I54">
        <v>8</v>
      </c>
      <c r="J54">
        <v>1130</v>
      </c>
      <c r="K54">
        <v>1003</v>
      </c>
      <c r="L54">
        <v>0</v>
      </c>
      <c r="M54">
        <v>28</v>
      </c>
      <c r="N54" t="s">
        <v>1741</v>
      </c>
      <c r="O54">
        <v>0</v>
      </c>
      <c r="P54" t="s">
        <v>1752</v>
      </c>
      <c r="Q54">
        <v>1</v>
      </c>
      <c r="R54"/>
      <c r="S54">
        <v>20220101</v>
      </c>
      <c r="T54">
        <v>20220331</v>
      </c>
      <c r="U54">
        <v>70138.38</v>
      </c>
      <c r="V54">
        <v>0</v>
      </c>
      <c r="W54" s="264"/>
    </row>
    <row r="55" spans="2:23" s="237" customFormat="1" x14ac:dyDescent="0.25">
      <c r="B55" t="s">
        <v>304</v>
      </c>
      <c r="C55" t="s">
        <v>306</v>
      </c>
      <c r="D55">
        <v>120</v>
      </c>
      <c r="E55" s="588"/>
      <c r="F55" s="588"/>
      <c r="G55" t="s">
        <v>349</v>
      </c>
      <c r="H55">
        <v>10203</v>
      </c>
      <c r="I55">
        <v>8</v>
      </c>
      <c r="J55">
        <v>1130</v>
      </c>
      <c r="K55">
        <v>1003</v>
      </c>
      <c r="L55">
        <v>0</v>
      </c>
      <c r="M55">
        <v>28</v>
      </c>
      <c r="N55" t="s">
        <v>1739</v>
      </c>
      <c r="O55">
        <v>0</v>
      </c>
      <c r="P55">
        <v>2496</v>
      </c>
      <c r="Q55">
        <v>1</v>
      </c>
      <c r="R55"/>
      <c r="S55">
        <v>20220101</v>
      </c>
      <c r="T55">
        <v>20220331</v>
      </c>
      <c r="U55">
        <v>66520.59</v>
      </c>
      <c r="V55">
        <v>0</v>
      </c>
      <c r="W55" s="264"/>
    </row>
    <row r="56" spans="2:23" s="237" customFormat="1" x14ac:dyDescent="0.25">
      <c r="B56" t="s">
        <v>304</v>
      </c>
      <c r="C56" t="s">
        <v>306</v>
      </c>
      <c r="D56">
        <v>120</v>
      </c>
      <c r="E56" s="588"/>
      <c r="F56" s="588"/>
      <c r="G56" t="s">
        <v>350</v>
      </c>
      <c r="H56">
        <v>20215</v>
      </c>
      <c r="I56">
        <v>8</v>
      </c>
      <c r="J56">
        <v>1130</v>
      </c>
      <c r="K56">
        <v>1003</v>
      </c>
      <c r="L56">
        <v>0</v>
      </c>
      <c r="M56">
        <v>28</v>
      </c>
      <c r="N56" t="s">
        <v>1738</v>
      </c>
      <c r="O56">
        <v>0</v>
      </c>
      <c r="P56">
        <v>2497</v>
      </c>
      <c r="Q56">
        <v>2</v>
      </c>
      <c r="R56"/>
      <c r="S56">
        <v>20220101</v>
      </c>
      <c r="T56">
        <v>20220331</v>
      </c>
      <c r="U56">
        <v>60329.46</v>
      </c>
      <c r="V56">
        <v>0</v>
      </c>
      <c r="W56" s="264"/>
    </row>
    <row r="57" spans="2:23" s="237" customFormat="1" x14ac:dyDescent="0.25">
      <c r="B57" t="s">
        <v>304</v>
      </c>
      <c r="C57" t="s">
        <v>352</v>
      </c>
      <c r="D57">
        <v>120</v>
      </c>
      <c r="E57" s="588"/>
      <c r="F57" s="588"/>
      <c r="G57" t="s">
        <v>351</v>
      </c>
      <c r="H57">
        <v>20201</v>
      </c>
      <c r="I57">
        <v>8</v>
      </c>
      <c r="J57">
        <v>1130</v>
      </c>
      <c r="K57">
        <v>1003</v>
      </c>
      <c r="L57">
        <v>0</v>
      </c>
      <c r="M57">
        <v>29</v>
      </c>
      <c r="N57" t="s">
        <v>1744</v>
      </c>
      <c r="O57">
        <v>0</v>
      </c>
      <c r="P57">
        <v>2592</v>
      </c>
      <c r="Q57">
        <v>2</v>
      </c>
      <c r="R57"/>
      <c r="S57">
        <v>20220101</v>
      </c>
      <c r="T57">
        <v>20220331</v>
      </c>
      <c r="U57">
        <v>67061.45</v>
      </c>
      <c r="V57">
        <v>0</v>
      </c>
      <c r="W57" s="264"/>
    </row>
    <row r="58" spans="2:23" s="237" customFormat="1" x14ac:dyDescent="0.25">
      <c r="B58" t="s">
        <v>304</v>
      </c>
      <c r="C58" t="s">
        <v>352</v>
      </c>
      <c r="D58">
        <v>120</v>
      </c>
      <c r="E58" s="588"/>
      <c r="F58" s="588"/>
      <c r="G58" t="s">
        <v>353</v>
      </c>
      <c r="H58">
        <v>20202</v>
      </c>
      <c r="I58">
        <v>8</v>
      </c>
      <c r="J58">
        <v>1130</v>
      </c>
      <c r="K58">
        <v>1003</v>
      </c>
      <c r="L58">
        <v>0</v>
      </c>
      <c r="M58">
        <v>29</v>
      </c>
      <c r="N58" t="s">
        <v>1750</v>
      </c>
      <c r="O58">
        <v>0</v>
      </c>
      <c r="P58">
        <v>2576</v>
      </c>
      <c r="Q58">
        <v>2</v>
      </c>
      <c r="R58"/>
      <c r="S58">
        <v>20220101</v>
      </c>
      <c r="T58">
        <v>20220331</v>
      </c>
      <c r="U58">
        <v>63725.21</v>
      </c>
      <c r="V58">
        <v>0</v>
      </c>
      <c r="W58" s="264"/>
    </row>
    <row r="59" spans="2:23" s="237" customFormat="1" x14ac:dyDescent="0.25">
      <c r="B59" t="s">
        <v>304</v>
      </c>
      <c r="C59" t="s">
        <v>352</v>
      </c>
      <c r="D59">
        <v>120</v>
      </c>
      <c r="E59" s="588"/>
      <c r="F59" s="588"/>
      <c r="G59" t="s">
        <v>354</v>
      </c>
      <c r="H59">
        <v>20215</v>
      </c>
      <c r="I59">
        <v>8</v>
      </c>
      <c r="J59">
        <v>1130</v>
      </c>
      <c r="K59">
        <v>1003</v>
      </c>
      <c r="L59">
        <v>0</v>
      </c>
      <c r="M59">
        <v>29</v>
      </c>
      <c r="N59" t="s">
        <v>1738</v>
      </c>
      <c r="O59">
        <v>0</v>
      </c>
      <c r="P59">
        <v>2563</v>
      </c>
      <c r="Q59">
        <v>2</v>
      </c>
      <c r="R59"/>
      <c r="S59">
        <v>20220101</v>
      </c>
      <c r="T59">
        <v>20220331</v>
      </c>
      <c r="U59">
        <v>51553</v>
      </c>
      <c r="V59">
        <v>0</v>
      </c>
      <c r="W59" s="264"/>
    </row>
    <row r="60" spans="2:23" s="237" customFormat="1" x14ac:dyDescent="0.25">
      <c r="B60" t="s">
        <v>304</v>
      </c>
      <c r="C60" t="s">
        <v>352</v>
      </c>
      <c r="D60">
        <v>120</v>
      </c>
      <c r="E60" s="588"/>
      <c r="F60" s="588"/>
      <c r="G60" t="s">
        <v>355</v>
      </c>
      <c r="H60">
        <v>20401</v>
      </c>
      <c r="I60">
        <v>8</v>
      </c>
      <c r="J60">
        <v>1130</v>
      </c>
      <c r="K60">
        <v>1003</v>
      </c>
      <c r="L60">
        <v>0</v>
      </c>
      <c r="M60">
        <v>29</v>
      </c>
      <c r="N60" t="s">
        <v>1743</v>
      </c>
      <c r="O60">
        <v>0</v>
      </c>
      <c r="P60">
        <v>2595</v>
      </c>
      <c r="Q60">
        <v>2</v>
      </c>
      <c r="R60"/>
      <c r="S60">
        <v>20220101</v>
      </c>
      <c r="T60">
        <v>20220331</v>
      </c>
      <c r="U60">
        <v>44576.53</v>
      </c>
      <c r="V60">
        <v>0</v>
      </c>
      <c r="W60" s="264"/>
    </row>
    <row r="61" spans="2:23" s="237" customFormat="1" x14ac:dyDescent="0.25">
      <c r="B61" t="s">
        <v>304</v>
      </c>
      <c r="C61" t="s">
        <v>352</v>
      </c>
      <c r="D61">
        <v>120</v>
      </c>
      <c r="E61" s="588"/>
      <c r="F61" s="588"/>
      <c r="G61" t="s">
        <v>356</v>
      </c>
      <c r="H61">
        <v>10205</v>
      </c>
      <c r="I61">
        <v>8</v>
      </c>
      <c r="J61">
        <v>1130</v>
      </c>
      <c r="K61">
        <v>1003</v>
      </c>
      <c r="L61">
        <v>0</v>
      </c>
      <c r="M61">
        <v>29</v>
      </c>
      <c r="N61" t="s">
        <v>1748</v>
      </c>
      <c r="O61">
        <v>0</v>
      </c>
      <c r="P61">
        <v>2596</v>
      </c>
      <c r="Q61">
        <v>1</v>
      </c>
      <c r="R61"/>
      <c r="S61">
        <v>20220101</v>
      </c>
      <c r="T61">
        <v>20220331</v>
      </c>
      <c r="U61">
        <v>53960.17</v>
      </c>
      <c r="V61">
        <v>0</v>
      </c>
      <c r="W61" s="264"/>
    </row>
    <row r="62" spans="2:23" s="237" customFormat="1" x14ac:dyDescent="0.25">
      <c r="B62" t="s">
        <v>304</v>
      </c>
      <c r="C62" t="s">
        <v>352</v>
      </c>
      <c r="D62">
        <v>120</v>
      </c>
      <c r="E62" s="588"/>
      <c r="F62" s="588"/>
      <c r="G62" t="s">
        <v>357</v>
      </c>
      <c r="H62">
        <v>20109</v>
      </c>
      <c r="I62">
        <v>8</v>
      </c>
      <c r="J62">
        <v>1130</v>
      </c>
      <c r="K62">
        <v>1003</v>
      </c>
      <c r="L62">
        <v>0</v>
      </c>
      <c r="M62">
        <v>29</v>
      </c>
      <c r="N62" t="s">
        <v>1749</v>
      </c>
      <c r="O62">
        <v>0</v>
      </c>
      <c r="P62">
        <v>13544</v>
      </c>
      <c r="Q62">
        <v>2</v>
      </c>
      <c r="R62"/>
      <c r="S62">
        <v>20220101</v>
      </c>
      <c r="T62">
        <v>20220331</v>
      </c>
      <c r="U62">
        <v>157358.04</v>
      </c>
      <c r="V62">
        <v>0</v>
      </c>
      <c r="W62" s="264"/>
    </row>
    <row r="63" spans="2:23" s="237" customFormat="1" x14ac:dyDescent="0.25">
      <c r="B63" t="s">
        <v>304</v>
      </c>
      <c r="C63" t="s">
        <v>352</v>
      </c>
      <c r="D63">
        <v>120</v>
      </c>
      <c r="E63" s="588"/>
      <c r="F63" s="588"/>
      <c r="G63" t="s">
        <v>358</v>
      </c>
      <c r="H63">
        <v>10213</v>
      </c>
      <c r="I63">
        <v>8</v>
      </c>
      <c r="J63">
        <v>1130</v>
      </c>
      <c r="K63">
        <v>1003</v>
      </c>
      <c r="L63">
        <v>0</v>
      </c>
      <c r="M63">
        <v>29</v>
      </c>
      <c r="N63" t="s">
        <v>1741</v>
      </c>
      <c r="O63">
        <v>0</v>
      </c>
      <c r="P63">
        <v>2593</v>
      </c>
      <c r="Q63">
        <v>1</v>
      </c>
      <c r="R63"/>
      <c r="S63">
        <v>20220101</v>
      </c>
      <c r="T63">
        <v>20220331</v>
      </c>
      <c r="U63">
        <v>49276.31</v>
      </c>
      <c r="V63">
        <v>0</v>
      </c>
      <c r="W63" s="264"/>
    </row>
    <row r="64" spans="2:23" s="237" customFormat="1" x14ac:dyDescent="0.25">
      <c r="B64" t="s">
        <v>304</v>
      </c>
      <c r="C64" t="s">
        <v>352</v>
      </c>
      <c r="D64">
        <v>120</v>
      </c>
      <c r="E64" s="588"/>
      <c r="F64" s="588"/>
      <c r="G64" t="s">
        <v>359</v>
      </c>
      <c r="H64">
        <v>20109</v>
      </c>
      <c r="I64">
        <v>8</v>
      </c>
      <c r="J64">
        <v>1130</v>
      </c>
      <c r="K64">
        <v>1003</v>
      </c>
      <c r="L64">
        <v>0</v>
      </c>
      <c r="M64">
        <v>29</v>
      </c>
      <c r="N64" t="s">
        <v>1749</v>
      </c>
      <c r="O64">
        <v>0</v>
      </c>
      <c r="P64">
        <v>13246</v>
      </c>
      <c r="Q64">
        <v>2</v>
      </c>
      <c r="R64"/>
      <c r="S64">
        <v>20220101</v>
      </c>
      <c r="T64">
        <v>20220331</v>
      </c>
      <c r="U64">
        <v>157165.62</v>
      </c>
      <c r="V64">
        <v>0</v>
      </c>
      <c r="W64" s="264"/>
    </row>
    <row r="65" spans="2:23" s="237" customFormat="1" x14ac:dyDescent="0.25">
      <c r="B65" t="s">
        <v>304</v>
      </c>
      <c r="C65" t="s">
        <v>352</v>
      </c>
      <c r="D65">
        <v>120</v>
      </c>
      <c r="E65" s="588"/>
      <c r="F65" s="588"/>
      <c r="G65" t="s">
        <v>360</v>
      </c>
      <c r="H65">
        <v>20212</v>
      </c>
      <c r="I65">
        <v>8</v>
      </c>
      <c r="J65">
        <v>1130</v>
      </c>
      <c r="K65">
        <v>1003</v>
      </c>
      <c r="L65">
        <v>0</v>
      </c>
      <c r="M65">
        <v>29</v>
      </c>
      <c r="N65" t="s">
        <v>1745</v>
      </c>
      <c r="O65">
        <v>0</v>
      </c>
      <c r="P65">
        <v>2602</v>
      </c>
      <c r="Q65">
        <v>2</v>
      </c>
      <c r="R65"/>
      <c r="S65">
        <v>20220101</v>
      </c>
      <c r="T65">
        <v>20220331</v>
      </c>
      <c r="U65">
        <v>56609.4</v>
      </c>
      <c r="V65">
        <v>0</v>
      </c>
      <c r="W65" s="264"/>
    </row>
    <row r="66" spans="2:23" s="237" customFormat="1" x14ac:dyDescent="0.25">
      <c r="B66" t="s">
        <v>304</v>
      </c>
      <c r="C66" t="s">
        <v>352</v>
      </c>
      <c r="D66">
        <v>120</v>
      </c>
      <c r="E66" s="588"/>
      <c r="F66" s="588"/>
      <c r="G66" t="s">
        <v>361</v>
      </c>
      <c r="H66">
        <v>10202</v>
      </c>
      <c r="I66">
        <v>8</v>
      </c>
      <c r="J66">
        <v>1130</v>
      </c>
      <c r="K66">
        <v>1003</v>
      </c>
      <c r="L66">
        <v>0</v>
      </c>
      <c r="M66">
        <v>29</v>
      </c>
      <c r="N66" t="s">
        <v>1746</v>
      </c>
      <c r="O66">
        <v>0</v>
      </c>
      <c r="P66">
        <v>2588</v>
      </c>
      <c r="Q66">
        <v>1</v>
      </c>
      <c r="R66"/>
      <c r="S66">
        <v>20220101</v>
      </c>
      <c r="T66">
        <v>20220331</v>
      </c>
      <c r="U66">
        <v>220433.03</v>
      </c>
      <c r="V66">
        <v>0</v>
      </c>
      <c r="W66" s="264"/>
    </row>
    <row r="67" spans="2:23" s="237" customFormat="1" x14ac:dyDescent="0.25">
      <c r="B67" t="s">
        <v>304</v>
      </c>
      <c r="C67" t="s">
        <v>352</v>
      </c>
      <c r="D67">
        <v>120</v>
      </c>
      <c r="E67" s="588"/>
      <c r="F67" s="588"/>
      <c r="G67" t="s">
        <v>362</v>
      </c>
      <c r="H67">
        <v>20401</v>
      </c>
      <c r="I67">
        <v>8</v>
      </c>
      <c r="J67">
        <v>1130</v>
      </c>
      <c r="K67">
        <v>1003</v>
      </c>
      <c r="L67">
        <v>0</v>
      </c>
      <c r="M67">
        <v>29</v>
      </c>
      <c r="N67" t="s">
        <v>1743</v>
      </c>
      <c r="O67">
        <v>0</v>
      </c>
      <c r="P67">
        <v>2579</v>
      </c>
      <c r="Q67">
        <v>2</v>
      </c>
      <c r="R67"/>
      <c r="S67">
        <v>20220101</v>
      </c>
      <c r="T67">
        <v>20220331</v>
      </c>
      <c r="U67">
        <v>46761.86</v>
      </c>
      <c r="V67">
        <v>0</v>
      </c>
      <c r="W67" s="264"/>
    </row>
    <row r="68" spans="2:23" s="237" customFormat="1" x14ac:dyDescent="0.25">
      <c r="B68" t="s">
        <v>304</v>
      </c>
      <c r="C68" t="s">
        <v>352</v>
      </c>
      <c r="D68">
        <v>120</v>
      </c>
      <c r="E68" s="588"/>
      <c r="F68" s="588"/>
      <c r="G68" t="s">
        <v>363</v>
      </c>
      <c r="H68">
        <v>20215</v>
      </c>
      <c r="I68">
        <v>8</v>
      </c>
      <c r="J68">
        <v>1130</v>
      </c>
      <c r="K68">
        <v>1003</v>
      </c>
      <c r="L68">
        <v>0</v>
      </c>
      <c r="M68">
        <v>29</v>
      </c>
      <c r="N68" t="s">
        <v>1738</v>
      </c>
      <c r="O68">
        <v>0</v>
      </c>
      <c r="P68">
        <v>2564</v>
      </c>
      <c r="Q68">
        <v>2</v>
      </c>
      <c r="R68"/>
      <c r="S68">
        <v>20220101</v>
      </c>
      <c r="T68">
        <v>20220331</v>
      </c>
      <c r="U68">
        <v>52978.89</v>
      </c>
      <c r="V68">
        <v>0</v>
      </c>
      <c r="W68" s="264"/>
    </row>
    <row r="69" spans="2:23" s="237" customFormat="1" x14ac:dyDescent="0.25">
      <c r="B69" t="s">
        <v>304</v>
      </c>
      <c r="C69" t="s">
        <v>352</v>
      </c>
      <c r="D69">
        <v>120</v>
      </c>
      <c r="E69" s="588"/>
      <c r="F69" s="588"/>
      <c r="G69" t="s">
        <v>364</v>
      </c>
      <c r="H69">
        <v>10208</v>
      </c>
      <c r="I69">
        <v>8</v>
      </c>
      <c r="J69">
        <v>1130</v>
      </c>
      <c r="K69">
        <v>1003</v>
      </c>
      <c r="L69">
        <v>0</v>
      </c>
      <c r="M69">
        <v>29</v>
      </c>
      <c r="N69" t="s">
        <v>1751</v>
      </c>
      <c r="O69">
        <v>0</v>
      </c>
      <c r="P69">
        <v>305</v>
      </c>
      <c r="Q69">
        <v>1</v>
      </c>
      <c r="R69"/>
      <c r="S69">
        <v>20220101</v>
      </c>
      <c r="T69">
        <v>20220331</v>
      </c>
      <c r="U69">
        <v>53926.21</v>
      </c>
      <c r="V69">
        <v>0</v>
      </c>
      <c r="W69" s="264"/>
    </row>
    <row r="70" spans="2:23" s="237" customFormat="1" x14ac:dyDescent="0.25">
      <c r="B70" t="s">
        <v>304</v>
      </c>
      <c r="C70" t="s">
        <v>352</v>
      </c>
      <c r="D70">
        <v>120</v>
      </c>
      <c r="E70" s="588"/>
      <c r="F70" s="588"/>
      <c r="G70" t="s">
        <v>365</v>
      </c>
      <c r="H70">
        <v>20215</v>
      </c>
      <c r="I70">
        <v>8</v>
      </c>
      <c r="J70">
        <v>1130</v>
      </c>
      <c r="K70">
        <v>1003</v>
      </c>
      <c r="L70">
        <v>0</v>
      </c>
      <c r="M70">
        <v>29</v>
      </c>
      <c r="N70" t="s">
        <v>1738</v>
      </c>
      <c r="O70">
        <v>0</v>
      </c>
      <c r="P70">
        <v>2565</v>
      </c>
      <c r="Q70">
        <v>2</v>
      </c>
      <c r="R70"/>
      <c r="S70">
        <v>20220101</v>
      </c>
      <c r="T70">
        <v>20220331</v>
      </c>
      <c r="U70">
        <v>50960.08</v>
      </c>
      <c r="V70">
        <v>0</v>
      </c>
      <c r="W70" s="264"/>
    </row>
    <row r="71" spans="2:23" s="237" customFormat="1" x14ac:dyDescent="0.25">
      <c r="B71" t="s">
        <v>304</v>
      </c>
      <c r="C71" t="s">
        <v>352</v>
      </c>
      <c r="D71">
        <v>120</v>
      </c>
      <c r="E71" s="588"/>
      <c r="F71" s="588"/>
      <c r="G71" t="s">
        <v>366</v>
      </c>
      <c r="H71">
        <v>10203</v>
      </c>
      <c r="I71">
        <v>8</v>
      </c>
      <c r="J71">
        <v>1130</v>
      </c>
      <c r="K71">
        <v>1003</v>
      </c>
      <c r="L71">
        <v>0</v>
      </c>
      <c r="M71">
        <v>29</v>
      </c>
      <c r="N71" t="s">
        <v>1739</v>
      </c>
      <c r="O71">
        <v>0</v>
      </c>
      <c r="P71">
        <v>2583</v>
      </c>
      <c r="Q71">
        <v>1</v>
      </c>
      <c r="R71"/>
      <c r="S71">
        <v>20220101</v>
      </c>
      <c r="T71">
        <v>20220331</v>
      </c>
      <c r="U71">
        <v>62995.19</v>
      </c>
      <c r="V71">
        <v>0</v>
      </c>
      <c r="W71" s="264"/>
    </row>
    <row r="72" spans="2:23" s="237" customFormat="1" x14ac:dyDescent="0.25">
      <c r="B72" t="s">
        <v>304</v>
      </c>
      <c r="C72" t="s">
        <v>352</v>
      </c>
      <c r="D72">
        <v>120</v>
      </c>
      <c r="E72" s="588"/>
      <c r="F72" s="588"/>
      <c r="G72" t="s">
        <v>367</v>
      </c>
      <c r="H72">
        <v>10213</v>
      </c>
      <c r="I72">
        <v>8</v>
      </c>
      <c r="J72">
        <v>1130</v>
      </c>
      <c r="K72">
        <v>1003</v>
      </c>
      <c r="L72">
        <v>0</v>
      </c>
      <c r="M72">
        <v>29</v>
      </c>
      <c r="N72" t="s">
        <v>1741</v>
      </c>
      <c r="O72">
        <v>0</v>
      </c>
      <c r="P72">
        <v>2570</v>
      </c>
      <c r="Q72">
        <v>1</v>
      </c>
      <c r="R72"/>
      <c r="S72">
        <v>20220101</v>
      </c>
      <c r="T72">
        <v>20220331</v>
      </c>
      <c r="U72">
        <v>49451.03</v>
      </c>
      <c r="V72">
        <v>0</v>
      </c>
      <c r="W72" s="264"/>
    </row>
    <row r="73" spans="2:23" s="237" customFormat="1" x14ac:dyDescent="0.25">
      <c r="B73" t="s">
        <v>304</v>
      </c>
      <c r="C73" t="s">
        <v>352</v>
      </c>
      <c r="D73">
        <v>120</v>
      </c>
      <c r="E73" s="588"/>
      <c r="F73" s="588"/>
      <c r="G73" t="s">
        <v>368</v>
      </c>
      <c r="H73">
        <v>20109</v>
      </c>
      <c r="I73">
        <v>8</v>
      </c>
      <c r="J73">
        <v>1130</v>
      </c>
      <c r="K73">
        <v>1003</v>
      </c>
      <c r="L73">
        <v>0</v>
      </c>
      <c r="M73">
        <v>29</v>
      </c>
      <c r="N73" t="s">
        <v>1749</v>
      </c>
      <c r="O73">
        <v>0</v>
      </c>
      <c r="P73">
        <v>13252</v>
      </c>
      <c r="Q73">
        <v>2</v>
      </c>
      <c r="R73"/>
      <c r="S73">
        <v>20220101</v>
      </c>
      <c r="T73">
        <v>20220331</v>
      </c>
      <c r="U73">
        <v>169319.16</v>
      </c>
      <c r="V73">
        <v>0</v>
      </c>
      <c r="W73" s="264"/>
    </row>
    <row r="74" spans="2:23" s="237" customFormat="1" x14ac:dyDescent="0.25">
      <c r="B74" t="s">
        <v>304</v>
      </c>
      <c r="C74" t="s">
        <v>352</v>
      </c>
      <c r="D74">
        <v>120</v>
      </c>
      <c r="E74" s="588"/>
      <c r="F74" s="588"/>
      <c r="G74" t="s">
        <v>369</v>
      </c>
      <c r="H74">
        <v>20212</v>
      </c>
      <c r="I74">
        <v>8</v>
      </c>
      <c r="J74">
        <v>1130</v>
      </c>
      <c r="K74">
        <v>1003</v>
      </c>
      <c r="L74">
        <v>0</v>
      </c>
      <c r="M74">
        <v>29</v>
      </c>
      <c r="N74" t="s">
        <v>1753</v>
      </c>
      <c r="O74">
        <v>0</v>
      </c>
      <c r="P74">
        <v>690</v>
      </c>
      <c r="Q74">
        <v>2</v>
      </c>
      <c r="R74"/>
      <c r="S74">
        <v>20220101</v>
      </c>
      <c r="T74">
        <v>20220331</v>
      </c>
      <c r="U74">
        <v>68493</v>
      </c>
      <c r="V74">
        <v>0</v>
      </c>
      <c r="W74" s="264"/>
    </row>
    <row r="75" spans="2:23" s="237" customFormat="1" x14ac:dyDescent="0.25">
      <c r="B75" t="s">
        <v>304</v>
      </c>
      <c r="C75" t="s">
        <v>352</v>
      </c>
      <c r="D75">
        <v>120</v>
      </c>
      <c r="E75" s="588"/>
      <c r="F75" s="588"/>
      <c r="G75" t="s">
        <v>370</v>
      </c>
      <c r="H75">
        <v>20215</v>
      </c>
      <c r="I75">
        <v>8</v>
      </c>
      <c r="J75">
        <v>1130</v>
      </c>
      <c r="K75">
        <v>1003</v>
      </c>
      <c r="L75">
        <v>0</v>
      </c>
      <c r="M75">
        <v>29</v>
      </c>
      <c r="N75" t="s">
        <v>1754</v>
      </c>
      <c r="O75">
        <v>0</v>
      </c>
      <c r="P75">
        <v>2561</v>
      </c>
      <c r="Q75">
        <v>2</v>
      </c>
      <c r="R75"/>
      <c r="S75">
        <v>20220101</v>
      </c>
      <c r="T75">
        <v>20220331</v>
      </c>
      <c r="U75">
        <v>60118.76</v>
      </c>
      <c r="V75">
        <v>0</v>
      </c>
      <c r="W75" s="264"/>
    </row>
    <row r="76" spans="2:23" s="237" customFormat="1" x14ac:dyDescent="0.25">
      <c r="B76" t="s">
        <v>304</v>
      </c>
      <c r="C76" t="s">
        <v>352</v>
      </c>
      <c r="D76">
        <v>120</v>
      </c>
      <c r="E76" s="588"/>
      <c r="F76" s="588"/>
      <c r="G76" t="s">
        <v>371</v>
      </c>
      <c r="H76">
        <v>10205</v>
      </c>
      <c r="I76">
        <v>8</v>
      </c>
      <c r="J76">
        <v>1130</v>
      </c>
      <c r="K76">
        <v>1003</v>
      </c>
      <c r="L76">
        <v>0</v>
      </c>
      <c r="M76">
        <v>29</v>
      </c>
      <c r="N76" t="s">
        <v>1748</v>
      </c>
      <c r="O76">
        <v>0</v>
      </c>
      <c r="P76">
        <v>2587</v>
      </c>
      <c r="Q76">
        <v>1</v>
      </c>
      <c r="R76"/>
      <c r="S76">
        <v>20220101</v>
      </c>
      <c r="T76">
        <v>20220331</v>
      </c>
      <c r="U76">
        <v>57526.62</v>
      </c>
      <c r="V76">
        <v>0</v>
      </c>
      <c r="W76" s="264"/>
    </row>
    <row r="77" spans="2:23" s="237" customFormat="1" x14ac:dyDescent="0.25">
      <c r="B77" t="s">
        <v>304</v>
      </c>
      <c r="C77" t="s">
        <v>352</v>
      </c>
      <c r="D77">
        <v>120</v>
      </c>
      <c r="E77" s="588"/>
      <c r="F77" s="588"/>
      <c r="G77" t="s">
        <v>372</v>
      </c>
      <c r="H77">
        <v>10213</v>
      </c>
      <c r="I77">
        <v>8</v>
      </c>
      <c r="J77">
        <v>1130</v>
      </c>
      <c r="K77">
        <v>1003</v>
      </c>
      <c r="L77">
        <v>0</v>
      </c>
      <c r="M77">
        <v>29</v>
      </c>
      <c r="N77" t="s">
        <v>1741</v>
      </c>
      <c r="O77">
        <v>0</v>
      </c>
      <c r="P77">
        <v>2568</v>
      </c>
      <c r="Q77">
        <v>1</v>
      </c>
      <c r="R77"/>
      <c r="S77">
        <v>20220101</v>
      </c>
      <c r="T77">
        <v>20220331</v>
      </c>
      <c r="U77">
        <v>55712.6</v>
      </c>
      <c r="V77">
        <v>0</v>
      </c>
      <c r="W77" s="264"/>
    </row>
    <row r="78" spans="2:23" s="237" customFormat="1" x14ac:dyDescent="0.25">
      <c r="B78" t="s">
        <v>304</v>
      </c>
      <c r="C78" t="s">
        <v>352</v>
      </c>
      <c r="D78">
        <v>120</v>
      </c>
      <c r="E78" s="588"/>
      <c r="F78" s="588"/>
      <c r="G78" t="s">
        <v>373</v>
      </c>
      <c r="H78">
        <v>10213</v>
      </c>
      <c r="I78">
        <v>8</v>
      </c>
      <c r="J78">
        <v>1130</v>
      </c>
      <c r="K78">
        <v>1003</v>
      </c>
      <c r="L78">
        <v>0</v>
      </c>
      <c r="M78">
        <v>29</v>
      </c>
      <c r="N78" t="s">
        <v>1741</v>
      </c>
      <c r="O78">
        <v>0</v>
      </c>
      <c r="P78">
        <v>2604</v>
      </c>
      <c r="Q78">
        <v>1</v>
      </c>
      <c r="R78"/>
      <c r="S78">
        <v>20220101</v>
      </c>
      <c r="T78">
        <v>20220331</v>
      </c>
      <c r="U78">
        <v>48731.55</v>
      </c>
      <c r="V78">
        <v>0</v>
      </c>
      <c r="W78" s="264"/>
    </row>
    <row r="79" spans="2:23" s="237" customFormat="1" x14ac:dyDescent="0.25">
      <c r="B79" t="s">
        <v>304</v>
      </c>
      <c r="C79" t="s">
        <v>352</v>
      </c>
      <c r="D79">
        <v>120</v>
      </c>
      <c r="E79" s="588"/>
      <c r="F79" s="588"/>
      <c r="G79" t="s">
        <v>374</v>
      </c>
      <c r="H79">
        <v>20214</v>
      </c>
      <c r="I79">
        <v>8</v>
      </c>
      <c r="J79">
        <v>1130</v>
      </c>
      <c r="K79">
        <v>1003</v>
      </c>
      <c r="L79">
        <v>0</v>
      </c>
      <c r="M79">
        <v>29</v>
      </c>
      <c r="N79" t="s">
        <v>1747</v>
      </c>
      <c r="O79">
        <v>0</v>
      </c>
      <c r="P79">
        <v>2599</v>
      </c>
      <c r="Q79">
        <v>2</v>
      </c>
      <c r="R79"/>
      <c r="S79">
        <v>20220101</v>
      </c>
      <c r="T79">
        <v>20220331</v>
      </c>
      <c r="U79">
        <v>100918.14</v>
      </c>
      <c r="V79">
        <v>0</v>
      </c>
      <c r="W79" s="264"/>
    </row>
    <row r="80" spans="2:23" s="237" customFormat="1" x14ac:dyDescent="0.25">
      <c r="B80" t="s">
        <v>304</v>
      </c>
      <c r="C80" t="s">
        <v>352</v>
      </c>
      <c r="D80">
        <v>120</v>
      </c>
      <c r="E80" s="588"/>
      <c r="F80" s="588"/>
      <c r="G80" t="s">
        <v>375</v>
      </c>
      <c r="H80">
        <v>20214</v>
      </c>
      <c r="I80">
        <v>8</v>
      </c>
      <c r="J80">
        <v>1130</v>
      </c>
      <c r="K80">
        <v>1003</v>
      </c>
      <c r="L80">
        <v>0</v>
      </c>
      <c r="M80">
        <v>29</v>
      </c>
      <c r="N80" t="s">
        <v>1747</v>
      </c>
      <c r="O80">
        <v>0</v>
      </c>
      <c r="P80">
        <v>9176</v>
      </c>
      <c r="Q80">
        <v>2</v>
      </c>
      <c r="R80"/>
      <c r="S80">
        <v>20220101</v>
      </c>
      <c r="T80">
        <v>20220331</v>
      </c>
      <c r="U80">
        <v>103979.45</v>
      </c>
      <c r="V80">
        <v>0</v>
      </c>
      <c r="W80" s="264"/>
    </row>
    <row r="81" spans="2:23" s="237" customFormat="1" x14ac:dyDescent="0.25">
      <c r="B81" t="s">
        <v>304</v>
      </c>
      <c r="C81" t="s">
        <v>352</v>
      </c>
      <c r="D81">
        <v>120</v>
      </c>
      <c r="E81" s="588"/>
      <c r="F81" s="588"/>
      <c r="G81" t="s">
        <v>376</v>
      </c>
      <c r="H81">
        <v>10208</v>
      </c>
      <c r="I81">
        <v>8</v>
      </c>
      <c r="J81">
        <v>1130</v>
      </c>
      <c r="K81">
        <v>1003</v>
      </c>
      <c r="L81">
        <v>0</v>
      </c>
      <c r="M81">
        <v>29</v>
      </c>
      <c r="N81" t="s">
        <v>1751</v>
      </c>
      <c r="O81">
        <v>0</v>
      </c>
      <c r="P81">
        <v>2600</v>
      </c>
      <c r="Q81">
        <v>1</v>
      </c>
      <c r="R81"/>
      <c r="S81">
        <v>20220101</v>
      </c>
      <c r="T81">
        <v>20220331</v>
      </c>
      <c r="U81">
        <v>51588.59</v>
      </c>
      <c r="V81">
        <v>0</v>
      </c>
      <c r="W81" s="264"/>
    </row>
    <row r="82" spans="2:23" s="237" customFormat="1" x14ac:dyDescent="0.25">
      <c r="B82" t="s">
        <v>304</v>
      </c>
      <c r="C82" t="s">
        <v>352</v>
      </c>
      <c r="D82">
        <v>120</v>
      </c>
      <c r="E82" s="588"/>
      <c r="F82" s="588"/>
      <c r="G82" t="s">
        <v>377</v>
      </c>
      <c r="H82">
        <v>20214</v>
      </c>
      <c r="I82">
        <v>8</v>
      </c>
      <c r="J82">
        <v>1130</v>
      </c>
      <c r="K82">
        <v>1003</v>
      </c>
      <c r="L82">
        <v>0</v>
      </c>
      <c r="M82">
        <v>29</v>
      </c>
      <c r="N82" t="s">
        <v>1747</v>
      </c>
      <c r="O82">
        <v>0</v>
      </c>
      <c r="P82">
        <v>2598</v>
      </c>
      <c r="Q82">
        <v>2</v>
      </c>
      <c r="R82"/>
      <c r="S82">
        <v>20220101</v>
      </c>
      <c r="T82">
        <v>20220331</v>
      </c>
      <c r="U82">
        <v>408864.11</v>
      </c>
      <c r="V82">
        <v>0</v>
      </c>
      <c r="W82" s="264"/>
    </row>
    <row r="83" spans="2:23" s="237" customFormat="1" x14ac:dyDescent="0.25">
      <c r="B83" t="s">
        <v>304</v>
      </c>
      <c r="C83" t="s">
        <v>352</v>
      </c>
      <c r="D83">
        <v>120</v>
      </c>
      <c r="E83" s="588"/>
      <c r="F83" s="588"/>
      <c r="G83" t="s">
        <v>378</v>
      </c>
      <c r="H83">
        <v>10213</v>
      </c>
      <c r="I83">
        <v>8</v>
      </c>
      <c r="J83">
        <v>1130</v>
      </c>
      <c r="K83">
        <v>1003</v>
      </c>
      <c r="L83">
        <v>0</v>
      </c>
      <c r="M83">
        <v>29</v>
      </c>
      <c r="N83" t="s">
        <v>1741</v>
      </c>
      <c r="O83">
        <v>0</v>
      </c>
      <c r="P83">
        <v>2597</v>
      </c>
      <c r="Q83">
        <v>1</v>
      </c>
      <c r="R83"/>
      <c r="S83">
        <v>20220101</v>
      </c>
      <c r="T83">
        <v>20220331</v>
      </c>
      <c r="U83">
        <v>49543.11</v>
      </c>
      <c r="V83">
        <v>0</v>
      </c>
      <c r="W83" s="264"/>
    </row>
    <row r="84" spans="2:23" s="237" customFormat="1" x14ac:dyDescent="0.25">
      <c r="B84" t="s">
        <v>304</v>
      </c>
      <c r="C84" t="s">
        <v>352</v>
      </c>
      <c r="D84">
        <v>120</v>
      </c>
      <c r="E84" s="588"/>
      <c r="F84" s="588"/>
      <c r="G84" t="s">
        <v>379</v>
      </c>
      <c r="H84">
        <v>10213</v>
      </c>
      <c r="I84">
        <v>8</v>
      </c>
      <c r="J84">
        <v>1130</v>
      </c>
      <c r="K84">
        <v>1003</v>
      </c>
      <c r="L84">
        <v>0</v>
      </c>
      <c r="M84">
        <v>29</v>
      </c>
      <c r="N84" t="s">
        <v>1741</v>
      </c>
      <c r="O84">
        <v>0</v>
      </c>
      <c r="P84">
        <v>2582</v>
      </c>
      <c r="Q84">
        <v>1</v>
      </c>
      <c r="R84"/>
      <c r="S84">
        <v>20220101</v>
      </c>
      <c r="T84">
        <v>20220331</v>
      </c>
      <c r="U84">
        <v>49264.91</v>
      </c>
      <c r="V84">
        <v>0</v>
      </c>
      <c r="W84" s="264"/>
    </row>
    <row r="85" spans="2:23" s="237" customFormat="1" x14ac:dyDescent="0.25">
      <c r="B85" t="s">
        <v>304</v>
      </c>
      <c r="C85" t="s">
        <v>381</v>
      </c>
      <c r="D85">
        <v>120</v>
      </c>
      <c r="E85" s="588"/>
      <c r="F85" s="588"/>
      <c r="G85" t="s">
        <v>380</v>
      </c>
      <c r="H85">
        <v>20214</v>
      </c>
      <c r="I85">
        <v>8</v>
      </c>
      <c r="J85">
        <v>1130</v>
      </c>
      <c r="K85">
        <v>1003</v>
      </c>
      <c r="L85">
        <v>0</v>
      </c>
      <c r="M85">
        <v>30</v>
      </c>
      <c r="N85" t="s">
        <v>1747</v>
      </c>
      <c r="O85">
        <v>0</v>
      </c>
      <c r="P85">
        <v>2518</v>
      </c>
      <c r="Q85">
        <v>2</v>
      </c>
      <c r="R85"/>
      <c r="S85">
        <v>20220101</v>
      </c>
      <c r="T85">
        <v>20220331</v>
      </c>
      <c r="U85">
        <v>111527.02</v>
      </c>
      <c r="V85">
        <v>0</v>
      </c>
      <c r="W85" s="264"/>
    </row>
    <row r="86" spans="2:23" s="237" customFormat="1" x14ac:dyDescent="0.25">
      <c r="B86" t="s">
        <v>304</v>
      </c>
      <c r="C86" t="s">
        <v>381</v>
      </c>
      <c r="D86">
        <v>120</v>
      </c>
      <c r="E86" s="588"/>
      <c r="F86" s="588"/>
      <c r="G86" t="s">
        <v>382</v>
      </c>
      <c r="H86">
        <v>20212</v>
      </c>
      <c r="I86">
        <v>8</v>
      </c>
      <c r="J86">
        <v>1130</v>
      </c>
      <c r="K86">
        <v>1003</v>
      </c>
      <c r="L86">
        <v>0</v>
      </c>
      <c r="M86">
        <v>30</v>
      </c>
      <c r="N86" t="s">
        <v>1745</v>
      </c>
      <c r="O86">
        <v>0</v>
      </c>
      <c r="P86">
        <v>2656</v>
      </c>
      <c r="Q86">
        <v>2</v>
      </c>
      <c r="R86"/>
      <c r="S86">
        <v>20220101</v>
      </c>
      <c r="T86">
        <v>20220331</v>
      </c>
      <c r="U86">
        <v>58500.75</v>
      </c>
      <c r="V86">
        <v>0</v>
      </c>
      <c r="W86" s="264"/>
    </row>
    <row r="87" spans="2:23" s="237" customFormat="1" x14ac:dyDescent="0.25">
      <c r="B87" t="s">
        <v>304</v>
      </c>
      <c r="C87" t="s">
        <v>381</v>
      </c>
      <c r="D87">
        <v>120</v>
      </c>
      <c r="E87" s="588"/>
      <c r="F87" s="588"/>
      <c r="G87" t="s">
        <v>383</v>
      </c>
      <c r="H87">
        <v>20215</v>
      </c>
      <c r="I87">
        <v>8</v>
      </c>
      <c r="J87">
        <v>1130</v>
      </c>
      <c r="K87">
        <v>1003</v>
      </c>
      <c r="L87">
        <v>0</v>
      </c>
      <c r="M87">
        <v>30</v>
      </c>
      <c r="N87" t="s">
        <v>1738</v>
      </c>
      <c r="O87">
        <v>0</v>
      </c>
      <c r="P87">
        <v>2614</v>
      </c>
      <c r="Q87">
        <v>2</v>
      </c>
      <c r="R87"/>
      <c r="S87">
        <v>20220101</v>
      </c>
      <c r="T87">
        <v>20220331</v>
      </c>
      <c r="U87">
        <v>52403.51</v>
      </c>
      <c r="V87">
        <v>0</v>
      </c>
      <c r="W87" s="264"/>
    </row>
    <row r="88" spans="2:23" s="237" customFormat="1" x14ac:dyDescent="0.25">
      <c r="B88" t="s">
        <v>304</v>
      </c>
      <c r="C88" t="s">
        <v>381</v>
      </c>
      <c r="D88">
        <v>120</v>
      </c>
      <c r="E88" s="588"/>
      <c r="F88" s="588"/>
      <c r="G88" t="s">
        <v>384</v>
      </c>
      <c r="H88">
        <v>20109</v>
      </c>
      <c r="I88">
        <v>8</v>
      </c>
      <c r="J88">
        <v>1130</v>
      </c>
      <c r="K88">
        <v>1003</v>
      </c>
      <c r="L88">
        <v>0</v>
      </c>
      <c r="M88">
        <v>30</v>
      </c>
      <c r="N88" t="s">
        <v>1749</v>
      </c>
      <c r="O88">
        <v>0</v>
      </c>
      <c r="P88">
        <v>14317</v>
      </c>
      <c r="Q88">
        <v>2</v>
      </c>
      <c r="R88"/>
      <c r="S88">
        <v>20220101</v>
      </c>
      <c r="T88">
        <v>20220331</v>
      </c>
      <c r="U88">
        <v>160812.54999999999</v>
      </c>
      <c r="V88">
        <v>0</v>
      </c>
      <c r="W88" s="264"/>
    </row>
    <row r="89" spans="2:23" s="237" customFormat="1" x14ac:dyDescent="0.25">
      <c r="B89" t="s">
        <v>304</v>
      </c>
      <c r="C89" t="s">
        <v>381</v>
      </c>
      <c r="D89">
        <v>120</v>
      </c>
      <c r="E89" s="588"/>
      <c r="F89" s="588"/>
      <c r="G89" t="s">
        <v>385</v>
      </c>
      <c r="H89">
        <v>10213</v>
      </c>
      <c r="I89">
        <v>8</v>
      </c>
      <c r="J89">
        <v>1130</v>
      </c>
      <c r="K89">
        <v>1003</v>
      </c>
      <c r="L89">
        <v>0</v>
      </c>
      <c r="M89">
        <v>30</v>
      </c>
      <c r="N89" t="s">
        <v>1741</v>
      </c>
      <c r="O89">
        <v>0</v>
      </c>
      <c r="P89">
        <v>2623</v>
      </c>
      <c r="Q89">
        <v>1</v>
      </c>
      <c r="R89"/>
      <c r="S89">
        <v>20220101</v>
      </c>
      <c r="T89">
        <v>20220331</v>
      </c>
      <c r="U89">
        <v>49297.02</v>
      </c>
      <c r="V89">
        <v>0</v>
      </c>
      <c r="W89" s="264"/>
    </row>
    <row r="90" spans="2:23" s="237" customFormat="1" x14ac:dyDescent="0.25">
      <c r="B90" t="s">
        <v>304</v>
      </c>
      <c r="C90" t="s">
        <v>381</v>
      </c>
      <c r="D90">
        <v>120</v>
      </c>
      <c r="E90" s="588"/>
      <c r="F90" s="588"/>
      <c r="G90" t="s">
        <v>386</v>
      </c>
      <c r="H90">
        <v>20214</v>
      </c>
      <c r="I90">
        <v>8</v>
      </c>
      <c r="J90">
        <v>1130</v>
      </c>
      <c r="K90">
        <v>1003</v>
      </c>
      <c r="L90">
        <v>0</v>
      </c>
      <c r="M90">
        <v>30</v>
      </c>
      <c r="N90" t="s">
        <v>1747</v>
      </c>
      <c r="O90">
        <v>0</v>
      </c>
      <c r="P90" t="s">
        <v>1755</v>
      </c>
      <c r="Q90">
        <v>2</v>
      </c>
      <c r="R90"/>
      <c r="S90">
        <v>20220101</v>
      </c>
      <c r="T90">
        <v>20220331</v>
      </c>
      <c r="U90">
        <v>9390.27</v>
      </c>
      <c r="V90">
        <v>0</v>
      </c>
      <c r="W90" s="264"/>
    </row>
    <row r="91" spans="2:23" s="237" customFormat="1" x14ac:dyDescent="0.25">
      <c r="B91" t="s">
        <v>304</v>
      </c>
      <c r="C91" t="s">
        <v>381</v>
      </c>
      <c r="D91">
        <v>120</v>
      </c>
      <c r="E91" s="588"/>
      <c r="F91" s="588"/>
      <c r="G91" t="s">
        <v>387</v>
      </c>
      <c r="H91">
        <v>20215</v>
      </c>
      <c r="I91">
        <v>8</v>
      </c>
      <c r="J91">
        <v>1130</v>
      </c>
      <c r="K91">
        <v>1003</v>
      </c>
      <c r="L91">
        <v>0</v>
      </c>
      <c r="M91">
        <v>30</v>
      </c>
      <c r="N91" t="s">
        <v>1738</v>
      </c>
      <c r="O91">
        <v>0</v>
      </c>
      <c r="P91">
        <v>9164</v>
      </c>
      <c r="Q91">
        <v>2</v>
      </c>
      <c r="R91"/>
      <c r="S91">
        <v>20220101</v>
      </c>
      <c r="T91">
        <v>20220331</v>
      </c>
      <c r="U91">
        <v>50514.44</v>
      </c>
      <c r="V91">
        <v>0</v>
      </c>
      <c r="W91" s="264"/>
    </row>
    <row r="92" spans="2:23" s="237" customFormat="1" x14ac:dyDescent="0.25">
      <c r="B92" t="s">
        <v>304</v>
      </c>
      <c r="C92" t="s">
        <v>381</v>
      </c>
      <c r="D92">
        <v>120</v>
      </c>
      <c r="E92" s="588"/>
      <c r="F92" s="588"/>
      <c r="G92" t="s">
        <v>390</v>
      </c>
      <c r="H92">
        <v>20214</v>
      </c>
      <c r="I92">
        <v>8</v>
      </c>
      <c r="J92">
        <v>1130</v>
      </c>
      <c r="K92">
        <v>1003</v>
      </c>
      <c r="L92">
        <v>0</v>
      </c>
      <c r="M92">
        <v>30</v>
      </c>
      <c r="N92" t="s">
        <v>1747</v>
      </c>
      <c r="O92">
        <v>0</v>
      </c>
      <c r="P92">
        <v>2666</v>
      </c>
      <c r="Q92">
        <v>2</v>
      </c>
      <c r="R92"/>
      <c r="S92">
        <v>20220101</v>
      </c>
      <c r="T92">
        <v>20220331</v>
      </c>
      <c r="U92">
        <v>116677.77</v>
      </c>
      <c r="V92">
        <v>0</v>
      </c>
      <c r="W92" s="264"/>
    </row>
    <row r="93" spans="2:23" s="237" customFormat="1" x14ac:dyDescent="0.25">
      <c r="B93" t="s">
        <v>304</v>
      </c>
      <c r="C93" t="s">
        <v>381</v>
      </c>
      <c r="D93">
        <v>120</v>
      </c>
      <c r="E93" s="588"/>
      <c r="F93" s="588"/>
      <c r="G93" t="s">
        <v>391</v>
      </c>
      <c r="H93">
        <v>20109</v>
      </c>
      <c r="I93">
        <v>8</v>
      </c>
      <c r="J93">
        <v>1130</v>
      </c>
      <c r="K93">
        <v>1003</v>
      </c>
      <c r="L93">
        <v>0</v>
      </c>
      <c r="M93">
        <v>30</v>
      </c>
      <c r="N93" t="s">
        <v>1749</v>
      </c>
      <c r="O93">
        <v>0</v>
      </c>
      <c r="P93">
        <v>13684</v>
      </c>
      <c r="Q93">
        <v>2</v>
      </c>
      <c r="R93"/>
      <c r="S93">
        <v>20220101</v>
      </c>
      <c r="T93">
        <v>20220331</v>
      </c>
      <c r="U93">
        <v>145843</v>
      </c>
      <c r="V93">
        <v>0</v>
      </c>
      <c r="W93" s="264"/>
    </row>
    <row r="94" spans="2:23" s="237" customFormat="1" x14ac:dyDescent="0.25">
      <c r="B94" t="s">
        <v>304</v>
      </c>
      <c r="C94" t="s">
        <v>381</v>
      </c>
      <c r="D94">
        <v>120</v>
      </c>
      <c r="E94" s="588"/>
      <c r="F94" s="588"/>
      <c r="G94" t="s">
        <v>392</v>
      </c>
      <c r="H94">
        <v>10202</v>
      </c>
      <c r="I94">
        <v>8</v>
      </c>
      <c r="J94">
        <v>1130</v>
      </c>
      <c r="K94">
        <v>1003</v>
      </c>
      <c r="L94">
        <v>0</v>
      </c>
      <c r="M94">
        <v>30</v>
      </c>
      <c r="N94" t="s">
        <v>1746</v>
      </c>
      <c r="O94">
        <v>0</v>
      </c>
      <c r="P94">
        <v>2663</v>
      </c>
      <c r="Q94">
        <v>1</v>
      </c>
      <c r="R94"/>
      <c r="S94">
        <v>20220101</v>
      </c>
      <c r="T94">
        <v>20220331</v>
      </c>
      <c r="U94">
        <v>63711.41</v>
      </c>
      <c r="V94">
        <v>0</v>
      </c>
      <c r="W94" s="264"/>
    </row>
    <row r="95" spans="2:23" s="237" customFormat="1" x14ac:dyDescent="0.25">
      <c r="B95" t="s">
        <v>304</v>
      </c>
      <c r="C95" t="s">
        <v>381</v>
      </c>
      <c r="D95">
        <v>120</v>
      </c>
      <c r="E95" s="588"/>
      <c r="F95" s="588"/>
      <c r="G95" t="s">
        <v>393</v>
      </c>
      <c r="H95">
        <v>10205</v>
      </c>
      <c r="I95">
        <v>8</v>
      </c>
      <c r="J95">
        <v>1130</v>
      </c>
      <c r="K95">
        <v>1003</v>
      </c>
      <c r="L95">
        <v>0</v>
      </c>
      <c r="M95">
        <v>30</v>
      </c>
      <c r="N95" t="s">
        <v>1748</v>
      </c>
      <c r="O95">
        <v>0</v>
      </c>
      <c r="P95">
        <v>2622</v>
      </c>
      <c r="Q95">
        <v>1</v>
      </c>
      <c r="R95"/>
      <c r="S95">
        <v>20220101</v>
      </c>
      <c r="T95">
        <v>20220331</v>
      </c>
      <c r="U95">
        <v>53089.5</v>
      </c>
      <c r="V95">
        <v>0</v>
      </c>
      <c r="W95" s="264"/>
    </row>
    <row r="96" spans="2:23" s="237" customFormat="1" x14ac:dyDescent="0.25">
      <c r="B96" t="s">
        <v>304</v>
      </c>
      <c r="C96" t="s">
        <v>381</v>
      </c>
      <c r="D96">
        <v>120</v>
      </c>
      <c r="E96" s="588"/>
      <c r="F96" s="588"/>
      <c r="G96" t="s">
        <v>394</v>
      </c>
      <c r="H96">
        <v>10213</v>
      </c>
      <c r="I96">
        <v>8</v>
      </c>
      <c r="J96">
        <v>1130</v>
      </c>
      <c r="K96">
        <v>1003</v>
      </c>
      <c r="L96">
        <v>0</v>
      </c>
      <c r="M96">
        <v>30</v>
      </c>
      <c r="N96" t="s">
        <v>1741</v>
      </c>
      <c r="O96">
        <v>0</v>
      </c>
      <c r="P96">
        <v>2630</v>
      </c>
      <c r="Q96">
        <v>1</v>
      </c>
      <c r="R96"/>
      <c r="S96">
        <v>20220101</v>
      </c>
      <c r="T96">
        <v>20220331</v>
      </c>
      <c r="U96">
        <v>48487.02</v>
      </c>
      <c r="V96">
        <v>0</v>
      </c>
      <c r="W96" s="264"/>
    </row>
    <row r="97" spans="2:23" s="237" customFormat="1" x14ac:dyDescent="0.25">
      <c r="B97" t="s">
        <v>304</v>
      </c>
      <c r="C97" t="s">
        <v>381</v>
      </c>
      <c r="D97">
        <v>120</v>
      </c>
      <c r="E97" s="588"/>
      <c r="F97" s="588"/>
      <c r="G97" t="s">
        <v>395</v>
      </c>
      <c r="H97">
        <v>20214</v>
      </c>
      <c r="I97">
        <v>8</v>
      </c>
      <c r="J97">
        <v>1130</v>
      </c>
      <c r="K97">
        <v>1003</v>
      </c>
      <c r="L97">
        <v>0</v>
      </c>
      <c r="M97">
        <v>30</v>
      </c>
      <c r="N97" t="s">
        <v>1747</v>
      </c>
      <c r="O97">
        <v>0</v>
      </c>
      <c r="P97">
        <v>2510</v>
      </c>
      <c r="Q97">
        <v>2</v>
      </c>
      <c r="R97"/>
      <c r="S97">
        <v>20220101</v>
      </c>
      <c r="T97">
        <v>20220331</v>
      </c>
      <c r="U97">
        <v>104411.72</v>
      </c>
      <c r="V97">
        <v>0</v>
      </c>
      <c r="W97" s="264"/>
    </row>
    <row r="98" spans="2:23" s="237" customFormat="1" x14ac:dyDescent="0.25">
      <c r="B98" t="s">
        <v>304</v>
      </c>
      <c r="C98" t="s">
        <v>381</v>
      </c>
      <c r="D98">
        <v>120</v>
      </c>
      <c r="E98" s="588"/>
      <c r="F98" s="588"/>
      <c r="G98" t="s">
        <v>396</v>
      </c>
      <c r="H98">
        <v>20201</v>
      </c>
      <c r="I98">
        <v>8</v>
      </c>
      <c r="J98">
        <v>1130</v>
      </c>
      <c r="K98">
        <v>1003</v>
      </c>
      <c r="L98">
        <v>0</v>
      </c>
      <c r="M98">
        <v>30</v>
      </c>
      <c r="N98" t="s">
        <v>1756</v>
      </c>
      <c r="O98">
        <v>0</v>
      </c>
      <c r="P98">
        <v>9197</v>
      </c>
      <c r="Q98">
        <v>2</v>
      </c>
      <c r="R98"/>
      <c r="S98">
        <v>20220101</v>
      </c>
      <c r="T98">
        <v>20220331</v>
      </c>
      <c r="U98">
        <v>74593.119999999995</v>
      </c>
      <c r="V98">
        <v>0</v>
      </c>
      <c r="W98" s="264"/>
    </row>
    <row r="99" spans="2:23" s="237" customFormat="1" x14ac:dyDescent="0.25">
      <c r="B99" t="s">
        <v>304</v>
      </c>
      <c r="C99" t="s">
        <v>381</v>
      </c>
      <c r="D99">
        <v>120</v>
      </c>
      <c r="E99" s="588"/>
      <c r="F99" s="588"/>
      <c r="G99" t="s">
        <v>397</v>
      </c>
      <c r="H99">
        <v>20215</v>
      </c>
      <c r="I99">
        <v>8</v>
      </c>
      <c r="J99">
        <v>1130</v>
      </c>
      <c r="K99">
        <v>1003</v>
      </c>
      <c r="L99">
        <v>0</v>
      </c>
      <c r="M99">
        <v>30</v>
      </c>
      <c r="N99" t="s">
        <v>1738</v>
      </c>
      <c r="O99">
        <v>0</v>
      </c>
      <c r="P99">
        <v>9169</v>
      </c>
      <c r="Q99">
        <v>2</v>
      </c>
      <c r="R99"/>
      <c r="S99">
        <v>20220101</v>
      </c>
      <c r="T99">
        <v>20220331</v>
      </c>
      <c r="U99">
        <v>47731.91</v>
      </c>
      <c r="V99">
        <v>0</v>
      </c>
      <c r="W99" s="264"/>
    </row>
    <row r="100" spans="2:23" s="237" customFormat="1" x14ac:dyDescent="0.25">
      <c r="B100" t="s">
        <v>304</v>
      </c>
      <c r="C100" t="s">
        <v>381</v>
      </c>
      <c r="D100">
        <v>120</v>
      </c>
      <c r="E100" s="588"/>
      <c r="F100" s="588"/>
      <c r="G100" t="s">
        <v>400</v>
      </c>
      <c r="H100">
        <v>20109</v>
      </c>
      <c r="I100">
        <v>8</v>
      </c>
      <c r="J100">
        <v>1130</v>
      </c>
      <c r="K100">
        <v>1003</v>
      </c>
      <c r="L100">
        <v>0</v>
      </c>
      <c r="M100">
        <v>30</v>
      </c>
      <c r="N100" t="s">
        <v>1749</v>
      </c>
      <c r="O100">
        <v>0</v>
      </c>
      <c r="P100">
        <v>14316</v>
      </c>
      <c r="Q100">
        <v>2</v>
      </c>
      <c r="R100"/>
      <c r="S100">
        <v>20220101</v>
      </c>
      <c r="T100">
        <v>20220331</v>
      </c>
      <c r="U100">
        <v>174469.69</v>
      </c>
      <c r="V100">
        <v>0</v>
      </c>
      <c r="W100" s="264"/>
    </row>
    <row r="101" spans="2:23" s="237" customFormat="1" x14ac:dyDescent="0.25">
      <c r="B101" t="s">
        <v>304</v>
      </c>
      <c r="C101" t="s">
        <v>381</v>
      </c>
      <c r="D101">
        <v>120</v>
      </c>
      <c r="E101" s="588"/>
      <c r="F101" s="588"/>
      <c r="G101" t="s">
        <v>401</v>
      </c>
      <c r="H101">
        <v>20202</v>
      </c>
      <c r="I101">
        <v>8</v>
      </c>
      <c r="J101">
        <v>1130</v>
      </c>
      <c r="K101">
        <v>1003</v>
      </c>
      <c r="L101">
        <v>0</v>
      </c>
      <c r="M101">
        <v>30</v>
      </c>
      <c r="N101" t="s">
        <v>1750</v>
      </c>
      <c r="O101">
        <v>0</v>
      </c>
      <c r="P101">
        <v>2648</v>
      </c>
      <c r="Q101">
        <v>2</v>
      </c>
      <c r="R101"/>
      <c r="S101">
        <v>20220101</v>
      </c>
      <c r="T101">
        <v>20220331</v>
      </c>
      <c r="U101">
        <v>72320.100000000006</v>
      </c>
      <c r="V101">
        <v>0</v>
      </c>
      <c r="W101" s="264"/>
    </row>
    <row r="102" spans="2:23" s="237" customFormat="1" x14ac:dyDescent="0.25">
      <c r="B102" t="s">
        <v>304</v>
      </c>
      <c r="C102" t="s">
        <v>381</v>
      </c>
      <c r="D102">
        <v>120</v>
      </c>
      <c r="E102" s="588"/>
      <c r="F102" s="588"/>
      <c r="G102" t="s">
        <v>404</v>
      </c>
      <c r="H102">
        <v>10213</v>
      </c>
      <c r="I102">
        <v>8</v>
      </c>
      <c r="J102">
        <v>1130</v>
      </c>
      <c r="K102">
        <v>1003</v>
      </c>
      <c r="L102">
        <v>0</v>
      </c>
      <c r="M102">
        <v>30</v>
      </c>
      <c r="N102" t="s">
        <v>1741</v>
      </c>
      <c r="O102">
        <v>0</v>
      </c>
      <c r="P102">
        <v>2637</v>
      </c>
      <c r="Q102">
        <v>1</v>
      </c>
      <c r="R102"/>
      <c r="S102">
        <v>20220101</v>
      </c>
      <c r="T102">
        <v>20220331</v>
      </c>
      <c r="U102">
        <v>50408.61</v>
      </c>
      <c r="V102">
        <v>0</v>
      </c>
      <c r="W102" s="264"/>
    </row>
    <row r="103" spans="2:23" s="237" customFormat="1" x14ac:dyDescent="0.25">
      <c r="B103" t="s">
        <v>304</v>
      </c>
      <c r="C103" t="s">
        <v>381</v>
      </c>
      <c r="D103">
        <v>120</v>
      </c>
      <c r="E103" s="588"/>
      <c r="F103" s="588"/>
      <c r="G103" t="s">
        <v>405</v>
      </c>
      <c r="H103">
        <v>20215</v>
      </c>
      <c r="I103">
        <v>8</v>
      </c>
      <c r="J103">
        <v>1130</v>
      </c>
      <c r="K103">
        <v>1003</v>
      </c>
      <c r="L103">
        <v>0</v>
      </c>
      <c r="M103">
        <v>30</v>
      </c>
      <c r="N103" t="s">
        <v>1754</v>
      </c>
      <c r="O103">
        <v>0</v>
      </c>
      <c r="P103">
        <v>9170</v>
      </c>
      <c r="Q103">
        <v>2</v>
      </c>
      <c r="R103"/>
      <c r="S103">
        <v>20220101</v>
      </c>
      <c r="T103">
        <v>20220331</v>
      </c>
      <c r="U103">
        <v>60948.02</v>
      </c>
      <c r="V103">
        <v>0</v>
      </c>
      <c r="W103" s="264"/>
    </row>
    <row r="104" spans="2:23" s="237" customFormat="1" x14ac:dyDescent="0.25">
      <c r="B104" t="s">
        <v>304</v>
      </c>
      <c r="C104" t="s">
        <v>381</v>
      </c>
      <c r="D104">
        <v>120</v>
      </c>
      <c r="E104" s="588"/>
      <c r="F104" s="588"/>
      <c r="G104" t="s">
        <v>406</v>
      </c>
      <c r="H104">
        <v>20202</v>
      </c>
      <c r="I104">
        <v>8</v>
      </c>
      <c r="J104">
        <v>1130</v>
      </c>
      <c r="K104">
        <v>1003</v>
      </c>
      <c r="L104">
        <v>0</v>
      </c>
      <c r="M104">
        <v>30</v>
      </c>
      <c r="N104" t="s">
        <v>1750</v>
      </c>
      <c r="O104">
        <v>0</v>
      </c>
      <c r="P104">
        <v>9186</v>
      </c>
      <c r="Q104">
        <v>2</v>
      </c>
      <c r="R104"/>
      <c r="S104">
        <v>20220101</v>
      </c>
      <c r="T104">
        <v>20220331</v>
      </c>
      <c r="U104">
        <v>60416.88</v>
      </c>
      <c r="V104">
        <v>0</v>
      </c>
      <c r="W104" s="264"/>
    </row>
    <row r="105" spans="2:23" s="237" customFormat="1" x14ac:dyDescent="0.25">
      <c r="B105" t="s">
        <v>304</v>
      </c>
      <c r="C105" t="s">
        <v>381</v>
      </c>
      <c r="D105">
        <v>120</v>
      </c>
      <c r="E105" s="588"/>
      <c r="F105" s="588"/>
      <c r="G105" t="s">
        <v>407</v>
      </c>
      <c r="H105">
        <v>10205</v>
      </c>
      <c r="I105">
        <v>8</v>
      </c>
      <c r="J105">
        <v>1130</v>
      </c>
      <c r="K105">
        <v>1003</v>
      </c>
      <c r="L105">
        <v>0</v>
      </c>
      <c r="M105">
        <v>30</v>
      </c>
      <c r="N105" t="s">
        <v>1748</v>
      </c>
      <c r="O105">
        <v>0</v>
      </c>
      <c r="P105">
        <v>2649</v>
      </c>
      <c r="Q105">
        <v>1</v>
      </c>
      <c r="R105"/>
      <c r="S105">
        <v>20220101</v>
      </c>
      <c r="T105">
        <v>20220331</v>
      </c>
      <c r="U105">
        <v>55589.02</v>
      </c>
      <c r="V105">
        <v>0</v>
      </c>
      <c r="W105" s="264"/>
    </row>
    <row r="106" spans="2:23" s="237" customFormat="1" x14ac:dyDescent="0.25">
      <c r="B106" t="s">
        <v>304</v>
      </c>
      <c r="C106" t="s">
        <v>409</v>
      </c>
      <c r="D106">
        <v>120</v>
      </c>
      <c r="E106" s="588"/>
      <c r="F106" s="588"/>
      <c r="G106" t="s">
        <v>408</v>
      </c>
      <c r="H106">
        <v>20109</v>
      </c>
      <c r="I106">
        <v>8</v>
      </c>
      <c r="J106">
        <v>1130</v>
      </c>
      <c r="K106">
        <v>1003</v>
      </c>
      <c r="L106">
        <v>0</v>
      </c>
      <c r="M106">
        <v>72</v>
      </c>
      <c r="N106" t="s">
        <v>1749</v>
      </c>
      <c r="O106">
        <v>0</v>
      </c>
      <c r="P106">
        <v>13773</v>
      </c>
      <c r="Q106">
        <v>2</v>
      </c>
      <c r="R106"/>
      <c r="S106">
        <v>20220101</v>
      </c>
      <c r="T106">
        <v>20220331</v>
      </c>
      <c r="U106">
        <v>191374.66</v>
      </c>
      <c r="V106">
        <v>0</v>
      </c>
      <c r="W106" s="264"/>
    </row>
    <row r="107" spans="2:23" s="237" customFormat="1" x14ac:dyDescent="0.25">
      <c r="B107" t="s">
        <v>304</v>
      </c>
      <c r="C107" t="s">
        <v>409</v>
      </c>
      <c r="D107">
        <v>120</v>
      </c>
      <c r="E107" s="588"/>
      <c r="F107" s="588"/>
      <c r="G107" t="s">
        <v>410</v>
      </c>
      <c r="H107">
        <v>20214</v>
      </c>
      <c r="I107">
        <v>8</v>
      </c>
      <c r="J107">
        <v>1130</v>
      </c>
      <c r="K107">
        <v>1003</v>
      </c>
      <c r="L107">
        <v>0</v>
      </c>
      <c r="M107">
        <v>72</v>
      </c>
      <c r="N107" t="s">
        <v>1747</v>
      </c>
      <c r="O107">
        <v>0</v>
      </c>
      <c r="P107">
        <v>7424</v>
      </c>
      <c r="Q107">
        <v>2</v>
      </c>
      <c r="R107"/>
      <c r="S107">
        <v>20220101</v>
      </c>
      <c r="T107">
        <v>20220331</v>
      </c>
      <c r="U107">
        <v>116677.77</v>
      </c>
      <c r="V107">
        <v>0</v>
      </c>
      <c r="W107" s="264"/>
    </row>
    <row r="108" spans="2:23" s="237" customFormat="1" x14ac:dyDescent="0.25">
      <c r="B108" t="s">
        <v>304</v>
      </c>
      <c r="C108" t="s">
        <v>409</v>
      </c>
      <c r="D108">
        <v>120</v>
      </c>
      <c r="E108" s="588"/>
      <c r="F108" s="588"/>
      <c r="G108" t="s">
        <v>411</v>
      </c>
      <c r="H108">
        <v>20215</v>
      </c>
      <c r="I108">
        <v>8</v>
      </c>
      <c r="J108">
        <v>1130</v>
      </c>
      <c r="K108">
        <v>1003</v>
      </c>
      <c r="L108">
        <v>0</v>
      </c>
      <c r="M108">
        <v>72</v>
      </c>
      <c r="N108" t="s">
        <v>1754</v>
      </c>
      <c r="O108">
        <v>0</v>
      </c>
      <c r="P108">
        <v>4386</v>
      </c>
      <c r="Q108">
        <v>2</v>
      </c>
      <c r="R108"/>
      <c r="S108">
        <v>20220101</v>
      </c>
      <c r="T108">
        <v>20220331</v>
      </c>
      <c r="U108">
        <v>55077.99</v>
      </c>
      <c r="V108">
        <v>0</v>
      </c>
      <c r="W108" s="264"/>
    </row>
    <row r="109" spans="2:23" s="237" customFormat="1" x14ac:dyDescent="0.25">
      <c r="B109" t="s">
        <v>304</v>
      </c>
      <c r="C109" t="s">
        <v>409</v>
      </c>
      <c r="D109">
        <v>120</v>
      </c>
      <c r="E109" s="588"/>
      <c r="F109" s="588"/>
      <c r="G109" t="s">
        <v>412</v>
      </c>
      <c r="H109">
        <v>20215</v>
      </c>
      <c r="I109">
        <v>8</v>
      </c>
      <c r="J109">
        <v>1130</v>
      </c>
      <c r="K109">
        <v>1003</v>
      </c>
      <c r="L109">
        <v>0</v>
      </c>
      <c r="M109">
        <v>72</v>
      </c>
      <c r="N109" t="s">
        <v>1738</v>
      </c>
      <c r="O109">
        <v>0</v>
      </c>
      <c r="P109">
        <v>4384</v>
      </c>
      <c r="Q109">
        <v>2</v>
      </c>
      <c r="R109"/>
      <c r="S109">
        <v>20220101</v>
      </c>
      <c r="T109">
        <v>20220331</v>
      </c>
      <c r="U109">
        <v>50495.44</v>
      </c>
      <c r="V109">
        <v>0</v>
      </c>
      <c r="W109" s="264"/>
    </row>
    <row r="110" spans="2:23" s="237" customFormat="1" x14ac:dyDescent="0.25">
      <c r="B110" t="s">
        <v>304</v>
      </c>
      <c r="C110" t="s">
        <v>414</v>
      </c>
      <c r="D110">
        <v>120</v>
      </c>
      <c r="E110" s="588"/>
      <c r="F110" s="588"/>
      <c r="G110" t="s">
        <v>413</v>
      </c>
      <c r="H110">
        <v>10208</v>
      </c>
      <c r="I110">
        <v>8</v>
      </c>
      <c r="J110">
        <v>1130</v>
      </c>
      <c r="K110">
        <v>1003</v>
      </c>
      <c r="L110">
        <v>2</v>
      </c>
      <c r="M110">
        <v>33</v>
      </c>
      <c r="N110" t="s">
        <v>1751</v>
      </c>
      <c r="O110">
        <v>0</v>
      </c>
      <c r="P110">
        <v>12051</v>
      </c>
      <c r="Q110">
        <v>1</v>
      </c>
      <c r="R110"/>
      <c r="S110">
        <v>20220101</v>
      </c>
      <c r="T110">
        <v>20220331</v>
      </c>
      <c r="U110">
        <v>48035.89</v>
      </c>
      <c r="V110">
        <v>0</v>
      </c>
      <c r="W110" s="264"/>
    </row>
    <row r="111" spans="2:23" s="237" customFormat="1" x14ac:dyDescent="0.25">
      <c r="B111" t="s">
        <v>304</v>
      </c>
      <c r="C111" t="s">
        <v>409</v>
      </c>
      <c r="D111">
        <v>120</v>
      </c>
      <c r="E111" s="588"/>
      <c r="F111" s="588"/>
      <c r="G111" t="s">
        <v>415</v>
      </c>
      <c r="H111">
        <v>20109</v>
      </c>
      <c r="I111">
        <v>8</v>
      </c>
      <c r="J111">
        <v>1130</v>
      </c>
      <c r="K111">
        <v>1003</v>
      </c>
      <c r="L111">
        <v>0</v>
      </c>
      <c r="M111">
        <v>72</v>
      </c>
      <c r="N111" t="s">
        <v>1749</v>
      </c>
      <c r="O111">
        <v>0</v>
      </c>
      <c r="P111">
        <v>13770</v>
      </c>
      <c r="Q111">
        <v>2</v>
      </c>
      <c r="R111"/>
      <c r="S111">
        <v>20220101</v>
      </c>
      <c r="T111">
        <v>20220331</v>
      </c>
      <c r="U111">
        <v>176505.1</v>
      </c>
      <c r="V111">
        <v>0</v>
      </c>
      <c r="W111" s="264"/>
    </row>
    <row r="112" spans="2:23" s="237" customFormat="1" x14ac:dyDescent="0.25">
      <c r="B112" t="s">
        <v>304</v>
      </c>
      <c r="C112" t="s">
        <v>409</v>
      </c>
      <c r="D112">
        <v>120</v>
      </c>
      <c r="E112" s="588"/>
      <c r="F112" s="588"/>
      <c r="G112" t="s">
        <v>418</v>
      </c>
      <c r="H112">
        <v>20109</v>
      </c>
      <c r="I112">
        <v>8</v>
      </c>
      <c r="J112">
        <v>1130</v>
      </c>
      <c r="K112">
        <v>1003</v>
      </c>
      <c r="L112">
        <v>0</v>
      </c>
      <c r="M112">
        <v>72</v>
      </c>
      <c r="N112" t="s">
        <v>1749</v>
      </c>
      <c r="O112">
        <v>0</v>
      </c>
      <c r="P112">
        <v>14321</v>
      </c>
      <c r="Q112">
        <v>2</v>
      </c>
      <c r="R112"/>
      <c r="S112">
        <v>20220101</v>
      </c>
      <c r="T112">
        <v>20220331</v>
      </c>
      <c r="U112">
        <v>166708.99</v>
      </c>
      <c r="V112">
        <v>0</v>
      </c>
      <c r="W112" s="264"/>
    </row>
    <row r="113" spans="2:23" s="237" customFormat="1" x14ac:dyDescent="0.25">
      <c r="B113" t="s">
        <v>304</v>
      </c>
      <c r="C113" t="s">
        <v>409</v>
      </c>
      <c r="D113">
        <v>120</v>
      </c>
      <c r="E113" s="588"/>
      <c r="F113" s="588"/>
      <c r="G113" t="s">
        <v>419</v>
      </c>
      <c r="H113">
        <v>20214</v>
      </c>
      <c r="I113">
        <v>8</v>
      </c>
      <c r="J113">
        <v>1130</v>
      </c>
      <c r="K113">
        <v>1003</v>
      </c>
      <c r="L113">
        <v>0</v>
      </c>
      <c r="M113">
        <v>72</v>
      </c>
      <c r="N113" t="s">
        <v>1747</v>
      </c>
      <c r="O113">
        <v>0</v>
      </c>
      <c r="P113">
        <v>4428</v>
      </c>
      <c r="Q113">
        <v>2</v>
      </c>
      <c r="R113"/>
      <c r="S113">
        <v>20220101</v>
      </c>
      <c r="T113">
        <v>20220331</v>
      </c>
      <c r="U113">
        <v>135977.75</v>
      </c>
      <c r="V113">
        <v>0</v>
      </c>
      <c r="W113" s="264"/>
    </row>
    <row r="114" spans="2:23" s="237" customFormat="1" x14ac:dyDescent="0.25">
      <c r="B114" t="s">
        <v>304</v>
      </c>
      <c r="C114" t="s">
        <v>409</v>
      </c>
      <c r="D114">
        <v>120</v>
      </c>
      <c r="E114" s="588"/>
      <c r="F114" s="588"/>
      <c r="G114" t="s">
        <v>420</v>
      </c>
      <c r="H114">
        <v>20201</v>
      </c>
      <c r="I114">
        <v>8</v>
      </c>
      <c r="J114">
        <v>1130</v>
      </c>
      <c r="K114">
        <v>1003</v>
      </c>
      <c r="L114">
        <v>0</v>
      </c>
      <c r="M114">
        <v>72</v>
      </c>
      <c r="N114" t="s">
        <v>1744</v>
      </c>
      <c r="O114">
        <v>0</v>
      </c>
      <c r="P114">
        <v>4420</v>
      </c>
      <c r="Q114">
        <v>2</v>
      </c>
      <c r="R114"/>
      <c r="S114">
        <v>20220101</v>
      </c>
      <c r="T114">
        <v>20220331</v>
      </c>
      <c r="U114">
        <v>68973.289999999994</v>
      </c>
      <c r="V114">
        <v>0</v>
      </c>
      <c r="W114" s="264"/>
    </row>
    <row r="115" spans="2:23" s="237" customFormat="1" x14ac:dyDescent="0.25">
      <c r="B115" t="s">
        <v>304</v>
      </c>
      <c r="C115" t="s">
        <v>409</v>
      </c>
      <c r="D115">
        <v>120</v>
      </c>
      <c r="E115" s="588"/>
      <c r="F115" s="588"/>
      <c r="G115" t="s">
        <v>421</v>
      </c>
      <c r="H115">
        <v>10205</v>
      </c>
      <c r="I115">
        <v>8</v>
      </c>
      <c r="J115">
        <v>1130</v>
      </c>
      <c r="K115">
        <v>1003</v>
      </c>
      <c r="L115">
        <v>0</v>
      </c>
      <c r="M115">
        <v>72</v>
      </c>
      <c r="N115" t="s">
        <v>1748</v>
      </c>
      <c r="O115">
        <v>0</v>
      </c>
      <c r="P115">
        <v>4394</v>
      </c>
      <c r="Q115">
        <v>1</v>
      </c>
      <c r="R115"/>
      <c r="S115">
        <v>20220101</v>
      </c>
      <c r="T115">
        <v>20220331</v>
      </c>
      <c r="U115">
        <v>54841.21</v>
      </c>
      <c r="V115">
        <v>0</v>
      </c>
      <c r="W115" s="264"/>
    </row>
    <row r="116" spans="2:23" s="237" customFormat="1" x14ac:dyDescent="0.25">
      <c r="B116" t="s">
        <v>304</v>
      </c>
      <c r="C116" t="s">
        <v>409</v>
      </c>
      <c r="D116">
        <v>120</v>
      </c>
      <c r="E116" s="588"/>
      <c r="F116" s="588"/>
      <c r="G116" t="s">
        <v>422</v>
      </c>
      <c r="H116">
        <v>10213</v>
      </c>
      <c r="I116">
        <v>8</v>
      </c>
      <c r="J116">
        <v>1130</v>
      </c>
      <c r="K116">
        <v>1003</v>
      </c>
      <c r="L116">
        <v>0</v>
      </c>
      <c r="M116">
        <v>72</v>
      </c>
      <c r="N116" t="s">
        <v>1741</v>
      </c>
      <c r="O116">
        <v>0</v>
      </c>
      <c r="P116">
        <v>4408</v>
      </c>
      <c r="Q116">
        <v>1</v>
      </c>
      <c r="R116"/>
      <c r="S116">
        <v>20220101</v>
      </c>
      <c r="T116">
        <v>20220331</v>
      </c>
      <c r="U116">
        <v>51458.94</v>
      </c>
      <c r="V116">
        <v>0</v>
      </c>
      <c r="W116" s="264"/>
    </row>
    <row r="117" spans="2:23" s="237" customFormat="1" x14ac:dyDescent="0.25">
      <c r="B117" t="s">
        <v>304</v>
      </c>
      <c r="C117" t="s">
        <v>409</v>
      </c>
      <c r="D117">
        <v>120</v>
      </c>
      <c r="E117" s="588"/>
      <c r="F117" s="588"/>
      <c r="G117" t="s">
        <v>423</v>
      </c>
      <c r="H117">
        <v>20214</v>
      </c>
      <c r="I117">
        <v>8</v>
      </c>
      <c r="J117">
        <v>1130</v>
      </c>
      <c r="K117">
        <v>1003</v>
      </c>
      <c r="L117">
        <v>0</v>
      </c>
      <c r="M117">
        <v>72</v>
      </c>
      <c r="N117" t="s">
        <v>1747</v>
      </c>
      <c r="O117">
        <v>0</v>
      </c>
      <c r="P117">
        <v>2202</v>
      </c>
      <c r="Q117">
        <v>2</v>
      </c>
      <c r="R117"/>
      <c r="S117">
        <v>20220101</v>
      </c>
      <c r="T117">
        <v>20220331</v>
      </c>
      <c r="U117">
        <v>134757.93</v>
      </c>
      <c r="V117">
        <v>0</v>
      </c>
      <c r="W117" s="264"/>
    </row>
    <row r="118" spans="2:23" s="237" customFormat="1" x14ac:dyDescent="0.25">
      <c r="B118" t="s">
        <v>304</v>
      </c>
      <c r="C118" t="s">
        <v>409</v>
      </c>
      <c r="D118">
        <v>120</v>
      </c>
      <c r="E118" s="588"/>
      <c r="F118" s="588"/>
      <c r="G118" t="s">
        <v>424</v>
      </c>
      <c r="H118">
        <v>20212</v>
      </c>
      <c r="I118">
        <v>8</v>
      </c>
      <c r="J118">
        <v>1130</v>
      </c>
      <c r="K118">
        <v>1003</v>
      </c>
      <c r="L118">
        <v>0</v>
      </c>
      <c r="M118">
        <v>72</v>
      </c>
      <c r="N118" t="s">
        <v>1745</v>
      </c>
      <c r="O118">
        <v>0</v>
      </c>
      <c r="P118">
        <v>4403</v>
      </c>
      <c r="Q118">
        <v>2</v>
      </c>
      <c r="R118"/>
      <c r="S118">
        <v>20220101</v>
      </c>
      <c r="T118">
        <v>20220331</v>
      </c>
      <c r="U118">
        <v>54046.65</v>
      </c>
      <c r="V118">
        <v>0</v>
      </c>
      <c r="W118" s="264"/>
    </row>
    <row r="119" spans="2:23" s="237" customFormat="1" x14ac:dyDescent="0.25">
      <c r="B119" t="s">
        <v>304</v>
      </c>
      <c r="C119" t="s">
        <v>409</v>
      </c>
      <c r="D119">
        <v>120</v>
      </c>
      <c r="E119" s="588"/>
      <c r="F119" s="588"/>
      <c r="G119" t="s">
        <v>425</v>
      </c>
      <c r="H119">
        <v>10213</v>
      </c>
      <c r="I119">
        <v>8</v>
      </c>
      <c r="J119">
        <v>1130</v>
      </c>
      <c r="K119">
        <v>1003</v>
      </c>
      <c r="L119">
        <v>0</v>
      </c>
      <c r="M119">
        <v>72</v>
      </c>
      <c r="N119" t="s">
        <v>1741</v>
      </c>
      <c r="O119">
        <v>0</v>
      </c>
      <c r="P119">
        <v>4415</v>
      </c>
      <c r="Q119">
        <v>1</v>
      </c>
      <c r="R119"/>
      <c r="S119">
        <v>20220101</v>
      </c>
      <c r="T119">
        <v>20220331</v>
      </c>
      <c r="U119">
        <v>51536.41</v>
      </c>
      <c r="V119">
        <v>0</v>
      </c>
      <c r="W119" s="264"/>
    </row>
    <row r="120" spans="2:23" s="237" customFormat="1" x14ac:dyDescent="0.25">
      <c r="B120" t="s">
        <v>304</v>
      </c>
      <c r="C120" t="s">
        <v>409</v>
      </c>
      <c r="D120">
        <v>120</v>
      </c>
      <c r="E120" s="588"/>
      <c r="F120" s="588"/>
      <c r="G120" t="s">
        <v>426</v>
      </c>
      <c r="H120">
        <v>20109</v>
      </c>
      <c r="I120">
        <v>8</v>
      </c>
      <c r="J120">
        <v>1130</v>
      </c>
      <c r="K120">
        <v>1003</v>
      </c>
      <c r="L120">
        <v>0</v>
      </c>
      <c r="M120">
        <v>72</v>
      </c>
      <c r="N120" t="s">
        <v>1749</v>
      </c>
      <c r="O120">
        <v>0</v>
      </c>
      <c r="P120">
        <v>13771</v>
      </c>
      <c r="Q120">
        <v>2</v>
      </c>
      <c r="R120"/>
      <c r="S120">
        <v>20220101</v>
      </c>
      <c r="T120">
        <v>20220331</v>
      </c>
      <c r="U120">
        <v>144041.01999999999</v>
      </c>
      <c r="V120">
        <v>0</v>
      </c>
      <c r="W120" s="264"/>
    </row>
    <row r="121" spans="2:23" s="237" customFormat="1" x14ac:dyDescent="0.25">
      <c r="B121" t="s">
        <v>304</v>
      </c>
      <c r="C121" t="s">
        <v>409</v>
      </c>
      <c r="D121">
        <v>120</v>
      </c>
      <c r="E121" s="588"/>
      <c r="F121" s="588"/>
      <c r="G121" t="s">
        <v>427</v>
      </c>
      <c r="H121">
        <v>20215</v>
      </c>
      <c r="I121">
        <v>8</v>
      </c>
      <c r="J121">
        <v>1130</v>
      </c>
      <c r="K121">
        <v>1003</v>
      </c>
      <c r="L121">
        <v>0</v>
      </c>
      <c r="M121">
        <v>72</v>
      </c>
      <c r="N121" t="s">
        <v>1738</v>
      </c>
      <c r="O121">
        <v>0</v>
      </c>
      <c r="P121">
        <v>4388</v>
      </c>
      <c r="Q121">
        <v>2</v>
      </c>
      <c r="R121"/>
      <c r="S121">
        <v>20220101</v>
      </c>
      <c r="T121">
        <v>20220331</v>
      </c>
      <c r="U121">
        <v>56215.12</v>
      </c>
      <c r="V121">
        <v>0</v>
      </c>
      <c r="W121" s="264"/>
    </row>
    <row r="122" spans="2:23" s="237" customFormat="1" x14ac:dyDescent="0.25">
      <c r="B122" t="s">
        <v>304</v>
      </c>
      <c r="C122" t="s">
        <v>409</v>
      </c>
      <c r="D122">
        <v>120</v>
      </c>
      <c r="E122" s="588"/>
      <c r="F122" s="588"/>
      <c r="G122" t="s">
        <v>428</v>
      </c>
      <c r="H122">
        <v>20202</v>
      </c>
      <c r="I122">
        <v>8</v>
      </c>
      <c r="J122">
        <v>1130</v>
      </c>
      <c r="K122">
        <v>1003</v>
      </c>
      <c r="L122">
        <v>0</v>
      </c>
      <c r="M122">
        <v>72</v>
      </c>
      <c r="N122" t="s">
        <v>1750</v>
      </c>
      <c r="O122">
        <v>0</v>
      </c>
      <c r="P122">
        <v>4411</v>
      </c>
      <c r="Q122">
        <v>2</v>
      </c>
      <c r="R122"/>
      <c r="S122">
        <v>20220101</v>
      </c>
      <c r="T122">
        <v>20220331</v>
      </c>
      <c r="U122">
        <v>70285.23</v>
      </c>
      <c r="V122">
        <v>0</v>
      </c>
      <c r="W122" s="264"/>
    </row>
    <row r="123" spans="2:23" s="237" customFormat="1" x14ac:dyDescent="0.25">
      <c r="B123" t="s">
        <v>304</v>
      </c>
      <c r="C123" t="s">
        <v>430</v>
      </c>
      <c r="D123">
        <v>120</v>
      </c>
      <c r="E123" s="588"/>
      <c r="F123" s="588"/>
      <c r="G123" t="s">
        <v>429</v>
      </c>
      <c r="H123">
        <v>20215</v>
      </c>
      <c r="I123">
        <v>8</v>
      </c>
      <c r="J123">
        <v>1130</v>
      </c>
      <c r="K123">
        <v>1003</v>
      </c>
      <c r="L123">
        <v>1</v>
      </c>
      <c r="M123">
        <v>28</v>
      </c>
      <c r="N123" t="s">
        <v>1738</v>
      </c>
      <c r="O123">
        <v>0</v>
      </c>
      <c r="P123">
        <v>6496</v>
      </c>
      <c r="Q123">
        <v>2</v>
      </c>
      <c r="R123"/>
      <c r="S123">
        <v>20220101</v>
      </c>
      <c r="T123">
        <v>20220331</v>
      </c>
      <c r="U123">
        <v>64551.71</v>
      </c>
      <c r="V123">
        <v>0</v>
      </c>
      <c r="W123" s="264"/>
    </row>
    <row r="124" spans="2:23" s="237" customFormat="1" x14ac:dyDescent="0.25">
      <c r="B124" t="s">
        <v>304</v>
      </c>
      <c r="C124" t="s">
        <v>430</v>
      </c>
      <c r="D124">
        <v>120</v>
      </c>
      <c r="E124" s="588"/>
      <c r="F124" s="588"/>
      <c r="G124" t="s">
        <v>431</v>
      </c>
      <c r="H124">
        <v>10203</v>
      </c>
      <c r="I124">
        <v>8</v>
      </c>
      <c r="J124">
        <v>1130</v>
      </c>
      <c r="K124">
        <v>1003</v>
      </c>
      <c r="L124">
        <v>1</v>
      </c>
      <c r="M124">
        <v>28</v>
      </c>
      <c r="N124" t="s">
        <v>1739</v>
      </c>
      <c r="O124">
        <v>0</v>
      </c>
      <c r="P124">
        <v>6523</v>
      </c>
      <c r="Q124">
        <v>1</v>
      </c>
      <c r="R124"/>
      <c r="S124">
        <v>20220101</v>
      </c>
      <c r="T124">
        <v>20220331</v>
      </c>
      <c r="U124">
        <v>78342.94</v>
      </c>
      <c r="V124">
        <v>0</v>
      </c>
      <c r="W124" s="264"/>
    </row>
    <row r="125" spans="2:23" s="237" customFormat="1" x14ac:dyDescent="0.25">
      <c r="B125" t="s">
        <v>304</v>
      </c>
      <c r="C125" t="s">
        <v>430</v>
      </c>
      <c r="D125">
        <v>120</v>
      </c>
      <c r="E125" s="588"/>
      <c r="F125" s="588"/>
      <c r="G125" t="s">
        <v>432</v>
      </c>
      <c r="H125">
        <v>10203</v>
      </c>
      <c r="I125">
        <v>8</v>
      </c>
      <c r="J125">
        <v>1130</v>
      </c>
      <c r="K125">
        <v>1003</v>
      </c>
      <c r="L125">
        <v>1</v>
      </c>
      <c r="M125">
        <v>28</v>
      </c>
      <c r="N125" t="s">
        <v>1739</v>
      </c>
      <c r="O125">
        <v>0</v>
      </c>
      <c r="P125">
        <v>6506</v>
      </c>
      <c r="Q125">
        <v>1</v>
      </c>
      <c r="R125"/>
      <c r="S125">
        <v>20220101</v>
      </c>
      <c r="T125">
        <v>20220331</v>
      </c>
      <c r="U125">
        <v>249670.24</v>
      </c>
      <c r="V125">
        <v>0</v>
      </c>
      <c r="W125" s="264"/>
    </row>
    <row r="126" spans="2:23" s="237" customFormat="1" x14ac:dyDescent="0.25">
      <c r="B126" t="s">
        <v>304</v>
      </c>
      <c r="C126" t="s">
        <v>430</v>
      </c>
      <c r="D126">
        <v>120</v>
      </c>
      <c r="E126" s="588"/>
      <c r="F126" s="588"/>
      <c r="G126" t="s">
        <v>433</v>
      </c>
      <c r="H126">
        <v>20214</v>
      </c>
      <c r="I126">
        <v>8</v>
      </c>
      <c r="J126">
        <v>1130</v>
      </c>
      <c r="K126">
        <v>1003</v>
      </c>
      <c r="L126">
        <v>1</v>
      </c>
      <c r="M126">
        <v>28</v>
      </c>
      <c r="N126" t="s">
        <v>1747</v>
      </c>
      <c r="O126">
        <v>0</v>
      </c>
      <c r="P126">
        <v>10604</v>
      </c>
      <c r="Q126">
        <v>2</v>
      </c>
      <c r="R126"/>
      <c r="S126">
        <v>20220101</v>
      </c>
      <c r="T126">
        <v>20220331</v>
      </c>
      <c r="U126">
        <v>413798.02</v>
      </c>
      <c r="V126">
        <v>0</v>
      </c>
      <c r="W126" s="264"/>
    </row>
    <row r="127" spans="2:23" s="237" customFormat="1" x14ac:dyDescent="0.25">
      <c r="B127" t="s">
        <v>304</v>
      </c>
      <c r="C127" t="s">
        <v>430</v>
      </c>
      <c r="D127">
        <v>120</v>
      </c>
      <c r="E127" s="588"/>
      <c r="F127" s="588"/>
      <c r="G127" t="s">
        <v>434</v>
      </c>
      <c r="H127">
        <v>20215</v>
      </c>
      <c r="I127">
        <v>8</v>
      </c>
      <c r="J127">
        <v>1130</v>
      </c>
      <c r="K127">
        <v>1003</v>
      </c>
      <c r="L127">
        <v>1</v>
      </c>
      <c r="M127">
        <v>28</v>
      </c>
      <c r="N127" t="s">
        <v>1754</v>
      </c>
      <c r="O127">
        <v>0</v>
      </c>
      <c r="P127">
        <v>6498</v>
      </c>
      <c r="Q127">
        <v>2</v>
      </c>
      <c r="R127"/>
      <c r="S127">
        <v>20220101</v>
      </c>
      <c r="T127">
        <v>20220331</v>
      </c>
      <c r="U127">
        <v>67364.490000000005</v>
      </c>
      <c r="V127">
        <v>0</v>
      </c>
      <c r="W127" s="264"/>
    </row>
    <row r="128" spans="2:23" s="237" customFormat="1" x14ac:dyDescent="0.25">
      <c r="B128" t="s">
        <v>304</v>
      </c>
      <c r="C128" t="s">
        <v>430</v>
      </c>
      <c r="D128">
        <v>120</v>
      </c>
      <c r="E128" s="588"/>
      <c r="F128" s="588"/>
      <c r="G128" t="s">
        <v>435</v>
      </c>
      <c r="H128">
        <v>20215</v>
      </c>
      <c r="I128">
        <v>8</v>
      </c>
      <c r="J128">
        <v>1130</v>
      </c>
      <c r="K128">
        <v>1003</v>
      </c>
      <c r="L128">
        <v>1</v>
      </c>
      <c r="M128">
        <v>28</v>
      </c>
      <c r="N128" t="s">
        <v>1738</v>
      </c>
      <c r="O128">
        <v>0</v>
      </c>
      <c r="P128">
        <v>6497</v>
      </c>
      <c r="Q128">
        <v>2</v>
      </c>
      <c r="R128"/>
      <c r="S128">
        <v>20220101</v>
      </c>
      <c r="T128">
        <v>20220331</v>
      </c>
      <c r="U128">
        <v>60040.51</v>
      </c>
      <c r="V128">
        <v>0</v>
      </c>
      <c r="W128" s="264"/>
    </row>
    <row r="129" spans="2:23" s="237" customFormat="1" x14ac:dyDescent="0.25">
      <c r="B129" t="s">
        <v>304</v>
      </c>
      <c r="C129" t="s">
        <v>430</v>
      </c>
      <c r="D129">
        <v>120</v>
      </c>
      <c r="E129" s="588"/>
      <c r="F129" s="588"/>
      <c r="G129" t="s">
        <v>436</v>
      </c>
      <c r="H129">
        <v>20109</v>
      </c>
      <c r="I129">
        <v>8</v>
      </c>
      <c r="J129">
        <v>1130</v>
      </c>
      <c r="K129">
        <v>1003</v>
      </c>
      <c r="L129">
        <v>1</v>
      </c>
      <c r="M129">
        <v>28</v>
      </c>
      <c r="N129" t="s">
        <v>1749</v>
      </c>
      <c r="O129">
        <v>0</v>
      </c>
      <c r="P129">
        <v>13686</v>
      </c>
      <c r="Q129">
        <v>2</v>
      </c>
      <c r="R129"/>
      <c r="S129">
        <v>20220101</v>
      </c>
      <c r="T129">
        <v>20220331</v>
      </c>
      <c r="U129">
        <v>149025.01</v>
      </c>
      <c r="V129">
        <v>0</v>
      </c>
      <c r="W129" s="264"/>
    </row>
    <row r="130" spans="2:23" s="237" customFormat="1" x14ac:dyDescent="0.25">
      <c r="B130" t="s">
        <v>304</v>
      </c>
      <c r="C130" t="s">
        <v>430</v>
      </c>
      <c r="D130">
        <v>120</v>
      </c>
      <c r="E130" s="588"/>
      <c r="F130" s="588"/>
      <c r="G130" t="s">
        <v>437</v>
      </c>
      <c r="H130">
        <v>10213</v>
      </c>
      <c r="I130">
        <v>8</v>
      </c>
      <c r="J130">
        <v>1130</v>
      </c>
      <c r="K130">
        <v>1003</v>
      </c>
      <c r="L130">
        <v>1</v>
      </c>
      <c r="M130">
        <v>28</v>
      </c>
      <c r="N130" t="s">
        <v>1741</v>
      </c>
      <c r="O130">
        <v>0</v>
      </c>
      <c r="P130">
        <v>6514</v>
      </c>
      <c r="Q130">
        <v>1</v>
      </c>
      <c r="R130"/>
      <c r="S130">
        <v>20220101</v>
      </c>
      <c r="T130">
        <v>20220331</v>
      </c>
      <c r="U130">
        <v>52229.46</v>
      </c>
      <c r="V130">
        <v>0</v>
      </c>
      <c r="W130" s="264"/>
    </row>
    <row r="131" spans="2:23" s="237" customFormat="1" x14ac:dyDescent="0.25">
      <c r="B131" t="s">
        <v>304</v>
      </c>
      <c r="C131" t="s">
        <v>409</v>
      </c>
      <c r="D131">
        <v>120</v>
      </c>
      <c r="E131" s="588"/>
      <c r="F131" s="588"/>
      <c r="G131" t="s">
        <v>438</v>
      </c>
      <c r="H131">
        <v>10203</v>
      </c>
      <c r="I131">
        <v>8</v>
      </c>
      <c r="J131">
        <v>1130</v>
      </c>
      <c r="K131">
        <v>1003</v>
      </c>
      <c r="L131">
        <v>0</v>
      </c>
      <c r="M131">
        <v>72</v>
      </c>
      <c r="N131" t="s">
        <v>1739</v>
      </c>
      <c r="O131">
        <v>0</v>
      </c>
      <c r="P131">
        <v>4426</v>
      </c>
      <c r="Q131">
        <v>1</v>
      </c>
      <c r="R131"/>
      <c r="S131">
        <v>20220101</v>
      </c>
      <c r="T131">
        <v>20220331</v>
      </c>
      <c r="U131">
        <v>63502.66</v>
      </c>
      <c r="V131">
        <v>0</v>
      </c>
      <c r="W131" s="264"/>
    </row>
    <row r="132" spans="2:23" s="237" customFormat="1" x14ac:dyDescent="0.25">
      <c r="B132" t="s">
        <v>304</v>
      </c>
      <c r="C132" t="s">
        <v>430</v>
      </c>
      <c r="D132">
        <v>120</v>
      </c>
      <c r="E132" s="588"/>
      <c r="F132" s="588"/>
      <c r="G132" t="s">
        <v>439</v>
      </c>
      <c r="H132">
        <v>10202</v>
      </c>
      <c r="I132">
        <v>8</v>
      </c>
      <c r="J132">
        <v>1130</v>
      </c>
      <c r="K132">
        <v>1003</v>
      </c>
      <c r="L132">
        <v>1</v>
      </c>
      <c r="M132">
        <v>28</v>
      </c>
      <c r="N132" t="s">
        <v>1746</v>
      </c>
      <c r="O132">
        <v>0</v>
      </c>
      <c r="P132">
        <v>6518</v>
      </c>
      <c r="Q132">
        <v>1</v>
      </c>
      <c r="R132"/>
      <c r="S132">
        <v>20220101</v>
      </c>
      <c r="T132">
        <v>20220331</v>
      </c>
      <c r="U132">
        <v>66460.78</v>
      </c>
      <c r="V132">
        <v>0</v>
      </c>
      <c r="W132" s="264"/>
    </row>
    <row r="133" spans="2:23" s="237" customFormat="1" x14ac:dyDescent="0.25">
      <c r="B133" t="s">
        <v>304</v>
      </c>
      <c r="C133" t="s">
        <v>430</v>
      </c>
      <c r="D133">
        <v>120</v>
      </c>
      <c r="E133" s="588"/>
      <c r="F133" s="588"/>
      <c r="G133" t="s">
        <v>440</v>
      </c>
      <c r="H133">
        <v>20401</v>
      </c>
      <c r="I133">
        <v>8</v>
      </c>
      <c r="J133">
        <v>1130</v>
      </c>
      <c r="K133">
        <v>1003</v>
      </c>
      <c r="L133">
        <v>1</v>
      </c>
      <c r="M133">
        <v>28</v>
      </c>
      <c r="N133" t="s">
        <v>1743</v>
      </c>
      <c r="O133">
        <v>0</v>
      </c>
      <c r="P133">
        <v>6507</v>
      </c>
      <c r="Q133">
        <v>2</v>
      </c>
      <c r="R133"/>
      <c r="S133">
        <v>20220101</v>
      </c>
      <c r="T133">
        <v>20220331</v>
      </c>
      <c r="U133">
        <v>45501</v>
      </c>
      <c r="V133">
        <v>0</v>
      </c>
      <c r="W133" s="264"/>
    </row>
    <row r="134" spans="2:23" s="237" customFormat="1" x14ac:dyDescent="0.25">
      <c r="B134" t="s">
        <v>304</v>
      </c>
      <c r="C134" t="s">
        <v>430</v>
      </c>
      <c r="D134">
        <v>120</v>
      </c>
      <c r="E134" s="588"/>
      <c r="F134" s="588"/>
      <c r="G134" t="s">
        <v>441</v>
      </c>
      <c r="H134">
        <v>20109</v>
      </c>
      <c r="I134">
        <v>8</v>
      </c>
      <c r="J134">
        <v>1130</v>
      </c>
      <c r="K134">
        <v>1003</v>
      </c>
      <c r="L134">
        <v>1</v>
      </c>
      <c r="M134">
        <v>28</v>
      </c>
      <c r="N134" t="s">
        <v>1749</v>
      </c>
      <c r="O134">
        <v>0</v>
      </c>
      <c r="P134">
        <v>14055</v>
      </c>
      <c r="Q134">
        <v>2</v>
      </c>
      <c r="R134"/>
      <c r="S134">
        <v>20220101</v>
      </c>
      <c r="T134">
        <v>20220331</v>
      </c>
      <c r="U134">
        <v>147126.37</v>
      </c>
      <c r="V134">
        <v>0</v>
      </c>
      <c r="W134" s="264"/>
    </row>
    <row r="135" spans="2:23" s="237" customFormat="1" x14ac:dyDescent="0.25">
      <c r="B135" t="s">
        <v>304</v>
      </c>
      <c r="C135" t="s">
        <v>430</v>
      </c>
      <c r="D135">
        <v>120</v>
      </c>
      <c r="E135" s="588"/>
      <c r="F135" s="588"/>
      <c r="G135" t="s">
        <v>442</v>
      </c>
      <c r="H135">
        <v>10205</v>
      </c>
      <c r="I135">
        <v>8</v>
      </c>
      <c r="J135">
        <v>1130</v>
      </c>
      <c r="K135">
        <v>1003</v>
      </c>
      <c r="L135">
        <v>1</v>
      </c>
      <c r="M135">
        <v>28</v>
      </c>
      <c r="N135" t="s">
        <v>1748</v>
      </c>
      <c r="O135">
        <v>0</v>
      </c>
      <c r="P135">
        <v>6522</v>
      </c>
      <c r="Q135">
        <v>1</v>
      </c>
      <c r="R135"/>
      <c r="S135">
        <v>20220101</v>
      </c>
      <c r="T135">
        <v>20220331</v>
      </c>
      <c r="U135">
        <v>63272.46</v>
      </c>
      <c r="V135">
        <v>0</v>
      </c>
      <c r="W135" s="264"/>
    </row>
    <row r="136" spans="2:23" s="237" customFormat="1" x14ac:dyDescent="0.25">
      <c r="B136" t="s">
        <v>304</v>
      </c>
      <c r="C136" t="s">
        <v>430</v>
      </c>
      <c r="D136">
        <v>120</v>
      </c>
      <c r="E136" s="588"/>
      <c r="F136" s="588"/>
      <c r="G136" t="s">
        <v>443</v>
      </c>
      <c r="H136">
        <v>20109</v>
      </c>
      <c r="I136">
        <v>8</v>
      </c>
      <c r="J136">
        <v>1130</v>
      </c>
      <c r="K136">
        <v>1003</v>
      </c>
      <c r="L136">
        <v>1</v>
      </c>
      <c r="M136">
        <v>28</v>
      </c>
      <c r="N136" t="s">
        <v>1749</v>
      </c>
      <c r="O136">
        <v>0</v>
      </c>
      <c r="P136">
        <v>13688</v>
      </c>
      <c r="Q136">
        <v>2</v>
      </c>
      <c r="R136"/>
      <c r="S136">
        <v>20220101</v>
      </c>
      <c r="T136">
        <v>20220331</v>
      </c>
      <c r="U136">
        <v>158043.67000000001</v>
      </c>
      <c r="V136">
        <v>0</v>
      </c>
      <c r="W136" s="264"/>
    </row>
    <row r="137" spans="2:23" s="237" customFormat="1" x14ac:dyDescent="0.25">
      <c r="B137" t="s">
        <v>304</v>
      </c>
      <c r="C137" t="s">
        <v>445</v>
      </c>
      <c r="D137">
        <v>120</v>
      </c>
      <c r="E137" s="588"/>
      <c r="F137" s="588"/>
      <c r="G137" t="s">
        <v>444</v>
      </c>
      <c r="H137">
        <v>20215</v>
      </c>
      <c r="I137">
        <v>8</v>
      </c>
      <c r="J137">
        <v>1130</v>
      </c>
      <c r="K137">
        <v>1003</v>
      </c>
      <c r="L137">
        <v>1</v>
      </c>
      <c r="M137">
        <v>63</v>
      </c>
      <c r="N137" t="s">
        <v>1754</v>
      </c>
      <c r="O137">
        <v>0</v>
      </c>
      <c r="P137">
        <v>7691</v>
      </c>
      <c r="Q137">
        <v>2</v>
      </c>
      <c r="R137"/>
      <c r="S137">
        <v>20220101</v>
      </c>
      <c r="T137">
        <v>20220331</v>
      </c>
      <c r="U137">
        <v>59057.87</v>
      </c>
      <c r="V137">
        <v>0</v>
      </c>
      <c r="W137" s="264"/>
    </row>
    <row r="138" spans="2:23" s="237" customFormat="1" x14ac:dyDescent="0.25">
      <c r="B138" t="s">
        <v>304</v>
      </c>
      <c r="C138" t="s">
        <v>445</v>
      </c>
      <c r="D138">
        <v>120</v>
      </c>
      <c r="E138" s="588"/>
      <c r="F138" s="588"/>
      <c r="G138" t="s">
        <v>446</v>
      </c>
      <c r="H138">
        <v>20214</v>
      </c>
      <c r="I138">
        <v>8</v>
      </c>
      <c r="J138">
        <v>1130</v>
      </c>
      <c r="K138">
        <v>1003</v>
      </c>
      <c r="L138">
        <v>1</v>
      </c>
      <c r="M138">
        <v>63</v>
      </c>
      <c r="N138" t="s">
        <v>1747</v>
      </c>
      <c r="O138">
        <v>0</v>
      </c>
      <c r="P138">
        <v>7715</v>
      </c>
      <c r="Q138">
        <v>2</v>
      </c>
      <c r="R138"/>
      <c r="S138">
        <v>20220101</v>
      </c>
      <c r="T138">
        <v>20220331</v>
      </c>
      <c r="U138">
        <v>113217.33</v>
      </c>
      <c r="V138">
        <v>0</v>
      </c>
      <c r="W138" s="264"/>
    </row>
    <row r="139" spans="2:23" s="237" customFormat="1" x14ac:dyDescent="0.25">
      <c r="B139" t="s">
        <v>304</v>
      </c>
      <c r="C139" t="s">
        <v>445</v>
      </c>
      <c r="D139">
        <v>120</v>
      </c>
      <c r="E139" s="588"/>
      <c r="F139" s="588"/>
      <c r="G139" t="s">
        <v>447</v>
      </c>
      <c r="H139">
        <v>20109</v>
      </c>
      <c r="I139">
        <v>8</v>
      </c>
      <c r="J139">
        <v>1130</v>
      </c>
      <c r="K139">
        <v>1003</v>
      </c>
      <c r="L139">
        <v>1</v>
      </c>
      <c r="M139">
        <v>63</v>
      </c>
      <c r="N139" t="s">
        <v>1749</v>
      </c>
      <c r="O139">
        <v>0</v>
      </c>
      <c r="P139">
        <v>13988</v>
      </c>
      <c r="Q139">
        <v>2</v>
      </c>
      <c r="R139"/>
      <c r="S139">
        <v>20220101</v>
      </c>
      <c r="T139">
        <v>20220331</v>
      </c>
      <c r="U139">
        <v>167143.65</v>
      </c>
      <c r="V139">
        <v>0</v>
      </c>
      <c r="W139" s="264"/>
    </row>
    <row r="140" spans="2:23" s="237" customFormat="1" x14ac:dyDescent="0.25">
      <c r="B140" t="s">
        <v>304</v>
      </c>
      <c r="C140" t="s">
        <v>445</v>
      </c>
      <c r="D140">
        <v>120</v>
      </c>
      <c r="E140" s="588"/>
      <c r="F140" s="588"/>
      <c r="G140" t="s">
        <v>448</v>
      </c>
      <c r="H140">
        <v>10213</v>
      </c>
      <c r="I140">
        <v>8</v>
      </c>
      <c r="J140">
        <v>1130</v>
      </c>
      <c r="K140">
        <v>1003</v>
      </c>
      <c r="L140">
        <v>1</v>
      </c>
      <c r="M140">
        <v>63</v>
      </c>
      <c r="N140" t="s">
        <v>1741</v>
      </c>
      <c r="O140">
        <v>0</v>
      </c>
      <c r="P140">
        <v>7707</v>
      </c>
      <c r="Q140">
        <v>1</v>
      </c>
      <c r="R140"/>
      <c r="S140">
        <v>20220101</v>
      </c>
      <c r="T140">
        <v>20220331</v>
      </c>
      <c r="U140">
        <v>50396.74</v>
      </c>
      <c r="V140">
        <v>0</v>
      </c>
      <c r="W140" s="264"/>
    </row>
    <row r="141" spans="2:23" s="237" customFormat="1" x14ac:dyDescent="0.25">
      <c r="B141" t="s">
        <v>304</v>
      </c>
      <c r="C141" t="s">
        <v>445</v>
      </c>
      <c r="D141">
        <v>120</v>
      </c>
      <c r="E141" s="588"/>
      <c r="F141" s="588"/>
      <c r="G141" t="s">
        <v>449</v>
      </c>
      <c r="H141">
        <v>20215</v>
      </c>
      <c r="I141">
        <v>8</v>
      </c>
      <c r="J141">
        <v>1130</v>
      </c>
      <c r="K141">
        <v>1003</v>
      </c>
      <c r="L141">
        <v>1</v>
      </c>
      <c r="M141">
        <v>63</v>
      </c>
      <c r="N141" t="s">
        <v>1738</v>
      </c>
      <c r="O141">
        <v>0</v>
      </c>
      <c r="P141">
        <v>7687</v>
      </c>
      <c r="Q141">
        <v>2</v>
      </c>
      <c r="R141"/>
      <c r="S141">
        <v>20220101</v>
      </c>
      <c r="T141">
        <v>20220331</v>
      </c>
      <c r="U141">
        <v>53720.41</v>
      </c>
      <c r="V141">
        <v>0</v>
      </c>
      <c r="W141" s="264"/>
    </row>
    <row r="142" spans="2:23" s="237" customFormat="1" x14ac:dyDescent="0.25">
      <c r="B142" t="s">
        <v>304</v>
      </c>
      <c r="C142" t="s">
        <v>445</v>
      </c>
      <c r="D142">
        <v>120</v>
      </c>
      <c r="E142" s="588"/>
      <c r="F142" s="588"/>
      <c r="G142" t="s">
        <v>450</v>
      </c>
      <c r="H142">
        <v>20401</v>
      </c>
      <c r="I142">
        <v>8</v>
      </c>
      <c r="J142">
        <v>1130</v>
      </c>
      <c r="K142">
        <v>1003</v>
      </c>
      <c r="L142">
        <v>1</v>
      </c>
      <c r="M142">
        <v>63</v>
      </c>
      <c r="N142" t="s">
        <v>1743</v>
      </c>
      <c r="O142">
        <v>0</v>
      </c>
      <c r="P142">
        <v>7716</v>
      </c>
      <c r="Q142">
        <v>2</v>
      </c>
      <c r="R142"/>
      <c r="S142">
        <v>20220101</v>
      </c>
      <c r="T142">
        <v>20220331</v>
      </c>
      <c r="U142">
        <v>48311.040000000001</v>
      </c>
      <c r="V142">
        <v>0</v>
      </c>
      <c r="W142" s="264"/>
    </row>
    <row r="143" spans="2:23" s="237" customFormat="1" x14ac:dyDescent="0.25">
      <c r="B143" t="s">
        <v>304</v>
      </c>
      <c r="C143" t="s">
        <v>445</v>
      </c>
      <c r="D143">
        <v>120</v>
      </c>
      <c r="E143" s="588"/>
      <c r="F143" s="588"/>
      <c r="G143" t="s">
        <v>451</v>
      </c>
      <c r="H143">
        <v>20402</v>
      </c>
      <c r="I143">
        <v>8</v>
      </c>
      <c r="J143">
        <v>1130</v>
      </c>
      <c r="K143">
        <v>1003</v>
      </c>
      <c r="L143">
        <v>1</v>
      </c>
      <c r="M143">
        <v>63</v>
      </c>
      <c r="N143" t="s">
        <v>1757</v>
      </c>
      <c r="O143">
        <v>0</v>
      </c>
      <c r="P143">
        <v>7705</v>
      </c>
      <c r="Q143">
        <v>2</v>
      </c>
      <c r="R143"/>
      <c r="S143">
        <v>20220101</v>
      </c>
      <c r="T143">
        <v>20220331</v>
      </c>
      <c r="U143">
        <v>47751.98</v>
      </c>
      <c r="V143">
        <v>0</v>
      </c>
      <c r="W143" s="264"/>
    </row>
    <row r="144" spans="2:23" s="237" customFormat="1" x14ac:dyDescent="0.25">
      <c r="B144" t="s">
        <v>304</v>
      </c>
      <c r="C144" t="s">
        <v>445</v>
      </c>
      <c r="D144">
        <v>120</v>
      </c>
      <c r="E144" s="588"/>
      <c r="F144" s="588"/>
      <c r="G144" t="s">
        <v>452</v>
      </c>
      <c r="H144">
        <v>20202</v>
      </c>
      <c r="I144">
        <v>8</v>
      </c>
      <c r="J144">
        <v>1130</v>
      </c>
      <c r="K144">
        <v>1003</v>
      </c>
      <c r="L144">
        <v>1</v>
      </c>
      <c r="M144">
        <v>63</v>
      </c>
      <c r="N144" t="s">
        <v>1750</v>
      </c>
      <c r="O144">
        <v>0</v>
      </c>
      <c r="P144">
        <v>7703</v>
      </c>
      <c r="Q144">
        <v>2</v>
      </c>
      <c r="R144"/>
      <c r="S144">
        <v>20220101</v>
      </c>
      <c r="T144">
        <v>20220331</v>
      </c>
      <c r="U144">
        <v>68556.78</v>
      </c>
      <c r="V144">
        <v>0</v>
      </c>
      <c r="W144" s="264"/>
    </row>
    <row r="145" spans="2:23" s="237" customFormat="1" x14ac:dyDescent="0.25">
      <c r="B145" t="s">
        <v>304</v>
      </c>
      <c r="C145" t="s">
        <v>445</v>
      </c>
      <c r="D145">
        <v>120</v>
      </c>
      <c r="E145" s="588"/>
      <c r="F145" s="588"/>
      <c r="G145" t="s">
        <v>453</v>
      </c>
      <c r="H145">
        <v>10202</v>
      </c>
      <c r="I145">
        <v>8</v>
      </c>
      <c r="J145">
        <v>1130</v>
      </c>
      <c r="K145">
        <v>1003</v>
      </c>
      <c r="L145">
        <v>1</v>
      </c>
      <c r="M145">
        <v>63</v>
      </c>
      <c r="N145" t="s">
        <v>1746</v>
      </c>
      <c r="O145">
        <v>0</v>
      </c>
      <c r="P145">
        <v>7721</v>
      </c>
      <c r="Q145">
        <v>1</v>
      </c>
      <c r="R145"/>
      <c r="S145">
        <v>20220101</v>
      </c>
      <c r="T145">
        <v>20220331</v>
      </c>
      <c r="U145">
        <v>59842.65</v>
      </c>
      <c r="V145">
        <v>0</v>
      </c>
      <c r="W145" s="264"/>
    </row>
    <row r="146" spans="2:23" s="237" customFormat="1" x14ac:dyDescent="0.25">
      <c r="B146" t="s">
        <v>304</v>
      </c>
      <c r="C146" t="s">
        <v>445</v>
      </c>
      <c r="D146">
        <v>120</v>
      </c>
      <c r="E146" s="588"/>
      <c r="F146" s="588"/>
      <c r="G146" t="s">
        <v>454</v>
      </c>
      <c r="H146">
        <v>20212</v>
      </c>
      <c r="I146">
        <v>8</v>
      </c>
      <c r="J146">
        <v>1130</v>
      </c>
      <c r="K146">
        <v>1003</v>
      </c>
      <c r="L146">
        <v>1</v>
      </c>
      <c r="M146">
        <v>63</v>
      </c>
      <c r="N146" t="s">
        <v>1745</v>
      </c>
      <c r="O146">
        <v>0</v>
      </c>
      <c r="P146">
        <v>18886</v>
      </c>
      <c r="Q146">
        <v>2</v>
      </c>
      <c r="R146"/>
      <c r="S146">
        <v>20220101</v>
      </c>
      <c r="T146">
        <v>20220331</v>
      </c>
      <c r="U146">
        <v>64224.63</v>
      </c>
      <c r="V146">
        <v>0</v>
      </c>
      <c r="W146" s="264"/>
    </row>
    <row r="147" spans="2:23" s="237" customFormat="1" x14ac:dyDescent="0.25">
      <c r="B147" t="s">
        <v>304</v>
      </c>
      <c r="C147" t="s">
        <v>445</v>
      </c>
      <c r="D147">
        <v>120</v>
      </c>
      <c r="E147" s="588"/>
      <c r="F147" s="588"/>
      <c r="G147" t="s">
        <v>455</v>
      </c>
      <c r="H147">
        <v>20215</v>
      </c>
      <c r="I147">
        <v>8</v>
      </c>
      <c r="J147">
        <v>1130</v>
      </c>
      <c r="K147">
        <v>1003</v>
      </c>
      <c r="L147">
        <v>1</v>
      </c>
      <c r="M147">
        <v>63</v>
      </c>
      <c r="N147" t="s">
        <v>1738</v>
      </c>
      <c r="O147">
        <v>0</v>
      </c>
      <c r="P147">
        <v>7688</v>
      </c>
      <c r="Q147">
        <v>2</v>
      </c>
      <c r="R147"/>
      <c r="S147">
        <v>20220101</v>
      </c>
      <c r="T147">
        <v>20220331</v>
      </c>
      <c r="U147">
        <v>54375.56</v>
      </c>
      <c r="V147">
        <v>0</v>
      </c>
      <c r="W147" s="264"/>
    </row>
    <row r="148" spans="2:23" s="237" customFormat="1" x14ac:dyDescent="0.25">
      <c r="B148" t="s">
        <v>304</v>
      </c>
      <c r="C148" t="s">
        <v>445</v>
      </c>
      <c r="D148">
        <v>120</v>
      </c>
      <c r="E148" s="588"/>
      <c r="F148" s="588"/>
      <c r="G148" t="s">
        <v>456</v>
      </c>
      <c r="H148">
        <v>20202</v>
      </c>
      <c r="I148">
        <v>8</v>
      </c>
      <c r="J148">
        <v>1130</v>
      </c>
      <c r="K148">
        <v>1003</v>
      </c>
      <c r="L148">
        <v>1</v>
      </c>
      <c r="M148">
        <v>63</v>
      </c>
      <c r="N148" t="s">
        <v>1750</v>
      </c>
      <c r="O148">
        <v>0</v>
      </c>
      <c r="P148">
        <v>7713</v>
      </c>
      <c r="Q148">
        <v>2</v>
      </c>
      <c r="R148"/>
      <c r="S148">
        <v>20220101</v>
      </c>
      <c r="T148">
        <v>20220331</v>
      </c>
      <c r="U148">
        <v>64025.36</v>
      </c>
      <c r="V148">
        <v>0</v>
      </c>
      <c r="W148" s="264"/>
    </row>
    <row r="149" spans="2:23" s="237" customFormat="1" x14ac:dyDescent="0.25">
      <c r="B149" t="s">
        <v>304</v>
      </c>
      <c r="C149" t="s">
        <v>445</v>
      </c>
      <c r="D149">
        <v>120</v>
      </c>
      <c r="E149" s="588"/>
      <c r="F149" s="588"/>
      <c r="G149" t="s">
        <v>457</v>
      </c>
      <c r="H149">
        <v>20214</v>
      </c>
      <c r="I149">
        <v>8</v>
      </c>
      <c r="J149">
        <v>1130</v>
      </c>
      <c r="K149">
        <v>1003</v>
      </c>
      <c r="L149">
        <v>1</v>
      </c>
      <c r="M149">
        <v>63</v>
      </c>
      <c r="N149" t="s">
        <v>1747</v>
      </c>
      <c r="O149">
        <v>0</v>
      </c>
      <c r="P149">
        <v>7704</v>
      </c>
      <c r="Q149">
        <v>2</v>
      </c>
      <c r="R149"/>
      <c r="S149">
        <v>20220101</v>
      </c>
      <c r="T149">
        <v>20220331</v>
      </c>
      <c r="U149">
        <v>101137.58</v>
      </c>
      <c r="V149">
        <v>0</v>
      </c>
      <c r="W149" s="264"/>
    </row>
    <row r="150" spans="2:23" s="237" customFormat="1" x14ac:dyDescent="0.25">
      <c r="B150" t="s">
        <v>304</v>
      </c>
      <c r="C150" t="s">
        <v>445</v>
      </c>
      <c r="D150">
        <v>120</v>
      </c>
      <c r="E150" s="588"/>
      <c r="F150" s="588"/>
      <c r="G150" t="s">
        <v>458</v>
      </c>
      <c r="H150">
        <v>10205</v>
      </c>
      <c r="I150">
        <v>8</v>
      </c>
      <c r="J150">
        <v>1130</v>
      </c>
      <c r="K150">
        <v>1003</v>
      </c>
      <c r="L150">
        <v>1</v>
      </c>
      <c r="M150">
        <v>63</v>
      </c>
      <c r="N150" t="s">
        <v>1748</v>
      </c>
      <c r="O150">
        <v>0</v>
      </c>
      <c r="P150">
        <v>7700</v>
      </c>
      <c r="Q150">
        <v>1</v>
      </c>
      <c r="R150"/>
      <c r="S150">
        <v>20220101</v>
      </c>
      <c r="T150">
        <v>20220331</v>
      </c>
      <c r="U150">
        <v>61047.31</v>
      </c>
      <c r="V150">
        <v>0</v>
      </c>
      <c r="W150" s="264"/>
    </row>
    <row r="151" spans="2:23" s="237" customFormat="1" x14ac:dyDescent="0.25">
      <c r="B151" t="s">
        <v>304</v>
      </c>
      <c r="C151" t="s">
        <v>445</v>
      </c>
      <c r="D151">
        <v>120</v>
      </c>
      <c r="E151" s="588"/>
      <c r="F151" s="588"/>
      <c r="G151" t="s">
        <v>459</v>
      </c>
      <c r="H151">
        <v>20109</v>
      </c>
      <c r="I151">
        <v>8</v>
      </c>
      <c r="J151">
        <v>1130</v>
      </c>
      <c r="K151">
        <v>1003</v>
      </c>
      <c r="L151">
        <v>1</v>
      </c>
      <c r="M151">
        <v>63</v>
      </c>
      <c r="N151" t="s">
        <v>1749</v>
      </c>
      <c r="O151">
        <v>0</v>
      </c>
      <c r="P151">
        <v>13986</v>
      </c>
      <c r="Q151">
        <v>2</v>
      </c>
      <c r="R151"/>
      <c r="S151">
        <v>20220101</v>
      </c>
      <c r="T151">
        <v>20220331</v>
      </c>
      <c r="U151">
        <v>151494.18</v>
      </c>
      <c r="V151">
        <v>0</v>
      </c>
      <c r="W151" s="264"/>
    </row>
    <row r="152" spans="2:23" s="237" customFormat="1" x14ac:dyDescent="0.25">
      <c r="B152" t="s">
        <v>304</v>
      </c>
      <c r="C152" t="s">
        <v>445</v>
      </c>
      <c r="D152">
        <v>120</v>
      </c>
      <c r="E152" s="588"/>
      <c r="F152" s="588"/>
      <c r="G152" t="s">
        <v>460</v>
      </c>
      <c r="H152">
        <v>20201</v>
      </c>
      <c r="I152">
        <v>8</v>
      </c>
      <c r="J152">
        <v>1130</v>
      </c>
      <c r="K152">
        <v>1003</v>
      </c>
      <c r="L152">
        <v>1</v>
      </c>
      <c r="M152">
        <v>63</v>
      </c>
      <c r="N152" t="s">
        <v>1756</v>
      </c>
      <c r="O152">
        <v>0</v>
      </c>
      <c r="P152">
        <v>7702</v>
      </c>
      <c r="Q152">
        <v>2</v>
      </c>
      <c r="R152"/>
      <c r="S152">
        <v>20220101</v>
      </c>
      <c r="T152">
        <v>20220331</v>
      </c>
      <c r="U152">
        <v>66926.42</v>
      </c>
      <c r="V152">
        <v>0</v>
      </c>
      <c r="W152" s="264"/>
    </row>
    <row r="153" spans="2:23" s="237" customFormat="1" x14ac:dyDescent="0.25">
      <c r="B153" t="s">
        <v>304</v>
      </c>
      <c r="C153" t="s">
        <v>462</v>
      </c>
      <c r="D153">
        <v>120</v>
      </c>
      <c r="E153" s="588"/>
      <c r="F153" s="588"/>
      <c r="G153" t="s">
        <v>461</v>
      </c>
      <c r="H153">
        <v>20215</v>
      </c>
      <c r="I153">
        <v>8</v>
      </c>
      <c r="J153">
        <v>1130</v>
      </c>
      <c r="K153">
        <v>1003</v>
      </c>
      <c r="L153">
        <v>1</v>
      </c>
      <c r="M153">
        <v>74</v>
      </c>
      <c r="N153" t="s">
        <v>1754</v>
      </c>
      <c r="O153">
        <v>0</v>
      </c>
      <c r="P153">
        <v>8079</v>
      </c>
      <c r="Q153">
        <v>2</v>
      </c>
      <c r="R153"/>
      <c r="S153">
        <v>20220101</v>
      </c>
      <c r="T153">
        <v>20220331</v>
      </c>
      <c r="U153">
        <v>66136.81</v>
      </c>
      <c r="V153">
        <v>0</v>
      </c>
      <c r="W153" s="264"/>
    </row>
    <row r="154" spans="2:23" s="237" customFormat="1" x14ac:dyDescent="0.25">
      <c r="B154" t="s">
        <v>304</v>
      </c>
      <c r="C154" t="s">
        <v>462</v>
      </c>
      <c r="D154">
        <v>120</v>
      </c>
      <c r="E154" s="588"/>
      <c r="F154" s="588"/>
      <c r="G154" t="s">
        <v>463</v>
      </c>
      <c r="H154">
        <v>20109</v>
      </c>
      <c r="I154">
        <v>8</v>
      </c>
      <c r="J154">
        <v>1130</v>
      </c>
      <c r="K154">
        <v>1003</v>
      </c>
      <c r="L154">
        <v>1</v>
      </c>
      <c r="M154">
        <v>74</v>
      </c>
      <c r="N154" t="s">
        <v>1749</v>
      </c>
      <c r="O154">
        <v>0</v>
      </c>
      <c r="P154">
        <v>13501</v>
      </c>
      <c r="Q154">
        <v>2</v>
      </c>
      <c r="R154"/>
      <c r="S154">
        <v>20220101</v>
      </c>
      <c r="T154">
        <v>20220331</v>
      </c>
      <c r="U154">
        <v>166264.64000000001</v>
      </c>
      <c r="V154">
        <v>0</v>
      </c>
      <c r="W154" s="264"/>
    </row>
    <row r="155" spans="2:23" s="237" customFormat="1" x14ac:dyDescent="0.25">
      <c r="B155" t="s">
        <v>304</v>
      </c>
      <c r="C155" t="s">
        <v>462</v>
      </c>
      <c r="D155">
        <v>120</v>
      </c>
      <c r="E155" s="588"/>
      <c r="F155" s="588"/>
      <c r="G155" t="s">
        <v>464</v>
      </c>
      <c r="H155">
        <v>20109</v>
      </c>
      <c r="I155">
        <v>8</v>
      </c>
      <c r="J155">
        <v>1130</v>
      </c>
      <c r="K155">
        <v>1003</v>
      </c>
      <c r="L155">
        <v>1</v>
      </c>
      <c r="M155">
        <v>74</v>
      </c>
      <c r="N155" t="s">
        <v>1749</v>
      </c>
      <c r="O155">
        <v>0</v>
      </c>
      <c r="P155">
        <v>14311</v>
      </c>
      <c r="Q155">
        <v>2</v>
      </c>
      <c r="R155"/>
      <c r="S155">
        <v>20220101</v>
      </c>
      <c r="T155">
        <v>20220331</v>
      </c>
      <c r="U155">
        <v>141905.04999999999</v>
      </c>
      <c r="V155">
        <v>0</v>
      </c>
      <c r="W155" s="264"/>
    </row>
    <row r="156" spans="2:23" s="237" customFormat="1" x14ac:dyDescent="0.25">
      <c r="B156" t="s">
        <v>304</v>
      </c>
      <c r="C156" t="s">
        <v>462</v>
      </c>
      <c r="D156">
        <v>120</v>
      </c>
      <c r="E156" s="588"/>
      <c r="F156" s="588"/>
      <c r="G156" t="s">
        <v>465</v>
      </c>
      <c r="H156">
        <v>20201</v>
      </c>
      <c r="I156">
        <v>8</v>
      </c>
      <c r="J156">
        <v>1130</v>
      </c>
      <c r="K156">
        <v>1003</v>
      </c>
      <c r="L156">
        <v>1</v>
      </c>
      <c r="M156">
        <v>74</v>
      </c>
      <c r="N156" t="s">
        <v>1756</v>
      </c>
      <c r="O156">
        <v>0</v>
      </c>
      <c r="P156">
        <v>8091</v>
      </c>
      <c r="Q156">
        <v>2</v>
      </c>
      <c r="R156"/>
      <c r="S156">
        <v>20220101</v>
      </c>
      <c r="T156">
        <v>20220331</v>
      </c>
      <c r="U156">
        <v>71619.75</v>
      </c>
      <c r="V156">
        <v>0</v>
      </c>
      <c r="W156" s="264"/>
    </row>
    <row r="157" spans="2:23" s="237" customFormat="1" x14ac:dyDescent="0.25">
      <c r="B157" t="s">
        <v>304</v>
      </c>
      <c r="C157" t="s">
        <v>462</v>
      </c>
      <c r="D157">
        <v>120</v>
      </c>
      <c r="E157" s="588"/>
      <c r="F157" s="588"/>
      <c r="G157" t="s">
        <v>466</v>
      </c>
      <c r="H157">
        <v>20201</v>
      </c>
      <c r="I157">
        <v>8</v>
      </c>
      <c r="J157">
        <v>1130</v>
      </c>
      <c r="K157">
        <v>1003</v>
      </c>
      <c r="L157">
        <v>1</v>
      </c>
      <c r="M157">
        <v>74</v>
      </c>
      <c r="N157" t="s">
        <v>1744</v>
      </c>
      <c r="O157">
        <v>0</v>
      </c>
      <c r="P157">
        <v>8087</v>
      </c>
      <c r="Q157">
        <v>2</v>
      </c>
      <c r="R157"/>
      <c r="S157">
        <v>20220101</v>
      </c>
      <c r="T157">
        <v>20220331</v>
      </c>
      <c r="U157">
        <v>72264.44</v>
      </c>
      <c r="V157">
        <v>0</v>
      </c>
      <c r="W157" s="264"/>
    </row>
    <row r="158" spans="2:23" s="237" customFormat="1" x14ac:dyDescent="0.25">
      <c r="B158" t="s">
        <v>304</v>
      </c>
      <c r="C158" t="s">
        <v>462</v>
      </c>
      <c r="D158">
        <v>120</v>
      </c>
      <c r="E158" s="588"/>
      <c r="F158" s="588"/>
      <c r="G158" t="s">
        <v>467</v>
      </c>
      <c r="H158">
        <v>20109</v>
      </c>
      <c r="I158">
        <v>8</v>
      </c>
      <c r="J158">
        <v>1130</v>
      </c>
      <c r="K158">
        <v>1003</v>
      </c>
      <c r="L158">
        <v>1</v>
      </c>
      <c r="M158">
        <v>74</v>
      </c>
      <c r="N158" t="s">
        <v>1749</v>
      </c>
      <c r="O158">
        <v>0</v>
      </c>
      <c r="P158">
        <v>14310</v>
      </c>
      <c r="Q158">
        <v>2</v>
      </c>
      <c r="R158"/>
      <c r="S158">
        <v>20220101</v>
      </c>
      <c r="T158">
        <v>20220331</v>
      </c>
      <c r="U158">
        <v>164148.41</v>
      </c>
      <c r="V158">
        <v>0</v>
      </c>
      <c r="W158" s="264"/>
    </row>
    <row r="159" spans="2:23" s="237" customFormat="1" x14ac:dyDescent="0.25">
      <c r="B159" t="s">
        <v>304</v>
      </c>
      <c r="C159" t="s">
        <v>462</v>
      </c>
      <c r="D159">
        <v>120</v>
      </c>
      <c r="E159" s="588"/>
      <c r="F159" s="588"/>
      <c r="G159" t="s">
        <v>468</v>
      </c>
      <c r="H159">
        <v>10202</v>
      </c>
      <c r="I159">
        <v>8</v>
      </c>
      <c r="J159">
        <v>1130</v>
      </c>
      <c r="K159">
        <v>1003</v>
      </c>
      <c r="L159">
        <v>1</v>
      </c>
      <c r="M159">
        <v>74</v>
      </c>
      <c r="N159" t="s">
        <v>1746</v>
      </c>
      <c r="O159">
        <v>0</v>
      </c>
      <c r="P159">
        <v>8100</v>
      </c>
      <c r="Q159">
        <v>1</v>
      </c>
      <c r="R159"/>
      <c r="S159">
        <v>20220101</v>
      </c>
      <c r="T159">
        <v>20220331</v>
      </c>
      <c r="U159">
        <v>63008.98</v>
      </c>
      <c r="V159">
        <v>0</v>
      </c>
      <c r="W159" s="264"/>
    </row>
    <row r="160" spans="2:23" s="237" customFormat="1" x14ac:dyDescent="0.25">
      <c r="B160" t="s">
        <v>304</v>
      </c>
      <c r="C160" t="s">
        <v>462</v>
      </c>
      <c r="D160">
        <v>120</v>
      </c>
      <c r="E160" s="588"/>
      <c r="F160" s="588"/>
      <c r="G160" t="s">
        <v>469</v>
      </c>
      <c r="H160">
        <v>20202</v>
      </c>
      <c r="I160">
        <v>8</v>
      </c>
      <c r="J160">
        <v>1130</v>
      </c>
      <c r="K160">
        <v>1003</v>
      </c>
      <c r="L160">
        <v>1</v>
      </c>
      <c r="M160">
        <v>74</v>
      </c>
      <c r="N160" t="s">
        <v>1750</v>
      </c>
      <c r="O160">
        <v>0</v>
      </c>
      <c r="P160">
        <v>8094</v>
      </c>
      <c r="Q160">
        <v>2</v>
      </c>
      <c r="R160"/>
      <c r="S160">
        <v>20220101</v>
      </c>
      <c r="T160">
        <v>20220331</v>
      </c>
      <c r="U160">
        <v>71942.100000000006</v>
      </c>
      <c r="V160">
        <v>0</v>
      </c>
      <c r="W160" s="264"/>
    </row>
    <row r="161" spans="2:23" s="237" customFormat="1" x14ac:dyDescent="0.25">
      <c r="B161" t="s">
        <v>304</v>
      </c>
      <c r="C161" t="s">
        <v>462</v>
      </c>
      <c r="D161">
        <v>120</v>
      </c>
      <c r="E161" s="588"/>
      <c r="F161" s="588"/>
      <c r="G161" t="s">
        <v>470</v>
      </c>
      <c r="H161">
        <v>20109</v>
      </c>
      <c r="I161">
        <v>8</v>
      </c>
      <c r="J161">
        <v>1130</v>
      </c>
      <c r="K161">
        <v>1003</v>
      </c>
      <c r="L161">
        <v>1</v>
      </c>
      <c r="M161">
        <v>74</v>
      </c>
      <c r="N161" t="s">
        <v>1749</v>
      </c>
      <c r="O161">
        <v>0</v>
      </c>
      <c r="P161">
        <v>13499</v>
      </c>
      <c r="Q161">
        <v>2</v>
      </c>
      <c r="R161"/>
      <c r="S161">
        <v>20220101</v>
      </c>
      <c r="T161">
        <v>20220331</v>
      </c>
      <c r="U161">
        <v>149025.01</v>
      </c>
      <c r="V161">
        <v>0</v>
      </c>
      <c r="W161" s="264"/>
    </row>
    <row r="162" spans="2:23" s="237" customFormat="1" x14ac:dyDescent="0.25">
      <c r="B162" t="s">
        <v>304</v>
      </c>
      <c r="C162" t="s">
        <v>472</v>
      </c>
      <c r="D162">
        <v>120</v>
      </c>
      <c r="E162" s="588"/>
      <c r="F162" s="588"/>
      <c r="G162" t="s">
        <v>471</v>
      </c>
      <c r="H162">
        <v>20215</v>
      </c>
      <c r="I162">
        <v>8</v>
      </c>
      <c r="J162">
        <v>1130</v>
      </c>
      <c r="K162">
        <v>1003</v>
      </c>
      <c r="L162">
        <v>2</v>
      </c>
      <c r="M162">
        <v>3</v>
      </c>
      <c r="N162" t="s">
        <v>1738</v>
      </c>
      <c r="O162">
        <v>0</v>
      </c>
      <c r="P162">
        <v>2609</v>
      </c>
      <c r="Q162">
        <v>2</v>
      </c>
      <c r="R162"/>
      <c r="S162">
        <v>20220101</v>
      </c>
      <c r="T162">
        <v>20220331</v>
      </c>
      <c r="U162">
        <v>52142.02</v>
      </c>
      <c r="V162">
        <v>0</v>
      </c>
      <c r="W162" s="264"/>
    </row>
    <row r="163" spans="2:23" s="237" customFormat="1" x14ac:dyDescent="0.25">
      <c r="B163" t="s">
        <v>304</v>
      </c>
      <c r="C163" t="s">
        <v>472</v>
      </c>
      <c r="D163">
        <v>120</v>
      </c>
      <c r="E163" s="588"/>
      <c r="F163" s="588"/>
      <c r="G163" t="s">
        <v>475</v>
      </c>
      <c r="H163">
        <v>20214</v>
      </c>
      <c r="I163">
        <v>8</v>
      </c>
      <c r="J163">
        <v>1130</v>
      </c>
      <c r="K163">
        <v>1003</v>
      </c>
      <c r="L163">
        <v>2</v>
      </c>
      <c r="M163">
        <v>3</v>
      </c>
      <c r="N163" t="s">
        <v>1747</v>
      </c>
      <c r="O163">
        <v>0</v>
      </c>
      <c r="P163">
        <v>3880</v>
      </c>
      <c r="Q163">
        <v>2</v>
      </c>
      <c r="R163"/>
      <c r="S163">
        <v>20220101</v>
      </c>
      <c r="T163">
        <v>20220331</v>
      </c>
      <c r="U163">
        <v>117857.85</v>
      </c>
      <c r="V163">
        <v>0</v>
      </c>
      <c r="W163" s="264"/>
    </row>
    <row r="164" spans="2:23" s="237" customFormat="1" x14ac:dyDescent="0.25">
      <c r="B164" t="s">
        <v>304</v>
      </c>
      <c r="C164" t="s">
        <v>472</v>
      </c>
      <c r="D164">
        <v>120</v>
      </c>
      <c r="E164" s="588"/>
      <c r="F164" s="588"/>
      <c r="G164" t="s">
        <v>476</v>
      </c>
      <c r="H164">
        <v>20212</v>
      </c>
      <c r="I164">
        <v>8</v>
      </c>
      <c r="J164">
        <v>1130</v>
      </c>
      <c r="K164">
        <v>1003</v>
      </c>
      <c r="L164">
        <v>2</v>
      </c>
      <c r="M164">
        <v>3</v>
      </c>
      <c r="N164" t="s">
        <v>1745</v>
      </c>
      <c r="O164">
        <v>0</v>
      </c>
      <c r="P164">
        <v>9180</v>
      </c>
      <c r="Q164">
        <v>2</v>
      </c>
      <c r="R164"/>
      <c r="S164">
        <v>20220101</v>
      </c>
      <c r="T164">
        <v>20220331</v>
      </c>
      <c r="U164">
        <v>58500.74</v>
      </c>
      <c r="V164">
        <v>0</v>
      </c>
      <c r="W164" s="264"/>
    </row>
    <row r="165" spans="2:23" s="237" customFormat="1" x14ac:dyDescent="0.25">
      <c r="B165" t="s">
        <v>304</v>
      </c>
      <c r="C165" t="s">
        <v>472</v>
      </c>
      <c r="D165">
        <v>120</v>
      </c>
      <c r="E165" s="588"/>
      <c r="F165" s="588"/>
      <c r="G165" t="s">
        <v>477</v>
      </c>
      <c r="H165">
        <v>20202</v>
      </c>
      <c r="I165">
        <v>8</v>
      </c>
      <c r="J165">
        <v>1130</v>
      </c>
      <c r="K165">
        <v>1003</v>
      </c>
      <c r="L165">
        <v>2</v>
      </c>
      <c r="M165">
        <v>3</v>
      </c>
      <c r="N165" t="s">
        <v>1750</v>
      </c>
      <c r="O165">
        <v>0</v>
      </c>
      <c r="P165">
        <v>9181</v>
      </c>
      <c r="Q165">
        <v>2</v>
      </c>
      <c r="R165"/>
      <c r="S165">
        <v>20220101</v>
      </c>
      <c r="T165">
        <v>20220331</v>
      </c>
      <c r="U165">
        <v>83576.42</v>
      </c>
      <c r="V165">
        <v>0</v>
      </c>
      <c r="W165" s="264"/>
    </row>
    <row r="166" spans="2:23" s="237" customFormat="1" x14ac:dyDescent="0.25">
      <c r="B166" t="s">
        <v>304</v>
      </c>
      <c r="C166" t="s">
        <v>479</v>
      </c>
      <c r="D166">
        <v>120</v>
      </c>
      <c r="E166" s="588"/>
      <c r="F166" s="588"/>
      <c r="G166" t="s">
        <v>478</v>
      </c>
      <c r="H166">
        <v>20214</v>
      </c>
      <c r="I166">
        <v>8</v>
      </c>
      <c r="J166">
        <v>1130</v>
      </c>
      <c r="K166">
        <v>1003</v>
      </c>
      <c r="L166">
        <v>3</v>
      </c>
      <c r="M166">
        <v>3</v>
      </c>
      <c r="N166" t="s">
        <v>1747</v>
      </c>
      <c r="O166">
        <v>0</v>
      </c>
      <c r="P166">
        <v>18865</v>
      </c>
      <c r="Q166">
        <v>2</v>
      </c>
      <c r="R166"/>
      <c r="S166">
        <v>20220101</v>
      </c>
      <c r="T166">
        <v>20220331</v>
      </c>
      <c r="U166">
        <v>112717.52</v>
      </c>
      <c r="V166">
        <v>0</v>
      </c>
      <c r="W166" s="264"/>
    </row>
    <row r="167" spans="2:23" s="237" customFormat="1" x14ac:dyDescent="0.25">
      <c r="B167" t="s">
        <v>304</v>
      </c>
      <c r="C167" t="s">
        <v>472</v>
      </c>
      <c r="D167">
        <v>120</v>
      </c>
      <c r="E167" s="588"/>
      <c r="F167" s="588"/>
      <c r="G167" t="s">
        <v>480</v>
      </c>
      <c r="H167">
        <v>20215</v>
      </c>
      <c r="I167">
        <v>8</v>
      </c>
      <c r="J167">
        <v>1130</v>
      </c>
      <c r="K167">
        <v>1003</v>
      </c>
      <c r="L167">
        <v>2</v>
      </c>
      <c r="M167">
        <v>3</v>
      </c>
      <c r="N167" t="s">
        <v>1754</v>
      </c>
      <c r="O167">
        <v>0</v>
      </c>
      <c r="P167">
        <v>2612</v>
      </c>
      <c r="Q167">
        <v>2</v>
      </c>
      <c r="R167"/>
      <c r="S167">
        <v>20220101</v>
      </c>
      <c r="T167">
        <v>20220331</v>
      </c>
      <c r="U167">
        <v>61711.47</v>
      </c>
      <c r="V167">
        <v>0</v>
      </c>
      <c r="W167" s="264"/>
    </row>
    <row r="168" spans="2:23" s="237" customFormat="1" x14ac:dyDescent="0.25">
      <c r="B168" t="s">
        <v>304</v>
      </c>
      <c r="C168" t="s">
        <v>472</v>
      </c>
      <c r="D168">
        <v>120</v>
      </c>
      <c r="E168" s="588"/>
      <c r="F168" s="588"/>
      <c r="G168" t="s">
        <v>483</v>
      </c>
      <c r="H168">
        <v>20109</v>
      </c>
      <c r="I168">
        <v>8</v>
      </c>
      <c r="J168">
        <v>1130</v>
      </c>
      <c r="K168">
        <v>1003</v>
      </c>
      <c r="L168">
        <v>2</v>
      </c>
      <c r="M168">
        <v>3</v>
      </c>
      <c r="N168" t="s">
        <v>1749</v>
      </c>
      <c r="O168">
        <v>0</v>
      </c>
      <c r="P168">
        <v>13320</v>
      </c>
      <c r="Q168">
        <v>2</v>
      </c>
      <c r="R168"/>
      <c r="S168">
        <v>20220101</v>
      </c>
      <c r="T168">
        <v>20220331</v>
      </c>
      <c r="U168">
        <v>158518.32999999999</v>
      </c>
      <c r="V168">
        <v>0</v>
      </c>
      <c r="W168" s="264"/>
    </row>
    <row r="169" spans="2:23" s="237" customFormat="1" x14ac:dyDescent="0.25">
      <c r="B169" t="s">
        <v>304</v>
      </c>
      <c r="C169" t="s">
        <v>472</v>
      </c>
      <c r="D169">
        <v>120</v>
      </c>
      <c r="E169" s="588"/>
      <c r="F169" s="588"/>
      <c r="G169" t="s">
        <v>484</v>
      </c>
      <c r="H169">
        <v>10203</v>
      </c>
      <c r="I169">
        <v>8</v>
      </c>
      <c r="J169">
        <v>1130</v>
      </c>
      <c r="K169">
        <v>1003</v>
      </c>
      <c r="L169">
        <v>2</v>
      </c>
      <c r="M169">
        <v>3</v>
      </c>
      <c r="N169" t="s">
        <v>1739</v>
      </c>
      <c r="O169">
        <v>0</v>
      </c>
      <c r="P169">
        <v>9188</v>
      </c>
      <c r="Q169">
        <v>1</v>
      </c>
      <c r="R169"/>
      <c r="S169">
        <v>20220101</v>
      </c>
      <c r="T169">
        <v>20220331</v>
      </c>
      <c r="U169">
        <v>57182.96</v>
      </c>
      <c r="V169">
        <v>0</v>
      </c>
      <c r="W169" s="264"/>
    </row>
    <row r="170" spans="2:23" s="237" customFormat="1" x14ac:dyDescent="0.25">
      <c r="B170" t="s">
        <v>304</v>
      </c>
      <c r="C170" t="s">
        <v>472</v>
      </c>
      <c r="D170">
        <v>120</v>
      </c>
      <c r="E170" s="588"/>
      <c r="F170" s="588"/>
      <c r="G170" t="s">
        <v>485</v>
      </c>
      <c r="H170">
        <v>20109</v>
      </c>
      <c r="I170">
        <v>8</v>
      </c>
      <c r="J170">
        <v>1130</v>
      </c>
      <c r="K170">
        <v>1003</v>
      </c>
      <c r="L170">
        <v>2</v>
      </c>
      <c r="M170">
        <v>3</v>
      </c>
      <c r="N170" t="s">
        <v>1749</v>
      </c>
      <c r="O170">
        <v>0</v>
      </c>
      <c r="P170">
        <v>13319</v>
      </c>
      <c r="Q170">
        <v>2</v>
      </c>
      <c r="R170"/>
      <c r="S170">
        <v>20220101</v>
      </c>
      <c r="T170">
        <v>20220331</v>
      </c>
      <c r="U170">
        <v>162632.10999999999</v>
      </c>
      <c r="V170">
        <v>0</v>
      </c>
      <c r="W170" s="264"/>
    </row>
    <row r="171" spans="2:23" s="237" customFormat="1" x14ac:dyDescent="0.25">
      <c r="B171" t="s">
        <v>304</v>
      </c>
      <c r="C171" t="s">
        <v>472</v>
      </c>
      <c r="D171">
        <v>120</v>
      </c>
      <c r="E171" s="588"/>
      <c r="F171" s="588"/>
      <c r="G171" t="s">
        <v>486</v>
      </c>
      <c r="H171">
        <v>20215</v>
      </c>
      <c r="I171">
        <v>8</v>
      </c>
      <c r="J171">
        <v>1130</v>
      </c>
      <c r="K171">
        <v>1003</v>
      </c>
      <c r="L171">
        <v>2</v>
      </c>
      <c r="M171">
        <v>3</v>
      </c>
      <c r="N171" t="s">
        <v>1738</v>
      </c>
      <c r="O171">
        <v>0</v>
      </c>
      <c r="P171">
        <v>9168</v>
      </c>
      <c r="Q171">
        <v>2</v>
      </c>
      <c r="R171"/>
      <c r="S171">
        <v>20220101</v>
      </c>
      <c r="T171">
        <v>20220331</v>
      </c>
      <c r="U171">
        <v>51864.86</v>
      </c>
      <c r="V171">
        <v>0</v>
      </c>
      <c r="W171" s="264"/>
    </row>
    <row r="172" spans="2:23" s="237" customFormat="1" x14ac:dyDescent="0.25">
      <c r="B172" t="s">
        <v>304</v>
      </c>
      <c r="C172" t="s">
        <v>472</v>
      </c>
      <c r="D172">
        <v>120</v>
      </c>
      <c r="E172" s="588"/>
      <c r="F172" s="588"/>
      <c r="G172" t="s">
        <v>487</v>
      </c>
      <c r="H172">
        <v>20202</v>
      </c>
      <c r="I172">
        <v>8</v>
      </c>
      <c r="J172">
        <v>1130</v>
      </c>
      <c r="K172">
        <v>1003</v>
      </c>
      <c r="L172">
        <v>2</v>
      </c>
      <c r="M172">
        <v>3</v>
      </c>
      <c r="N172" t="s">
        <v>1750</v>
      </c>
      <c r="O172">
        <v>0</v>
      </c>
      <c r="P172" t="s">
        <v>1758</v>
      </c>
      <c r="Q172">
        <v>2</v>
      </c>
      <c r="R172"/>
      <c r="S172">
        <v>20220101</v>
      </c>
      <c r="T172">
        <v>20220331</v>
      </c>
      <c r="U172">
        <v>11120.53</v>
      </c>
      <c r="V172">
        <v>0</v>
      </c>
      <c r="W172" s="264"/>
    </row>
    <row r="173" spans="2:23" s="237" customFormat="1" x14ac:dyDescent="0.25">
      <c r="B173" t="s">
        <v>304</v>
      </c>
      <c r="C173" t="s">
        <v>472</v>
      </c>
      <c r="D173">
        <v>120</v>
      </c>
      <c r="E173" s="588"/>
      <c r="F173" s="588"/>
      <c r="G173" t="s">
        <v>488</v>
      </c>
      <c r="H173">
        <v>20202</v>
      </c>
      <c r="I173">
        <v>8</v>
      </c>
      <c r="J173">
        <v>1130</v>
      </c>
      <c r="K173">
        <v>1003</v>
      </c>
      <c r="L173">
        <v>2</v>
      </c>
      <c r="M173">
        <v>3</v>
      </c>
      <c r="N173" t="s">
        <v>1750</v>
      </c>
      <c r="O173">
        <v>0</v>
      </c>
      <c r="P173">
        <v>2641</v>
      </c>
      <c r="Q173">
        <v>2</v>
      </c>
      <c r="R173"/>
      <c r="S173">
        <v>20220101</v>
      </c>
      <c r="T173">
        <v>20220331</v>
      </c>
      <c r="U173">
        <v>62232.57</v>
      </c>
      <c r="V173">
        <v>0</v>
      </c>
      <c r="W173" s="264"/>
    </row>
    <row r="174" spans="2:23" s="237" customFormat="1" x14ac:dyDescent="0.25">
      <c r="B174" t="s">
        <v>304</v>
      </c>
      <c r="C174" t="s">
        <v>472</v>
      </c>
      <c r="D174">
        <v>120</v>
      </c>
      <c r="E174" s="588"/>
      <c r="F174" s="588"/>
      <c r="G174" t="s">
        <v>489</v>
      </c>
      <c r="H174">
        <v>10202</v>
      </c>
      <c r="I174">
        <v>8</v>
      </c>
      <c r="J174">
        <v>1130</v>
      </c>
      <c r="K174">
        <v>1003</v>
      </c>
      <c r="L174">
        <v>2</v>
      </c>
      <c r="M174">
        <v>3</v>
      </c>
      <c r="N174" t="s">
        <v>1746</v>
      </c>
      <c r="O174">
        <v>0</v>
      </c>
      <c r="P174">
        <v>9211</v>
      </c>
      <c r="Q174">
        <v>1</v>
      </c>
      <c r="R174"/>
      <c r="S174">
        <v>20220101</v>
      </c>
      <c r="T174">
        <v>20220331</v>
      </c>
      <c r="U174">
        <v>64581.78</v>
      </c>
      <c r="V174">
        <v>0</v>
      </c>
      <c r="W174" s="264"/>
    </row>
    <row r="175" spans="2:23" s="237" customFormat="1" x14ac:dyDescent="0.25">
      <c r="B175" t="s">
        <v>304</v>
      </c>
      <c r="C175" t="s">
        <v>472</v>
      </c>
      <c r="D175">
        <v>120</v>
      </c>
      <c r="E175" s="588"/>
      <c r="F175" s="588"/>
      <c r="G175" t="s">
        <v>490</v>
      </c>
      <c r="H175">
        <v>20214</v>
      </c>
      <c r="I175">
        <v>8</v>
      </c>
      <c r="J175">
        <v>1130</v>
      </c>
      <c r="K175">
        <v>1003</v>
      </c>
      <c r="L175">
        <v>2</v>
      </c>
      <c r="M175">
        <v>3</v>
      </c>
      <c r="N175" t="s">
        <v>1747</v>
      </c>
      <c r="O175">
        <v>0</v>
      </c>
      <c r="P175">
        <v>2642</v>
      </c>
      <c r="Q175">
        <v>2</v>
      </c>
      <c r="R175"/>
      <c r="S175">
        <v>20220101</v>
      </c>
      <c r="T175">
        <v>20220331</v>
      </c>
      <c r="U175">
        <v>380554.32</v>
      </c>
      <c r="V175">
        <v>0</v>
      </c>
      <c r="W175" s="264"/>
    </row>
    <row r="176" spans="2:23" s="237" customFormat="1" x14ac:dyDescent="0.25">
      <c r="B176" t="s">
        <v>304</v>
      </c>
      <c r="C176" t="s">
        <v>479</v>
      </c>
      <c r="D176">
        <v>120</v>
      </c>
      <c r="E176" s="588"/>
      <c r="F176" s="588"/>
      <c r="G176" t="s">
        <v>491</v>
      </c>
      <c r="H176">
        <v>10202</v>
      </c>
      <c r="I176">
        <v>8</v>
      </c>
      <c r="J176">
        <v>1130</v>
      </c>
      <c r="K176">
        <v>1003</v>
      </c>
      <c r="L176">
        <v>3</v>
      </c>
      <c r="M176">
        <v>3</v>
      </c>
      <c r="N176" t="s">
        <v>1746</v>
      </c>
      <c r="O176">
        <v>0</v>
      </c>
      <c r="P176">
        <v>18874</v>
      </c>
      <c r="Q176">
        <v>1</v>
      </c>
      <c r="R176"/>
      <c r="S176">
        <v>20220101</v>
      </c>
      <c r="T176">
        <v>20220331</v>
      </c>
      <c r="U176">
        <v>59896.62</v>
      </c>
      <c r="V176">
        <v>0</v>
      </c>
      <c r="W176" s="264"/>
    </row>
    <row r="177" spans="2:23" s="237" customFormat="1" x14ac:dyDescent="0.25">
      <c r="B177" t="s">
        <v>304</v>
      </c>
      <c r="C177" t="s">
        <v>472</v>
      </c>
      <c r="D177">
        <v>120</v>
      </c>
      <c r="E177" s="588"/>
      <c r="F177" s="588"/>
      <c r="G177" t="s">
        <v>492</v>
      </c>
      <c r="H177">
        <v>10213</v>
      </c>
      <c r="I177">
        <v>8</v>
      </c>
      <c r="J177">
        <v>1130</v>
      </c>
      <c r="K177">
        <v>1003</v>
      </c>
      <c r="L177">
        <v>2</v>
      </c>
      <c r="M177">
        <v>3</v>
      </c>
      <c r="N177" t="s">
        <v>1741</v>
      </c>
      <c r="O177">
        <v>0</v>
      </c>
      <c r="P177">
        <v>2621</v>
      </c>
      <c r="Q177">
        <v>1</v>
      </c>
      <c r="R177"/>
      <c r="S177">
        <v>20220101</v>
      </c>
      <c r="T177">
        <v>20220331</v>
      </c>
      <c r="U177">
        <v>57690.32</v>
      </c>
      <c r="V177">
        <v>0</v>
      </c>
      <c r="W177" s="264"/>
    </row>
    <row r="178" spans="2:23" s="237" customFormat="1" x14ac:dyDescent="0.25">
      <c r="B178" t="s">
        <v>304</v>
      </c>
      <c r="C178" t="s">
        <v>472</v>
      </c>
      <c r="D178">
        <v>120</v>
      </c>
      <c r="E178" s="588"/>
      <c r="F178" s="588"/>
      <c r="G178" t="s">
        <v>493</v>
      </c>
      <c r="H178">
        <v>20201</v>
      </c>
      <c r="I178">
        <v>8</v>
      </c>
      <c r="J178">
        <v>1130</v>
      </c>
      <c r="K178">
        <v>1003</v>
      </c>
      <c r="L178">
        <v>2</v>
      </c>
      <c r="M178">
        <v>3</v>
      </c>
      <c r="N178" t="s">
        <v>1744</v>
      </c>
      <c r="O178">
        <v>0</v>
      </c>
      <c r="P178">
        <v>2652</v>
      </c>
      <c r="Q178">
        <v>2</v>
      </c>
      <c r="R178"/>
      <c r="S178">
        <v>20220101</v>
      </c>
      <c r="T178">
        <v>20220331</v>
      </c>
      <c r="U178">
        <v>66197.22</v>
      </c>
      <c r="V178">
        <v>0</v>
      </c>
      <c r="W178" s="264"/>
    </row>
    <row r="179" spans="2:23" s="237" customFormat="1" x14ac:dyDescent="0.25">
      <c r="B179" t="s">
        <v>304</v>
      </c>
      <c r="C179" t="s">
        <v>472</v>
      </c>
      <c r="D179">
        <v>120</v>
      </c>
      <c r="E179" s="588"/>
      <c r="F179" s="588"/>
      <c r="G179" t="s">
        <v>494</v>
      </c>
      <c r="H179">
        <v>10208</v>
      </c>
      <c r="I179">
        <v>8</v>
      </c>
      <c r="J179">
        <v>1130</v>
      </c>
      <c r="K179">
        <v>1003</v>
      </c>
      <c r="L179">
        <v>2</v>
      </c>
      <c r="M179">
        <v>3</v>
      </c>
      <c r="N179" t="s">
        <v>1751</v>
      </c>
      <c r="O179">
        <v>0</v>
      </c>
      <c r="P179">
        <v>4402</v>
      </c>
      <c r="Q179">
        <v>1</v>
      </c>
      <c r="R179"/>
      <c r="S179">
        <v>20220101</v>
      </c>
      <c r="T179">
        <v>20220331</v>
      </c>
      <c r="U179">
        <v>55737.67</v>
      </c>
      <c r="V179">
        <v>0</v>
      </c>
      <c r="W179" s="264"/>
    </row>
    <row r="180" spans="2:23" s="237" customFormat="1" x14ac:dyDescent="0.25">
      <c r="B180" t="s">
        <v>304</v>
      </c>
      <c r="C180" t="s">
        <v>496</v>
      </c>
      <c r="D180">
        <v>120</v>
      </c>
      <c r="E180" s="588"/>
      <c r="F180" s="588"/>
      <c r="G180" t="s">
        <v>495</v>
      </c>
      <c r="H180">
        <v>10213</v>
      </c>
      <c r="I180">
        <v>8</v>
      </c>
      <c r="J180">
        <v>1130</v>
      </c>
      <c r="K180">
        <v>1003</v>
      </c>
      <c r="L180">
        <v>2</v>
      </c>
      <c r="M180">
        <v>4</v>
      </c>
      <c r="N180" t="s">
        <v>1741</v>
      </c>
      <c r="O180">
        <v>0</v>
      </c>
      <c r="P180">
        <v>9227</v>
      </c>
      <c r="Q180">
        <v>1</v>
      </c>
      <c r="R180"/>
      <c r="S180">
        <v>20220101</v>
      </c>
      <c r="T180">
        <v>20220331</v>
      </c>
      <c r="U180">
        <v>49655.19</v>
      </c>
      <c r="V180">
        <v>0</v>
      </c>
      <c r="W180" s="264"/>
    </row>
    <row r="181" spans="2:23" s="237" customFormat="1" x14ac:dyDescent="0.25">
      <c r="B181" t="s">
        <v>304</v>
      </c>
      <c r="C181" t="s">
        <v>496</v>
      </c>
      <c r="D181">
        <v>120</v>
      </c>
      <c r="E181" s="588"/>
      <c r="F181" s="588"/>
      <c r="G181" t="s">
        <v>497</v>
      </c>
      <c r="H181">
        <v>10203</v>
      </c>
      <c r="I181">
        <v>8</v>
      </c>
      <c r="J181">
        <v>1130</v>
      </c>
      <c r="K181">
        <v>1003</v>
      </c>
      <c r="L181">
        <v>2</v>
      </c>
      <c r="M181">
        <v>4</v>
      </c>
      <c r="N181" t="s">
        <v>1739</v>
      </c>
      <c r="O181">
        <v>0</v>
      </c>
      <c r="P181">
        <v>8513</v>
      </c>
      <c r="Q181">
        <v>1</v>
      </c>
      <c r="R181"/>
      <c r="S181">
        <v>20220101</v>
      </c>
      <c r="T181">
        <v>20220331</v>
      </c>
      <c r="U181">
        <v>54001.97</v>
      </c>
      <c r="V181">
        <v>0</v>
      </c>
      <c r="W181" s="264"/>
    </row>
    <row r="182" spans="2:23" s="237" customFormat="1" x14ac:dyDescent="0.25">
      <c r="B182" t="s">
        <v>304</v>
      </c>
      <c r="C182" t="s">
        <v>496</v>
      </c>
      <c r="D182">
        <v>120</v>
      </c>
      <c r="E182" s="588"/>
      <c r="F182" s="588"/>
      <c r="G182" t="s">
        <v>498</v>
      </c>
      <c r="H182">
        <v>10202</v>
      </c>
      <c r="I182">
        <v>8</v>
      </c>
      <c r="J182">
        <v>1130</v>
      </c>
      <c r="K182">
        <v>1003</v>
      </c>
      <c r="L182">
        <v>2</v>
      </c>
      <c r="M182">
        <v>4</v>
      </c>
      <c r="N182" t="s">
        <v>1746</v>
      </c>
      <c r="O182">
        <v>0</v>
      </c>
      <c r="P182">
        <v>9210</v>
      </c>
      <c r="Q182">
        <v>1</v>
      </c>
      <c r="R182"/>
      <c r="S182">
        <v>20220101</v>
      </c>
      <c r="T182">
        <v>20220331</v>
      </c>
      <c r="U182">
        <v>63945.32</v>
      </c>
      <c r="V182">
        <v>0</v>
      </c>
      <c r="W182" s="264"/>
    </row>
    <row r="183" spans="2:23" s="237" customFormat="1" x14ac:dyDescent="0.25">
      <c r="B183" t="s">
        <v>304</v>
      </c>
      <c r="C183" t="s">
        <v>496</v>
      </c>
      <c r="D183">
        <v>120</v>
      </c>
      <c r="E183" s="588"/>
      <c r="F183" s="588"/>
      <c r="G183" t="s">
        <v>499</v>
      </c>
      <c r="H183">
        <v>10213</v>
      </c>
      <c r="I183">
        <v>8</v>
      </c>
      <c r="J183">
        <v>1130</v>
      </c>
      <c r="K183">
        <v>1003</v>
      </c>
      <c r="L183">
        <v>2</v>
      </c>
      <c r="M183">
        <v>4</v>
      </c>
      <c r="N183" t="s">
        <v>1741</v>
      </c>
      <c r="O183">
        <v>0</v>
      </c>
      <c r="P183">
        <v>9221</v>
      </c>
      <c r="Q183">
        <v>1</v>
      </c>
      <c r="R183"/>
      <c r="S183">
        <v>20220101</v>
      </c>
      <c r="T183">
        <v>20220331</v>
      </c>
      <c r="U183">
        <v>101847.26</v>
      </c>
      <c r="V183">
        <v>0</v>
      </c>
      <c r="W183" s="264"/>
    </row>
    <row r="184" spans="2:23" s="237" customFormat="1" x14ac:dyDescent="0.25">
      <c r="B184" t="s">
        <v>304</v>
      </c>
      <c r="C184" t="s">
        <v>496</v>
      </c>
      <c r="D184">
        <v>120</v>
      </c>
      <c r="E184" s="588"/>
      <c r="F184" s="588"/>
      <c r="G184" t="s">
        <v>500</v>
      </c>
      <c r="H184">
        <v>20212</v>
      </c>
      <c r="I184">
        <v>8</v>
      </c>
      <c r="J184">
        <v>1130</v>
      </c>
      <c r="K184">
        <v>1003</v>
      </c>
      <c r="L184">
        <v>2</v>
      </c>
      <c r="M184">
        <v>4</v>
      </c>
      <c r="N184" t="s">
        <v>1753</v>
      </c>
      <c r="O184">
        <v>0</v>
      </c>
      <c r="P184">
        <v>658</v>
      </c>
      <c r="Q184">
        <v>2</v>
      </c>
      <c r="R184"/>
      <c r="S184">
        <v>20220101</v>
      </c>
      <c r="T184">
        <v>20220331</v>
      </c>
      <c r="U184">
        <v>70390.86</v>
      </c>
      <c r="V184">
        <v>0</v>
      </c>
      <c r="W184" s="264"/>
    </row>
    <row r="185" spans="2:23" s="237" customFormat="1" x14ac:dyDescent="0.25">
      <c r="B185" t="s">
        <v>304</v>
      </c>
      <c r="C185" t="s">
        <v>496</v>
      </c>
      <c r="D185">
        <v>120</v>
      </c>
      <c r="E185" s="588"/>
      <c r="F185" s="588"/>
      <c r="G185" t="s">
        <v>501</v>
      </c>
      <c r="H185">
        <v>10203</v>
      </c>
      <c r="I185">
        <v>8</v>
      </c>
      <c r="J185">
        <v>1130</v>
      </c>
      <c r="K185">
        <v>1003</v>
      </c>
      <c r="L185">
        <v>2</v>
      </c>
      <c r="M185">
        <v>4</v>
      </c>
      <c r="N185" t="s">
        <v>1739</v>
      </c>
      <c r="O185">
        <v>0</v>
      </c>
      <c r="P185">
        <v>9226</v>
      </c>
      <c r="Q185">
        <v>1</v>
      </c>
      <c r="R185"/>
      <c r="S185">
        <v>20220101</v>
      </c>
      <c r="T185">
        <v>20220331</v>
      </c>
      <c r="U185">
        <v>60055.93</v>
      </c>
      <c r="V185">
        <v>0</v>
      </c>
      <c r="W185" s="264"/>
    </row>
    <row r="186" spans="2:23" s="237" customFormat="1" x14ac:dyDescent="0.25">
      <c r="B186" t="s">
        <v>304</v>
      </c>
      <c r="C186" t="s">
        <v>496</v>
      </c>
      <c r="D186">
        <v>120</v>
      </c>
      <c r="E186" s="588"/>
      <c r="F186" s="588"/>
      <c r="G186" t="s">
        <v>502</v>
      </c>
      <c r="H186">
        <v>20401</v>
      </c>
      <c r="I186">
        <v>8</v>
      </c>
      <c r="J186">
        <v>1130</v>
      </c>
      <c r="K186">
        <v>1003</v>
      </c>
      <c r="L186">
        <v>2</v>
      </c>
      <c r="M186">
        <v>4</v>
      </c>
      <c r="N186" t="s">
        <v>1743</v>
      </c>
      <c r="O186">
        <v>0</v>
      </c>
      <c r="P186">
        <v>9224</v>
      </c>
      <c r="Q186">
        <v>2</v>
      </c>
      <c r="R186"/>
      <c r="S186">
        <v>20220101</v>
      </c>
      <c r="T186">
        <v>20220331</v>
      </c>
      <c r="U186">
        <v>52481.39</v>
      </c>
      <c r="V186">
        <v>0</v>
      </c>
      <c r="W186" s="264"/>
    </row>
    <row r="187" spans="2:23" s="237" customFormat="1" x14ac:dyDescent="0.25">
      <c r="B187" t="s">
        <v>304</v>
      </c>
      <c r="C187" t="s">
        <v>496</v>
      </c>
      <c r="D187">
        <v>120</v>
      </c>
      <c r="E187" s="588"/>
      <c r="F187" s="588"/>
      <c r="G187" t="s">
        <v>503</v>
      </c>
      <c r="H187">
        <v>20215</v>
      </c>
      <c r="I187">
        <v>8</v>
      </c>
      <c r="J187">
        <v>1130</v>
      </c>
      <c r="K187">
        <v>1003</v>
      </c>
      <c r="L187">
        <v>2</v>
      </c>
      <c r="M187">
        <v>4</v>
      </c>
      <c r="N187" t="s">
        <v>1738</v>
      </c>
      <c r="O187">
        <v>0</v>
      </c>
      <c r="P187">
        <v>9213</v>
      </c>
      <c r="Q187">
        <v>2</v>
      </c>
      <c r="R187"/>
      <c r="S187">
        <v>20220101</v>
      </c>
      <c r="T187">
        <v>20220331</v>
      </c>
      <c r="U187">
        <v>60934.8</v>
      </c>
      <c r="V187">
        <v>0</v>
      </c>
      <c r="W187" s="264"/>
    </row>
    <row r="188" spans="2:23" s="237" customFormat="1" x14ac:dyDescent="0.25">
      <c r="B188" t="s">
        <v>304</v>
      </c>
      <c r="C188" t="s">
        <v>496</v>
      </c>
      <c r="D188">
        <v>120</v>
      </c>
      <c r="E188" s="588"/>
      <c r="F188" s="588"/>
      <c r="G188" t="s">
        <v>504</v>
      </c>
      <c r="H188">
        <v>10202</v>
      </c>
      <c r="I188">
        <v>8</v>
      </c>
      <c r="J188">
        <v>1130</v>
      </c>
      <c r="K188">
        <v>1003</v>
      </c>
      <c r="L188">
        <v>2</v>
      </c>
      <c r="M188">
        <v>4</v>
      </c>
      <c r="N188" t="s">
        <v>1746</v>
      </c>
      <c r="O188">
        <v>0</v>
      </c>
      <c r="P188">
        <v>9232</v>
      </c>
      <c r="Q188">
        <v>1</v>
      </c>
      <c r="R188"/>
      <c r="S188">
        <v>20220101</v>
      </c>
      <c r="T188">
        <v>20220331</v>
      </c>
      <c r="U188">
        <v>61445.26</v>
      </c>
      <c r="V188">
        <v>0</v>
      </c>
      <c r="W188" s="264"/>
    </row>
    <row r="189" spans="2:23" s="237" customFormat="1" x14ac:dyDescent="0.25">
      <c r="B189" t="s">
        <v>304</v>
      </c>
      <c r="C189" t="s">
        <v>496</v>
      </c>
      <c r="D189">
        <v>120</v>
      </c>
      <c r="E189" s="588"/>
      <c r="F189" s="588"/>
      <c r="G189" t="s">
        <v>505</v>
      </c>
      <c r="H189">
        <v>10213</v>
      </c>
      <c r="I189">
        <v>8</v>
      </c>
      <c r="J189">
        <v>1130</v>
      </c>
      <c r="K189">
        <v>1003</v>
      </c>
      <c r="L189">
        <v>2</v>
      </c>
      <c r="M189">
        <v>4</v>
      </c>
      <c r="N189" t="s">
        <v>1741</v>
      </c>
      <c r="O189">
        <v>0</v>
      </c>
      <c r="P189">
        <v>10600</v>
      </c>
      <c r="Q189">
        <v>1</v>
      </c>
      <c r="R189"/>
      <c r="S189">
        <v>20220101</v>
      </c>
      <c r="T189">
        <v>20220331</v>
      </c>
      <c r="U189">
        <v>82055.09</v>
      </c>
      <c r="V189">
        <v>0</v>
      </c>
      <c r="W189" s="264"/>
    </row>
    <row r="190" spans="2:23" s="237" customFormat="1" x14ac:dyDescent="0.25">
      <c r="B190" t="s">
        <v>304</v>
      </c>
      <c r="C190" t="s">
        <v>496</v>
      </c>
      <c r="D190">
        <v>120</v>
      </c>
      <c r="E190" s="588"/>
      <c r="F190" s="588"/>
      <c r="G190" t="s">
        <v>506</v>
      </c>
      <c r="H190">
        <v>20215</v>
      </c>
      <c r="I190">
        <v>8</v>
      </c>
      <c r="J190">
        <v>1130</v>
      </c>
      <c r="K190">
        <v>1003</v>
      </c>
      <c r="L190">
        <v>2</v>
      </c>
      <c r="M190">
        <v>4</v>
      </c>
      <c r="N190" t="s">
        <v>1754</v>
      </c>
      <c r="O190">
        <v>0</v>
      </c>
      <c r="P190">
        <v>9214</v>
      </c>
      <c r="Q190">
        <v>2</v>
      </c>
      <c r="R190"/>
      <c r="S190">
        <v>20220101</v>
      </c>
      <c r="T190">
        <v>20220331</v>
      </c>
      <c r="U190">
        <v>60784.53</v>
      </c>
      <c r="V190">
        <v>0</v>
      </c>
      <c r="W190" s="264"/>
    </row>
    <row r="191" spans="2:23" s="237" customFormat="1" x14ac:dyDescent="0.25">
      <c r="B191" t="s">
        <v>304</v>
      </c>
      <c r="C191" t="s">
        <v>496</v>
      </c>
      <c r="D191">
        <v>120</v>
      </c>
      <c r="E191" s="588"/>
      <c r="F191" s="588"/>
      <c r="G191" t="s">
        <v>507</v>
      </c>
      <c r="H191">
        <v>10208</v>
      </c>
      <c r="I191">
        <v>8</v>
      </c>
      <c r="J191">
        <v>1130</v>
      </c>
      <c r="K191">
        <v>1003</v>
      </c>
      <c r="L191">
        <v>2</v>
      </c>
      <c r="M191">
        <v>4</v>
      </c>
      <c r="N191" t="s">
        <v>1751</v>
      </c>
      <c r="O191">
        <v>0</v>
      </c>
      <c r="P191">
        <v>12050</v>
      </c>
      <c r="Q191">
        <v>1</v>
      </c>
      <c r="R191"/>
      <c r="S191">
        <v>20220101</v>
      </c>
      <c r="T191">
        <v>20220331</v>
      </c>
      <c r="U191">
        <v>110620.39</v>
      </c>
      <c r="V191">
        <v>0</v>
      </c>
      <c r="W191" s="264"/>
    </row>
    <row r="192" spans="2:23" s="237" customFormat="1" x14ac:dyDescent="0.25">
      <c r="B192" t="s">
        <v>304</v>
      </c>
      <c r="C192" t="s">
        <v>496</v>
      </c>
      <c r="D192">
        <v>120</v>
      </c>
      <c r="E192" s="588"/>
      <c r="F192" s="588"/>
      <c r="G192" t="s">
        <v>510</v>
      </c>
      <c r="H192">
        <v>20109</v>
      </c>
      <c r="I192">
        <v>8</v>
      </c>
      <c r="J192">
        <v>1130</v>
      </c>
      <c r="K192">
        <v>1003</v>
      </c>
      <c r="L192">
        <v>2</v>
      </c>
      <c r="M192">
        <v>4</v>
      </c>
      <c r="N192" t="s">
        <v>1749</v>
      </c>
      <c r="O192">
        <v>0</v>
      </c>
      <c r="P192">
        <v>13251</v>
      </c>
      <c r="Q192">
        <v>2</v>
      </c>
      <c r="R192"/>
      <c r="S192">
        <v>20220101</v>
      </c>
      <c r="T192">
        <v>20220331</v>
      </c>
      <c r="U192">
        <v>178324.66</v>
      </c>
      <c r="V192">
        <v>0</v>
      </c>
      <c r="W192" s="264"/>
    </row>
    <row r="193" spans="2:23" s="237" customFormat="1" x14ac:dyDescent="0.25">
      <c r="B193" t="s">
        <v>304</v>
      </c>
      <c r="C193" t="s">
        <v>496</v>
      </c>
      <c r="D193">
        <v>120</v>
      </c>
      <c r="E193" s="588"/>
      <c r="F193" s="588"/>
      <c r="G193" t="s">
        <v>511</v>
      </c>
      <c r="H193">
        <v>10213</v>
      </c>
      <c r="I193">
        <v>8</v>
      </c>
      <c r="J193">
        <v>1130</v>
      </c>
      <c r="K193">
        <v>1003</v>
      </c>
      <c r="L193">
        <v>2</v>
      </c>
      <c r="M193">
        <v>4</v>
      </c>
      <c r="N193" t="s">
        <v>1741</v>
      </c>
      <c r="O193">
        <v>0</v>
      </c>
      <c r="P193">
        <v>9228</v>
      </c>
      <c r="Q193">
        <v>1</v>
      </c>
      <c r="R193"/>
      <c r="S193">
        <v>20220101</v>
      </c>
      <c r="T193">
        <v>20220331</v>
      </c>
      <c r="U193">
        <v>86975.52</v>
      </c>
      <c r="V193">
        <v>0</v>
      </c>
      <c r="W193" s="264"/>
    </row>
    <row r="194" spans="2:23" s="237" customFormat="1" x14ac:dyDescent="0.25">
      <c r="B194" t="s">
        <v>304</v>
      </c>
      <c r="C194" t="s">
        <v>496</v>
      </c>
      <c r="D194">
        <v>120</v>
      </c>
      <c r="E194" s="588"/>
      <c r="F194" s="588"/>
      <c r="G194" t="s">
        <v>512</v>
      </c>
      <c r="H194">
        <v>20214</v>
      </c>
      <c r="I194">
        <v>8</v>
      </c>
      <c r="J194">
        <v>1130</v>
      </c>
      <c r="K194">
        <v>1003</v>
      </c>
      <c r="L194">
        <v>2</v>
      </c>
      <c r="M194">
        <v>4</v>
      </c>
      <c r="N194" t="s">
        <v>1747</v>
      </c>
      <c r="O194">
        <v>0</v>
      </c>
      <c r="P194">
        <v>10192</v>
      </c>
      <c r="Q194">
        <v>2</v>
      </c>
      <c r="R194"/>
      <c r="S194">
        <v>20220101</v>
      </c>
      <c r="T194">
        <v>20220331</v>
      </c>
      <c r="U194">
        <v>109592.39</v>
      </c>
      <c r="V194">
        <v>0</v>
      </c>
      <c r="W194" s="264"/>
    </row>
    <row r="195" spans="2:23" s="237" customFormat="1" x14ac:dyDescent="0.25">
      <c r="B195" t="s">
        <v>304</v>
      </c>
      <c r="C195" t="s">
        <v>496</v>
      </c>
      <c r="D195">
        <v>120</v>
      </c>
      <c r="E195" s="588"/>
      <c r="F195" s="588"/>
      <c r="G195" t="s">
        <v>513</v>
      </c>
      <c r="H195">
        <v>20201</v>
      </c>
      <c r="I195">
        <v>8</v>
      </c>
      <c r="J195">
        <v>1130</v>
      </c>
      <c r="K195">
        <v>1003</v>
      </c>
      <c r="L195">
        <v>2</v>
      </c>
      <c r="M195">
        <v>4</v>
      </c>
      <c r="N195" t="s">
        <v>1756</v>
      </c>
      <c r="O195">
        <v>0</v>
      </c>
      <c r="P195">
        <v>9216</v>
      </c>
      <c r="Q195">
        <v>2</v>
      </c>
      <c r="R195"/>
      <c r="S195">
        <v>20220101</v>
      </c>
      <c r="T195">
        <v>20220331</v>
      </c>
      <c r="U195">
        <v>112748.87</v>
      </c>
      <c r="V195">
        <v>0</v>
      </c>
      <c r="W195" s="264"/>
    </row>
    <row r="196" spans="2:23" s="237" customFormat="1" x14ac:dyDescent="0.25">
      <c r="B196" t="s">
        <v>304</v>
      </c>
      <c r="C196" t="s">
        <v>496</v>
      </c>
      <c r="D196">
        <v>120</v>
      </c>
      <c r="E196" s="588"/>
      <c r="F196" s="588"/>
      <c r="G196" t="s">
        <v>514</v>
      </c>
      <c r="H196">
        <v>10208</v>
      </c>
      <c r="I196">
        <v>8</v>
      </c>
      <c r="J196">
        <v>1130</v>
      </c>
      <c r="K196">
        <v>1003</v>
      </c>
      <c r="L196">
        <v>2</v>
      </c>
      <c r="M196">
        <v>4</v>
      </c>
      <c r="N196" t="s">
        <v>1751</v>
      </c>
      <c r="O196">
        <v>0</v>
      </c>
      <c r="P196">
        <v>2655</v>
      </c>
      <c r="Q196">
        <v>1</v>
      </c>
      <c r="R196"/>
      <c r="S196">
        <v>20220101</v>
      </c>
      <c r="T196">
        <v>20220331</v>
      </c>
      <c r="U196">
        <v>55374.61</v>
      </c>
      <c r="V196">
        <v>0</v>
      </c>
      <c r="W196" s="264"/>
    </row>
    <row r="197" spans="2:23" s="237" customFormat="1" x14ac:dyDescent="0.25">
      <c r="B197" t="s">
        <v>304</v>
      </c>
      <c r="C197" t="s">
        <v>496</v>
      </c>
      <c r="D197">
        <v>120</v>
      </c>
      <c r="E197" s="588"/>
      <c r="F197" s="588"/>
      <c r="G197" t="s">
        <v>515</v>
      </c>
      <c r="H197">
        <v>10203</v>
      </c>
      <c r="I197">
        <v>8</v>
      </c>
      <c r="J197">
        <v>1130</v>
      </c>
      <c r="K197">
        <v>1003</v>
      </c>
      <c r="L197">
        <v>2</v>
      </c>
      <c r="M197">
        <v>4</v>
      </c>
      <c r="N197" t="s">
        <v>1739</v>
      </c>
      <c r="O197">
        <v>0</v>
      </c>
      <c r="P197">
        <v>9217</v>
      </c>
      <c r="Q197">
        <v>1</v>
      </c>
      <c r="R197"/>
      <c r="S197">
        <v>20220101</v>
      </c>
      <c r="T197">
        <v>20220331</v>
      </c>
      <c r="U197">
        <v>58268.04</v>
      </c>
      <c r="V197">
        <v>0</v>
      </c>
      <c r="W197" s="264"/>
    </row>
    <row r="198" spans="2:23" s="237" customFormat="1" x14ac:dyDescent="0.25">
      <c r="B198" t="s">
        <v>304</v>
      </c>
      <c r="C198" t="s">
        <v>414</v>
      </c>
      <c r="D198">
        <v>120</v>
      </c>
      <c r="E198" s="588"/>
      <c r="F198" s="588"/>
      <c r="G198" t="s">
        <v>516</v>
      </c>
      <c r="H198">
        <v>20202</v>
      </c>
      <c r="I198">
        <v>8</v>
      </c>
      <c r="J198">
        <v>1130</v>
      </c>
      <c r="K198">
        <v>1003</v>
      </c>
      <c r="L198">
        <v>2</v>
      </c>
      <c r="M198">
        <v>33</v>
      </c>
      <c r="N198" t="s">
        <v>1750</v>
      </c>
      <c r="O198">
        <v>0</v>
      </c>
      <c r="P198">
        <v>10187</v>
      </c>
      <c r="Q198">
        <v>2</v>
      </c>
      <c r="R198"/>
      <c r="S198">
        <v>20220101</v>
      </c>
      <c r="T198">
        <v>20220331</v>
      </c>
      <c r="U198">
        <v>63909.97</v>
      </c>
      <c r="V198">
        <v>0</v>
      </c>
      <c r="W198" s="264"/>
    </row>
    <row r="199" spans="2:23" s="237" customFormat="1" x14ac:dyDescent="0.25">
      <c r="B199" t="s">
        <v>304</v>
      </c>
      <c r="C199" t="s">
        <v>414</v>
      </c>
      <c r="D199">
        <v>120</v>
      </c>
      <c r="E199" s="588"/>
      <c r="F199" s="588"/>
      <c r="G199" t="s">
        <v>517</v>
      </c>
      <c r="H199">
        <v>20214</v>
      </c>
      <c r="I199">
        <v>8</v>
      </c>
      <c r="J199">
        <v>1130</v>
      </c>
      <c r="K199">
        <v>1003</v>
      </c>
      <c r="L199">
        <v>2</v>
      </c>
      <c r="M199">
        <v>33</v>
      </c>
      <c r="N199" t="s">
        <v>1747</v>
      </c>
      <c r="O199">
        <v>0</v>
      </c>
      <c r="P199">
        <v>2522</v>
      </c>
      <c r="Q199">
        <v>2</v>
      </c>
      <c r="R199"/>
      <c r="S199">
        <v>20220101</v>
      </c>
      <c r="T199">
        <v>20220331</v>
      </c>
      <c r="U199">
        <v>111427.26</v>
      </c>
      <c r="V199">
        <v>0</v>
      </c>
      <c r="W199" s="264"/>
    </row>
    <row r="200" spans="2:23" s="237" customFormat="1" x14ac:dyDescent="0.25">
      <c r="B200" t="s">
        <v>304</v>
      </c>
      <c r="C200" t="s">
        <v>414</v>
      </c>
      <c r="D200">
        <v>120</v>
      </c>
      <c r="E200" s="588"/>
      <c r="F200" s="588"/>
      <c r="G200" t="s">
        <v>518</v>
      </c>
      <c r="H200">
        <v>20212</v>
      </c>
      <c r="I200">
        <v>8</v>
      </c>
      <c r="J200">
        <v>1130</v>
      </c>
      <c r="K200">
        <v>1003</v>
      </c>
      <c r="L200">
        <v>2</v>
      </c>
      <c r="M200">
        <v>33</v>
      </c>
      <c r="N200" t="s">
        <v>1753</v>
      </c>
      <c r="O200">
        <v>0</v>
      </c>
      <c r="P200">
        <v>760</v>
      </c>
      <c r="Q200">
        <v>2</v>
      </c>
      <c r="R200"/>
      <c r="S200">
        <v>20220101</v>
      </c>
      <c r="T200">
        <v>20220331</v>
      </c>
      <c r="U200">
        <v>82536.22</v>
      </c>
      <c r="V200">
        <v>0</v>
      </c>
      <c r="W200" s="264"/>
    </row>
    <row r="201" spans="2:23" s="237" customFormat="1" x14ac:dyDescent="0.25">
      <c r="B201" t="s">
        <v>304</v>
      </c>
      <c r="C201" t="s">
        <v>414</v>
      </c>
      <c r="D201">
        <v>120</v>
      </c>
      <c r="E201" s="588"/>
      <c r="F201" s="588"/>
      <c r="G201" t="s">
        <v>519</v>
      </c>
      <c r="H201">
        <v>20212</v>
      </c>
      <c r="I201">
        <v>8</v>
      </c>
      <c r="J201">
        <v>1130</v>
      </c>
      <c r="K201">
        <v>1003</v>
      </c>
      <c r="L201">
        <v>2</v>
      </c>
      <c r="M201">
        <v>33</v>
      </c>
      <c r="N201" t="s">
        <v>1745</v>
      </c>
      <c r="O201">
        <v>0</v>
      </c>
      <c r="P201">
        <v>4430</v>
      </c>
      <c r="Q201">
        <v>2</v>
      </c>
      <c r="R201"/>
      <c r="S201">
        <v>20220101</v>
      </c>
      <c r="T201">
        <v>20220331</v>
      </c>
      <c r="U201">
        <v>52169.85</v>
      </c>
      <c r="V201">
        <v>0</v>
      </c>
      <c r="W201" s="264"/>
    </row>
    <row r="202" spans="2:23" s="237" customFormat="1" x14ac:dyDescent="0.25">
      <c r="B202" t="s">
        <v>304</v>
      </c>
      <c r="C202" t="s">
        <v>414</v>
      </c>
      <c r="D202">
        <v>120</v>
      </c>
      <c r="E202" s="588"/>
      <c r="F202" s="588"/>
      <c r="G202" t="s">
        <v>520</v>
      </c>
      <c r="H202">
        <v>20212</v>
      </c>
      <c r="I202">
        <v>8</v>
      </c>
      <c r="J202">
        <v>1130</v>
      </c>
      <c r="K202">
        <v>1003</v>
      </c>
      <c r="L202">
        <v>2</v>
      </c>
      <c r="M202">
        <v>33</v>
      </c>
      <c r="N202" t="s">
        <v>1753</v>
      </c>
      <c r="O202">
        <v>0</v>
      </c>
      <c r="P202">
        <v>770</v>
      </c>
      <c r="Q202">
        <v>2</v>
      </c>
      <c r="R202"/>
      <c r="S202">
        <v>20220101</v>
      </c>
      <c r="T202">
        <v>20220331</v>
      </c>
      <c r="U202">
        <v>45970.6</v>
      </c>
      <c r="V202">
        <v>0</v>
      </c>
      <c r="W202" s="264"/>
    </row>
    <row r="203" spans="2:23" s="237" customFormat="1" x14ac:dyDescent="0.25">
      <c r="B203" t="s">
        <v>304</v>
      </c>
      <c r="C203" t="s">
        <v>414</v>
      </c>
      <c r="D203">
        <v>120</v>
      </c>
      <c r="E203" s="588"/>
      <c r="F203" s="588"/>
      <c r="G203" t="s">
        <v>521</v>
      </c>
      <c r="H203">
        <v>20214</v>
      </c>
      <c r="I203">
        <v>8</v>
      </c>
      <c r="J203">
        <v>1130</v>
      </c>
      <c r="K203">
        <v>1003</v>
      </c>
      <c r="L203">
        <v>2</v>
      </c>
      <c r="M203">
        <v>33</v>
      </c>
      <c r="N203" t="s">
        <v>1747</v>
      </c>
      <c r="O203">
        <v>0</v>
      </c>
      <c r="P203">
        <v>10193</v>
      </c>
      <c r="Q203">
        <v>2</v>
      </c>
      <c r="R203"/>
      <c r="S203">
        <v>20220101</v>
      </c>
      <c r="T203">
        <v>20220331</v>
      </c>
      <c r="U203">
        <v>113747.52</v>
      </c>
      <c r="V203">
        <v>0</v>
      </c>
      <c r="W203" s="264"/>
    </row>
    <row r="204" spans="2:23" s="237" customFormat="1" x14ac:dyDescent="0.25">
      <c r="B204" t="s">
        <v>304</v>
      </c>
      <c r="C204" t="s">
        <v>414</v>
      </c>
      <c r="D204">
        <v>120</v>
      </c>
      <c r="E204" s="588"/>
      <c r="F204" s="588"/>
      <c r="G204" t="s">
        <v>522</v>
      </c>
      <c r="H204">
        <v>20201</v>
      </c>
      <c r="I204">
        <v>8</v>
      </c>
      <c r="J204">
        <v>1130</v>
      </c>
      <c r="K204">
        <v>1003</v>
      </c>
      <c r="L204">
        <v>2</v>
      </c>
      <c r="M204">
        <v>33</v>
      </c>
      <c r="N204" t="s">
        <v>1756</v>
      </c>
      <c r="O204">
        <v>0</v>
      </c>
      <c r="P204">
        <v>10178</v>
      </c>
      <c r="Q204">
        <v>2</v>
      </c>
      <c r="R204"/>
      <c r="S204">
        <v>20220101</v>
      </c>
      <c r="T204">
        <v>20220331</v>
      </c>
      <c r="U204">
        <v>68628.37</v>
      </c>
      <c r="V204">
        <v>0</v>
      </c>
      <c r="W204" s="264"/>
    </row>
    <row r="205" spans="2:23" s="237" customFormat="1" x14ac:dyDescent="0.25">
      <c r="B205" t="s">
        <v>304</v>
      </c>
      <c r="C205" t="s">
        <v>414</v>
      </c>
      <c r="D205">
        <v>120</v>
      </c>
      <c r="E205" s="588"/>
      <c r="F205" s="588"/>
      <c r="G205" t="s">
        <v>523</v>
      </c>
      <c r="H205">
        <v>10213</v>
      </c>
      <c r="I205">
        <v>8</v>
      </c>
      <c r="J205">
        <v>1130</v>
      </c>
      <c r="K205">
        <v>1003</v>
      </c>
      <c r="L205">
        <v>2</v>
      </c>
      <c r="M205">
        <v>33</v>
      </c>
      <c r="N205" t="s">
        <v>1741</v>
      </c>
      <c r="O205">
        <v>0</v>
      </c>
      <c r="P205">
        <v>10195</v>
      </c>
      <c r="Q205">
        <v>1</v>
      </c>
      <c r="R205"/>
      <c r="S205">
        <v>20220101</v>
      </c>
      <c r="T205">
        <v>20220331</v>
      </c>
      <c r="U205">
        <v>51700.61</v>
      </c>
      <c r="V205">
        <v>0</v>
      </c>
      <c r="W205" s="264"/>
    </row>
    <row r="206" spans="2:23" s="237" customFormat="1" x14ac:dyDescent="0.25">
      <c r="B206" t="s">
        <v>304</v>
      </c>
      <c r="C206" t="s">
        <v>414</v>
      </c>
      <c r="D206">
        <v>120</v>
      </c>
      <c r="E206" s="588"/>
      <c r="F206" s="588"/>
      <c r="G206" t="s">
        <v>524</v>
      </c>
      <c r="H206">
        <v>10202</v>
      </c>
      <c r="I206">
        <v>8</v>
      </c>
      <c r="J206">
        <v>1130</v>
      </c>
      <c r="K206">
        <v>1003</v>
      </c>
      <c r="L206">
        <v>2</v>
      </c>
      <c r="M206">
        <v>33</v>
      </c>
      <c r="N206" t="s">
        <v>1746</v>
      </c>
      <c r="O206">
        <v>0</v>
      </c>
      <c r="P206">
        <v>10176</v>
      </c>
      <c r="Q206">
        <v>1</v>
      </c>
      <c r="R206"/>
      <c r="S206">
        <v>20220101</v>
      </c>
      <c r="T206">
        <v>20220331</v>
      </c>
      <c r="U206">
        <v>53213.57</v>
      </c>
      <c r="V206">
        <v>0</v>
      </c>
      <c r="W206" s="264"/>
    </row>
    <row r="207" spans="2:23" s="237" customFormat="1" x14ac:dyDescent="0.25">
      <c r="B207" t="s">
        <v>304</v>
      </c>
      <c r="C207" t="s">
        <v>414</v>
      </c>
      <c r="D207">
        <v>120</v>
      </c>
      <c r="E207" s="588"/>
      <c r="F207" s="588"/>
      <c r="G207" t="s">
        <v>525</v>
      </c>
      <c r="H207">
        <v>20109</v>
      </c>
      <c r="I207">
        <v>8</v>
      </c>
      <c r="J207">
        <v>1130</v>
      </c>
      <c r="K207">
        <v>1003</v>
      </c>
      <c r="L207">
        <v>2</v>
      </c>
      <c r="M207">
        <v>33</v>
      </c>
      <c r="N207" t="s">
        <v>1749</v>
      </c>
      <c r="O207">
        <v>0</v>
      </c>
      <c r="P207">
        <v>14313</v>
      </c>
      <c r="Q207">
        <v>2</v>
      </c>
      <c r="R207"/>
      <c r="S207">
        <v>20220101</v>
      </c>
      <c r="T207">
        <v>20220331</v>
      </c>
      <c r="U207">
        <v>161495.01999999999</v>
      </c>
      <c r="V207">
        <v>0</v>
      </c>
      <c r="W207" s="264"/>
    </row>
    <row r="208" spans="2:23" s="237" customFormat="1" x14ac:dyDescent="0.25">
      <c r="B208" t="s">
        <v>304</v>
      </c>
      <c r="C208" t="s">
        <v>414</v>
      </c>
      <c r="D208">
        <v>120</v>
      </c>
      <c r="E208" s="588"/>
      <c r="F208" s="588"/>
      <c r="G208" t="s">
        <v>526</v>
      </c>
      <c r="H208">
        <v>20212</v>
      </c>
      <c r="I208">
        <v>8</v>
      </c>
      <c r="J208">
        <v>1130</v>
      </c>
      <c r="K208">
        <v>1003</v>
      </c>
      <c r="L208">
        <v>2</v>
      </c>
      <c r="M208">
        <v>33</v>
      </c>
      <c r="N208" t="s">
        <v>1753</v>
      </c>
      <c r="O208">
        <v>0</v>
      </c>
      <c r="P208">
        <v>514</v>
      </c>
      <c r="Q208">
        <v>2</v>
      </c>
      <c r="R208"/>
      <c r="S208">
        <v>20220101</v>
      </c>
      <c r="T208">
        <v>20220331</v>
      </c>
      <c r="U208">
        <v>55949.39</v>
      </c>
      <c r="V208">
        <v>0</v>
      </c>
      <c r="W208" s="264"/>
    </row>
    <row r="209" spans="2:23" s="237" customFormat="1" x14ac:dyDescent="0.25">
      <c r="B209" t="s">
        <v>304</v>
      </c>
      <c r="C209" t="s">
        <v>414</v>
      </c>
      <c r="D209">
        <v>120</v>
      </c>
      <c r="E209" s="588"/>
      <c r="F209" s="588"/>
      <c r="G209" t="s">
        <v>527</v>
      </c>
      <c r="H209">
        <v>20215</v>
      </c>
      <c r="I209">
        <v>8</v>
      </c>
      <c r="J209">
        <v>1130</v>
      </c>
      <c r="K209">
        <v>1003</v>
      </c>
      <c r="L209">
        <v>2</v>
      </c>
      <c r="M209">
        <v>33</v>
      </c>
      <c r="N209" t="s">
        <v>1754</v>
      </c>
      <c r="O209">
        <v>0</v>
      </c>
      <c r="P209">
        <v>2491</v>
      </c>
      <c r="Q209">
        <v>2</v>
      </c>
      <c r="R209"/>
      <c r="S209">
        <v>20220101</v>
      </c>
      <c r="T209">
        <v>20220331</v>
      </c>
      <c r="U209">
        <v>55690.879999999997</v>
      </c>
      <c r="V209">
        <v>0</v>
      </c>
      <c r="W209" s="264"/>
    </row>
    <row r="210" spans="2:23" s="237" customFormat="1" x14ac:dyDescent="0.25">
      <c r="B210" t="s">
        <v>304</v>
      </c>
      <c r="C210" t="s">
        <v>414</v>
      </c>
      <c r="D210">
        <v>120</v>
      </c>
      <c r="E210" s="588"/>
      <c r="F210" s="588"/>
      <c r="G210" t="s">
        <v>528</v>
      </c>
      <c r="H210">
        <v>10203</v>
      </c>
      <c r="I210">
        <v>8</v>
      </c>
      <c r="J210">
        <v>1130</v>
      </c>
      <c r="K210">
        <v>1003</v>
      </c>
      <c r="L210">
        <v>2</v>
      </c>
      <c r="M210">
        <v>33</v>
      </c>
      <c r="N210" t="s">
        <v>1739</v>
      </c>
      <c r="O210">
        <v>0</v>
      </c>
      <c r="P210">
        <v>10190</v>
      </c>
      <c r="Q210">
        <v>1</v>
      </c>
      <c r="R210"/>
      <c r="S210">
        <v>20220101</v>
      </c>
      <c r="T210">
        <v>20220331</v>
      </c>
      <c r="U210">
        <v>50672.08</v>
      </c>
      <c r="V210">
        <v>0</v>
      </c>
      <c r="W210" s="264"/>
    </row>
    <row r="211" spans="2:23" s="237" customFormat="1" x14ac:dyDescent="0.25">
      <c r="B211" t="s">
        <v>304</v>
      </c>
      <c r="C211" t="s">
        <v>445</v>
      </c>
      <c r="D211">
        <v>120</v>
      </c>
      <c r="E211" s="588"/>
      <c r="F211" s="588"/>
      <c r="G211" t="s">
        <v>531</v>
      </c>
      <c r="H211">
        <v>20214</v>
      </c>
      <c r="I211">
        <v>8</v>
      </c>
      <c r="J211">
        <v>1130</v>
      </c>
      <c r="K211">
        <v>1003</v>
      </c>
      <c r="L211">
        <v>1</v>
      </c>
      <c r="M211">
        <v>63</v>
      </c>
      <c r="N211" t="s">
        <v>1747</v>
      </c>
      <c r="O211">
        <v>0</v>
      </c>
      <c r="P211">
        <v>7693</v>
      </c>
      <c r="Q211">
        <v>2</v>
      </c>
      <c r="R211"/>
      <c r="S211">
        <v>20220101</v>
      </c>
      <c r="T211">
        <v>20220331</v>
      </c>
      <c r="U211">
        <v>108545.4</v>
      </c>
      <c r="V211">
        <v>0</v>
      </c>
      <c r="W211" s="264"/>
    </row>
    <row r="212" spans="2:23" s="237" customFormat="1" x14ac:dyDescent="0.25">
      <c r="B212" t="s">
        <v>304</v>
      </c>
      <c r="C212" t="s">
        <v>414</v>
      </c>
      <c r="D212">
        <v>120</v>
      </c>
      <c r="E212" s="588"/>
      <c r="F212" s="588"/>
      <c r="G212" t="s">
        <v>532</v>
      </c>
      <c r="H212">
        <v>20215</v>
      </c>
      <c r="I212">
        <v>8</v>
      </c>
      <c r="J212">
        <v>1130</v>
      </c>
      <c r="K212">
        <v>1003</v>
      </c>
      <c r="L212">
        <v>2</v>
      </c>
      <c r="M212">
        <v>33</v>
      </c>
      <c r="N212" t="s">
        <v>1754</v>
      </c>
      <c r="O212">
        <v>0</v>
      </c>
      <c r="P212">
        <v>10172</v>
      </c>
      <c r="Q212">
        <v>2</v>
      </c>
      <c r="R212"/>
      <c r="S212">
        <v>20220101</v>
      </c>
      <c r="T212">
        <v>20220331</v>
      </c>
      <c r="U212">
        <v>55909.46</v>
      </c>
      <c r="V212">
        <v>0</v>
      </c>
      <c r="W212" s="264"/>
    </row>
    <row r="213" spans="2:23" s="237" customFormat="1" x14ac:dyDescent="0.25">
      <c r="B213" t="s">
        <v>304</v>
      </c>
      <c r="C213" t="s">
        <v>414</v>
      </c>
      <c r="D213">
        <v>120</v>
      </c>
      <c r="E213" s="588"/>
      <c r="F213" s="588"/>
      <c r="G213" t="s">
        <v>533</v>
      </c>
      <c r="H213">
        <v>20109</v>
      </c>
      <c r="I213">
        <v>8</v>
      </c>
      <c r="J213">
        <v>1130</v>
      </c>
      <c r="K213">
        <v>1003</v>
      </c>
      <c r="L213">
        <v>2</v>
      </c>
      <c r="M213">
        <v>33</v>
      </c>
      <c r="N213" t="s">
        <v>1749</v>
      </c>
      <c r="O213">
        <v>0</v>
      </c>
      <c r="P213">
        <v>13502</v>
      </c>
      <c r="Q213">
        <v>2</v>
      </c>
      <c r="R213"/>
      <c r="S213">
        <v>20220101</v>
      </c>
      <c r="T213">
        <v>20220331</v>
      </c>
      <c r="U213">
        <v>159979.98000000001</v>
      </c>
      <c r="V213">
        <v>0</v>
      </c>
      <c r="W213" s="264"/>
    </row>
    <row r="214" spans="2:23" s="237" customFormat="1" x14ac:dyDescent="0.25">
      <c r="B214" t="s">
        <v>304</v>
      </c>
      <c r="C214" t="s">
        <v>414</v>
      </c>
      <c r="D214">
        <v>120</v>
      </c>
      <c r="E214" s="588"/>
      <c r="F214" s="588"/>
      <c r="G214" t="s">
        <v>534</v>
      </c>
      <c r="H214">
        <v>10213</v>
      </c>
      <c r="I214">
        <v>8</v>
      </c>
      <c r="J214">
        <v>1130</v>
      </c>
      <c r="K214">
        <v>1003</v>
      </c>
      <c r="L214">
        <v>2</v>
      </c>
      <c r="M214">
        <v>33</v>
      </c>
      <c r="N214" t="s">
        <v>1741</v>
      </c>
      <c r="O214">
        <v>0</v>
      </c>
      <c r="P214">
        <v>8084</v>
      </c>
      <c r="Q214">
        <v>1</v>
      </c>
      <c r="R214"/>
      <c r="S214">
        <v>20220101</v>
      </c>
      <c r="T214">
        <v>20220331</v>
      </c>
      <c r="U214">
        <v>53179.22</v>
      </c>
      <c r="V214">
        <v>0</v>
      </c>
      <c r="W214" s="264"/>
    </row>
    <row r="215" spans="2:23" s="237" customFormat="1" x14ac:dyDescent="0.25">
      <c r="B215" t="s">
        <v>304</v>
      </c>
      <c r="C215" t="s">
        <v>414</v>
      </c>
      <c r="D215">
        <v>120</v>
      </c>
      <c r="E215" s="588"/>
      <c r="F215" s="588"/>
      <c r="G215" t="s">
        <v>535</v>
      </c>
      <c r="H215">
        <v>20109</v>
      </c>
      <c r="I215">
        <v>8</v>
      </c>
      <c r="J215">
        <v>1130</v>
      </c>
      <c r="K215">
        <v>1003</v>
      </c>
      <c r="L215">
        <v>2</v>
      </c>
      <c r="M215">
        <v>33</v>
      </c>
      <c r="N215" t="s">
        <v>1749</v>
      </c>
      <c r="O215">
        <v>0</v>
      </c>
      <c r="P215">
        <v>13505</v>
      </c>
      <c r="Q215">
        <v>2</v>
      </c>
      <c r="R215"/>
      <c r="S215">
        <v>20220101</v>
      </c>
      <c r="T215">
        <v>20220331</v>
      </c>
      <c r="U215">
        <v>139228.93</v>
      </c>
      <c r="V215">
        <v>0</v>
      </c>
      <c r="W215" s="264"/>
    </row>
    <row r="216" spans="2:23" s="237" customFormat="1" x14ac:dyDescent="0.25">
      <c r="B216" t="s">
        <v>304</v>
      </c>
      <c r="C216" t="s">
        <v>537</v>
      </c>
      <c r="D216">
        <v>120</v>
      </c>
      <c r="E216" s="588"/>
      <c r="F216" s="588"/>
      <c r="G216" t="s">
        <v>536</v>
      </c>
      <c r="H216">
        <v>10203</v>
      </c>
      <c r="I216">
        <v>8</v>
      </c>
      <c r="J216">
        <v>1130</v>
      </c>
      <c r="K216">
        <v>1003</v>
      </c>
      <c r="L216">
        <v>2</v>
      </c>
      <c r="M216">
        <v>49</v>
      </c>
      <c r="N216" t="s">
        <v>1739</v>
      </c>
      <c r="O216">
        <v>0</v>
      </c>
      <c r="P216">
        <v>10606</v>
      </c>
      <c r="Q216">
        <v>1</v>
      </c>
      <c r="R216"/>
      <c r="S216">
        <v>20220101</v>
      </c>
      <c r="T216">
        <v>20220331</v>
      </c>
      <c r="U216">
        <v>66923.02</v>
      </c>
      <c r="V216">
        <v>0</v>
      </c>
      <c r="W216" s="264"/>
    </row>
    <row r="217" spans="2:23" s="237" customFormat="1" x14ac:dyDescent="0.25">
      <c r="B217" t="s">
        <v>304</v>
      </c>
      <c r="C217" t="s">
        <v>537</v>
      </c>
      <c r="D217">
        <v>120</v>
      </c>
      <c r="E217" s="588"/>
      <c r="F217" s="588"/>
      <c r="G217" t="s">
        <v>538</v>
      </c>
      <c r="H217">
        <v>20109</v>
      </c>
      <c r="I217">
        <v>8</v>
      </c>
      <c r="J217">
        <v>1130</v>
      </c>
      <c r="K217">
        <v>1003</v>
      </c>
      <c r="L217">
        <v>2</v>
      </c>
      <c r="M217">
        <v>49</v>
      </c>
      <c r="N217" t="s">
        <v>1749</v>
      </c>
      <c r="O217">
        <v>0</v>
      </c>
      <c r="P217">
        <v>14057</v>
      </c>
      <c r="Q217">
        <v>2</v>
      </c>
      <c r="R217"/>
      <c r="S217">
        <v>20220101</v>
      </c>
      <c r="T217">
        <v>20220331</v>
      </c>
      <c r="U217">
        <v>147601.03</v>
      </c>
      <c r="V217">
        <v>0</v>
      </c>
      <c r="W217" s="264"/>
    </row>
    <row r="218" spans="2:23" s="237" customFormat="1" x14ac:dyDescent="0.25">
      <c r="B218" t="s">
        <v>304</v>
      </c>
      <c r="C218" t="s">
        <v>537</v>
      </c>
      <c r="D218">
        <v>120</v>
      </c>
      <c r="E218" s="588"/>
      <c r="F218" s="588"/>
      <c r="G218" t="s">
        <v>539</v>
      </c>
      <c r="H218">
        <v>10213</v>
      </c>
      <c r="I218">
        <v>8</v>
      </c>
      <c r="J218">
        <v>1130</v>
      </c>
      <c r="K218">
        <v>1003</v>
      </c>
      <c r="L218">
        <v>2</v>
      </c>
      <c r="M218">
        <v>49</v>
      </c>
      <c r="N218" t="s">
        <v>1741</v>
      </c>
      <c r="O218">
        <v>0</v>
      </c>
      <c r="P218">
        <v>10597</v>
      </c>
      <c r="Q218">
        <v>1</v>
      </c>
      <c r="R218"/>
      <c r="S218">
        <v>20220101</v>
      </c>
      <c r="T218">
        <v>20220331</v>
      </c>
      <c r="U218">
        <v>55261.51</v>
      </c>
      <c r="V218">
        <v>0</v>
      </c>
      <c r="W218" s="264"/>
    </row>
    <row r="219" spans="2:23" s="237" customFormat="1" x14ac:dyDescent="0.25">
      <c r="B219" t="s">
        <v>304</v>
      </c>
      <c r="C219" t="s">
        <v>537</v>
      </c>
      <c r="D219">
        <v>120</v>
      </c>
      <c r="E219" s="588"/>
      <c r="F219" s="588"/>
      <c r="G219" t="s">
        <v>540</v>
      </c>
      <c r="H219">
        <v>20109</v>
      </c>
      <c r="I219">
        <v>8</v>
      </c>
      <c r="J219">
        <v>1130</v>
      </c>
      <c r="K219">
        <v>1003</v>
      </c>
      <c r="L219">
        <v>2</v>
      </c>
      <c r="M219">
        <v>49</v>
      </c>
      <c r="N219" t="s">
        <v>1749</v>
      </c>
      <c r="O219">
        <v>0</v>
      </c>
      <c r="P219">
        <v>14056</v>
      </c>
      <c r="Q219">
        <v>2</v>
      </c>
      <c r="R219"/>
      <c r="S219">
        <v>20220101</v>
      </c>
      <c r="T219">
        <v>20220331</v>
      </c>
      <c r="U219">
        <v>177718.14</v>
      </c>
      <c r="V219">
        <v>0</v>
      </c>
      <c r="W219" s="264"/>
    </row>
    <row r="220" spans="2:23" s="237" customFormat="1" x14ac:dyDescent="0.25">
      <c r="B220" t="s">
        <v>304</v>
      </c>
      <c r="C220" t="s">
        <v>537</v>
      </c>
      <c r="D220">
        <v>120</v>
      </c>
      <c r="E220" s="588"/>
      <c r="F220" s="588"/>
      <c r="G220" t="s">
        <v>541</v>
      </c>
      <c r="H220">
        <v>20401</v>
      </c>
      <c r="I220">
        <v>8</v>
      </c>
      <c r="J220">
        <v>1130</v>
      </c>
      <c r="K220">
        <v>1003</v>
      </c>
      <c r="L220">
        <v>2</v>
      </c>
      <c r="M220">
        <v>49</v>
      </c>
      <c r="N220" t="s">
        <v>1743</v>
      </c>
      <c r="O220">
        <v>0</v>
      </c>
      <c r="P220">
        <v>10613</v>
      </c>
      <c r="Q220">
        <v>2</v>
      </c>
      <c r="R220"/>
      <c r="S220">
        <v>20220101</v>
      </c>
      <c r="T220">
        <v>20220331</v>
      </c>
      <c r="U220">
        <v>53273.24</v>
      </c>
      <c r="V220">
        <v>0</v>
      </c>
      <c r="W220" s="264"/>
    </row>
    <row r="221" spans="2:23" s="237" customFormat="1" x14ac:dyDescent="0.25">
      <c r="B221" t="s">
        <v>304</v>
      </c>
      <c r="C221" t="s">
        <v>537</v>
      </c>
      <c r="D221">
        <v>120</v>
      </c>
      <c r="E221" s="588"/>
      <c r="F221" s="588"/>
      <c r="G221" t="s">
        <v>542</v>
      </c>
      <c r="H221">
        <v>20201</v>
      </c>
      <c r="I221">
        <v>8</v>
      </c>
      <c r="J221">
        <v>1130</v>
      </c>
      <c r="K221">
        <v>1003</v>
      </c>
      <c r="L221">
        <v>2</v>
      </c>
      <c r="M221">
        <v>49</v>
      </c>
      <c r="N221" t="s">
        <v>1756</v>
      </c>
      <c r="O221">
        <v>0</v>
      </c>
      <c r="P221">
        <v>10611</v>
      </c>
      <c r="Q221">
        <v>2</v>
      </c>
      <c r="R221"/>
      <c r="S221">
        <v>20220101</v>
      </c>
      <c r="T221">
        <v>20220331</v>
      </c>
      <c r="U221">
        <v>96872.53</v>
      </c>
      <c r="V221">
        <v>0</v>
      </c>
      <c r="W221" s="264"/>
    </row>
    <row r="222" spans="2:23" s="237" customFormat="1" x14ac:dyDescent="0.25">
      <c r="B222" t="s">
        <v>304</v>
      </c>
      <c r="C222" t="s">
        <v>537</v>
      </c>
      <c r="D222">
        <v>120</v>
      </c>
      <c r="E222" s="588"/>
      <c r="F222" s="588"/>
      <c r="G222" t="s">
        <v>543</v>
      </c>
      <c r="H222">
        <v>10213</v>
      </c>
      <c r="I222">
        <v>8</v>
      </c>
      <c r="J222">
        <v>1130</v>
      </c>
      <c r="K222">
        <v>1003</v>
      </c>
      <c r="L222">
        <v>2</v>
      </c>
      <c r="M222">
        <v>49</v>
      </c>
      <c r="N222" t="s">
        <v>1741</v>
      </c>
      <c r="O222">
        <v>0</v>
      </c>
      <c r="P222">
        <v>10616</v>
      </c>
      <c r="Q222">
        <v>1</v>
      </c>
      <c r="R222"/>
      <c r="S222">
        <v>20220101</v>
      </c>
      <c r="T222">
        <v>20220331</v>
      </c>
      <c r="U222">
        <v>59687.08</v>
      </c>
      <c r="V222">
        <v>0</v>
      </c>
      <c r="W222" s="264"/>
    </row>
    <row r="223" spans="2:23" s="237" customFormat="1" x14ac:dyDescent="0.25">
      <c r="B223" t="s">
        <v>304</v>
      </c>
      <c r="C223" t="s">
        <v>537</v>
      </c>
      <c r="D223">
        <v>120</v>
      </c>
      <c r="E223" s="588"/>
      <c r="F223" s="588"/>
      <c r="G223" t="s">
        <v>544</v>
      </c>
      <c r="H223">
        <v>20215</v>
      </c>
      <c r="I223">
        <v>8</v>
      </c>
      <c r="J223">
        <v>1130</v>
      </c>
      <c r="K223">
        <v>1003</v>
      </c>
      <c r="L223">
        <v>2</v>
      </c>
      <c r="M223">
        <v>49</v>
      </c>
      <c r="N223" t="s">
        <v>1754</v>
      </c>
      <c r="O223">
        <v>0</v>
      </c>
      <c r="P223">
        <v>10296</v>
      </c>
      <c r="Q223">
        <v>2</v>
      </c>
      <c r="R223"/>
      <c r="S223">
        <v>20220101</v>
      </c>
      <c r="T223">
        <v>20220331</v>
      </c>
      <c r="U223">
        <v>61028.21</v>
      </c>
      <c r="V223">
        <v>0</v>
      </c>
      <c r="W223" s="264"/>
    </row>
    <row r="224" spans="2:23" s="237" customFormat="1" x14ac:dyDescent="0.25">
      <c r="B224" t="s">
        <v>304</v>
      </c>
      <c r="C224" t="s">
        <v>537</v>
      </c>
      <c r="D224">
        <v>120</v>
      </c>
      <c r="E224" s="588"/>
      <c r="F224" s="588"/>
      <c r="G224" t="s">
        <v>545</v>
      </c>
      <c r="H224">
        <v>10213</v>
      </c>
      <c r="I224">
        <v>8</v>
      </c>
      <c r="J224">
        <v>1130</v>
      </c>
      <c r="K224">
        <v>1003</v>
      </c>
      <c r="L224">
        <v>2</v>
      </c>
      <c r="M224">
        <v>49</v>
      </c>
      <c r="N224" t="s">
        <v>1741</v>
      </c>
      <c r="O224">
        <v>0</v>
      </c>
      <c r="P224">
        <v>7692</v>
      </c>
      <c r="Q224">
        <v>1</v>
      </c>
      <c r="R224"/>
      <c r="S224">
        <v>20220101</v>
      </c>
      <c r="T224">
        <v>20220331</v>
      </c>
      <c r="U224">
        <v>53608.959999999999</v>
      </c>
      <c r="V224">
        <v>0</v>
      </c>
      <c r="W224" s="264"/>
    </row>
    <row r="225" spans="2:23" s="237" customFormat="1" x14ac:dyDescent="0.25">
      <c r="B225" t="s">
        <v>304</v>
      </c>
      <c r="C225" t="s">
        <v>537</v>
      </c>
      <c r="D225">
        <v>120</v>
      </c>
      <c r="E225" s="588"/>
      <c r="F225" s="588"/>
      <c r="G225" t="s">
        <v>547</v>
      </c>
      <c r="H225">
        <v>20109</v>
      </c>
      <c r="I225">
        <v>8</v>
      </c>
      <c r="J225">
        <v>1130</v>
      </c>
      <c r="K225">
        <v>1003</v>
      </c>
      <c r="L225">
        <v>2</v>
      </c>
      <c r="M225">
        <v>49</v>
      </c>
      <c r="N225" t="s">
        <v>1749</v>
      </c>
      <c r="O225">
        <v>0</v>
      </c>
      <c r="P225">
        <v>13689</v>
      </c>
      <c r="Q225">
        <v>2</v>
      </c>
      <c r="R225"/>
      <c r="S225">
        <v>20220101</v>
      </c>
      <c r="T225">
        <v>20220331</v>
      </c>
      <c r="U225">
        <v>174685.54</v>
      </c>
      <c r="V225">
        <v>0</v>
      </c>
      <c r="W225" s="264"/>
    </row>
    <row r="226" spans="2:23" s="237" customFormat="1" x14ac:dyDescent="0.25">
      <c r="B226" t="s">
        <v>304</v>
      </c>
      <c r="C226" t="s">
        <v>537</v>
      </c>
      <c r="D226">
        <v>120</v>
      </c>
      <c r="E226" s="588"/>
      <c r="F226" s="588"/>
      <c r="G226" t="s">
        <v>548</v>
      </c>
      <c r="H226">
        <v>10213</v>
      </c>
      <c r="I226">
        <v>8</v>
      </c>
      <c r="J226">
        <v>1130</v>
      </c>
      <c r="K226">
        <v>1003</v>
      </c>
      <c r="L226">
        <v>2</v>
      </c>
      <c r="M226">
        <v>49</v>
      </c>
      <c r="N226" t="s">
        <v>1741</v>
      </c>
      <c r="O226">
        <v>0</v>
      </c>
      <c r="P226">
        <v>10294</v>
      </c>
      <c r="Q226">
        <v>1</v>
      </c>
      <c r="R226"/>
      <c r="S226">
        <v>20220101</v>
      </c>
      <c r="T226">
        <v>20220331</v>
      </c>
      <c r="U226">
        <v>55539.28</v>
      </c>
      <c r="V226">
        <v>0</v>
      </c>
      <c r="W226" s="264"/>
    </row>
    <row r="227" spans="2:23" s="237" customFormat="1" x14ac:dyDescent="0.25">
      <c r="B227" t="s">
        <v>304</v>
      </c>
      <c r="C227" t="s">
        <v>537</v>
      </c>
      <c r="D227">
        <v>120</v>
      </c>
      <c r="E227" s="588"/>
      <c r="F227" s="588"/>
      <c r="G227" t="s">
        <v>549</v>
      </c>
      <c r="H227">
        <v>10205</v>
      </c>
      <c r="I227">
        <v>8</v>
      </c>
      <c r="J227">
        <v>1130</v>
      </c>
      <c r="K227">
        <v>1003</v>
      </c>
      <c r="L227">
        <v>2</v>
      </c>
      <c r="M227">
        <v>49</v>
      </c>
      <c r="N227" t="s">
        <v>1748</v>
      </c>
      <c r="O227">
        <v>0</v>
      </c>
      <c r="P227">
        <v>10609</v>
      </c>
      <c r="Q227">
        <v>1</v>
      </c>
      <c r="R227"/>
      <c r="S227">
        <v>20220101</v>
      </c>
      <c r="T227">
        <v>20220331</v>
      </c>
      <c r="U227">
        <v>63831.3</v>
      </c>
      <c r="V227">
        <v>0</v>
      </c>
      <c r="W227" s="264"/>
    </row>
    <row r="228" spans="2:23" s="237" customFormat="1" x14ac:dyDescent="0.25">
      <c r="B228" t="s">
        <v>304</v>
      </c>
      <c r="C228" t="s">
        <v>409</v>
      </c>
      <c r="D228">
        <v>120</v>
      </c>
      <c r="E228" s="588"/>
      <c r="F228" s="588"/>
      <c r="G228" t="s">
        <v>550</v>
      </c>
      <c r="H228">
        <v>10202</v>
      </c>
      <c r="I228">
        <v>8</v>
      </c>
      <c r="J228">
        <v>1130</v>
      </c>
      <c r="K228">
        <v>1003</v>
      </c>
      <c r="L228">
        <v>0</v>
      </c>
      <c r="M228">
        <v>72</v>
      </c>
      <c r="N228" t="s">
        <v>1746</v>
      </c>
      <c r="O228">
        <v>0</v>
      </c>
      <c r="P228">
        <v>4412</v>
      </c>
      <c r="Q228">
        <v>1</v>
      </c>
      <c r="R228"/>
      <c r="S228">
        <v>20220101</v>
      </c>
      <c r="T228">
        <v>20220331</v>
      </c>
      <c r="U228">
        <v>63576.98</v>
      </c>
      <c r="V228">
        <v>0</v>
      </c>
      <c r="W228" s="264"/>
    </row>
    <row r="229" spans="2:23" s="237" customFormat="1" x14ac:dyDescent="0.25">
      <c r="B229" t="s">
        <v>304</v>
      </c>
      <c r="C229" t="s">
        <v>537</v>
      </c>
      <c r="D229">
        <v>120</v>
      </c>
      <c r="E229" s="588"/>
      <c r="F229" s="588"/>
      <c r="G229" t="s">
        <v>551</v>
      </c>
      <c r="H229">
        <v>20215</v>
      </c>
      <c r="I229">
        <v>8</v>
      </c>
      <c r="J229">
        <v>1130</v>
      </c>
      <c r="K229">
        <v>1003</v>
      </c>
      <c r="L229">
        <v>2</v>
      </c>
      <c r="M229">
        <v>49</v>
      </c>
      <c r="N229" t="s">
        <v>1738</v>
      </c>
      <c r="O229">
        <v>0</v>
      </c>
      <c r="P229">
        <v>10292</v>
      </c>
      <c r="Q229">
        <v>2</v>
      </c>
      <c r="R229"/>
      <c r="S229">
        <v>20220101</v>
      </c>
      <c r="T229">
        <v>20220331</v>
      </c>
      <c r="U229">
        <v>63866.34</v>
      </c>
      <c r="V229">
        <v>0</v>
      </c>
      <c r="W229" s="264"/>
    </row>
    <row r="230" spans="2:23" s="237" customFormat="1" x14ac:dyDescent="0.25">
      <c r="B230" t="s">
        <v>304</v>
      </c>
      <c r="C230" t="s">
        <v>537</v>
      </c>
      <c r="D230">
        <v>120</v>
      </c>
      <c r="E230" s="588"/>
      <c r="F230" s="588"/>
      <c r="G230" t="s">
        <v>552</v>
      </c>
      <c r="H230">
        <v>10203</v>
      </c>
      <c r="I230">
        <v>8</v>
      </c>
      <c r="J230">
        <v>1130</v>
      </c>
      <c r="K230">
        <v>1003</v>
      </c>
      <c r="L230">
        <v>2</v>
      </c>
      <c r="M230">
        <v>49</v>
      </c>
      <c r="N230" t="s">
        <v>1739</v>
      </c>
      <c r="O230">
        <v>0</v>
      </c>
      <c r="P230">
        <v>10602</v>
      </c>
      <c r="Q230">
        <v>1</v>
      </c>
      <c r="R230"/>
      <c r="S230">
        <v>20220101</v>
      </c>
      <c r="T230">
        <v>20220331</v>
      </c>
      <c r="U230">
        <v>57837.68</v>
      </c>
      <c r="V230">
        <v>0</v>
      </c>
      <c r="W230" s="264"/>
    </row>
    <row r="231" spans="2:23" s="237" customFormat="1" x14ac:dyDescent="0.25">
      <c r="B231" t="s">
        <v>304</v>
      </c>
      <c r="C231" t="s">
        <v>445</v>
      </c>
      <c r="D231">
        <v>120</v>
      </c>
      <c r="E231" s="588"/>
      <c r="F231" s="588"/>
      <c r="G231" t="s">
        <v>553</v>
      </c>
      <c r="H231">
        <v>20109</v>
      </c>
      <c r="I231">
        <v>8</v>
      </c>
      <c r="J231">
        <v>1130</v>
      </c>
      <c r="K231">
        <v>1003</v>
      </c>
      <c r="L231">
        <v>1</v>
      </c>
      <c r="M231">
        <v>63</v>
      </c>
      <c r="N231" t="s">
        <v>1749</v>
      </c>
      <c r="O231">
        <v>0</v>
      </c>
      <c r="P231">
        <v>13987</v>
      </c>
      <c r="Q231">
        <v>2</v>
      </c>
      <c r="R231"/>
      <c r="S231">
        <v>20220101</v>
      </c>
      <c r="T231">
        <v>20220331</v>
      </c>
      <c r="U231">
        <v>201961.01</v>
      </c>
      <c r="V231">
        <v>0</v>
      </c>
      <c r="W231" s="264"/>
    </row>
    <row r="232" spans="2:23" s="237" customFormat="1" x14ac:dyDescent="0.25">
      <c r="B232" t="s">
        <v>304</v>
      </c>
      <c r="C232" t="s">
        <v>537</v>
      </c>
      <c r="D232">
        <v>120</v>
      </c>
      <c r="E232" s="588"/>
      <c r="F232" s="588"/>
      <c r="G232" t="s">
        <v>554</v>
      </c>
      <c r="H232">
        <v>20401</v>
      </c>
      <c r="I232">
        <v>8</v>
      </c>
      <c r="J232">
        <v>1130</v>
      </c>
      <c r="K232">
        <v>1003</v>
      </c>
      <c r="L232">
        <v>2</v>
      </c>
      <c r="M232">
        <v>49</v>
      </c>
      <c r="N232" t="s">
        <v>1743</v>
      </c>
      <c r="O232">
        <v>0</v>
      </c>
      <c r="P232">
        <v>10589</v>
      </c>
      <c r="Q232">
        <v>2</v>
      </c>
      <c r="R232"/>
      <c r="S232">
        <v>20220101</v>
      </c>
      <c r="T232">
        <v>20220331</v>
      </c>
      <c r="U232">
        <v>52789.49</v>
      </c>
      <c r="V232">
        <v>0</v>
      </c>
      <c r="W232" s="264"/>
    </row>
    <row r="233" spans="2:23" s="237" customFormat="1" x14ac:dyDescent="0.25">
      <c r="B233" t="s">
        <v>304</v>
      </c>
      <c r="C233" t="s">
        <v>414</v>
      </c>
      <c r="D233">
        <v>120</v>
      </c>
      <c r="E233" s="588"/>
      <c r="F233" s="588"/>
      <c r="G233" t="s">
        <v>555</v>
      </c>
      <c r="H233">
        <v>20214</v>
      </c>
      <c r="I233">
        <v>8</v>
      </c>
      <c r="J233">
        <v>1130</v>
      </c>
      <c r="K233">
        <v>1003</v>
      </c>
      <c r="L233">
        <v>2</v>
      </c>
      <c r="M233">
        <v>33</v>
      </c>
      <c r="N233" t="s">
        <v>1747</v>
      </c>
      <c r="O233">
        <v>0</v>
      </c>
      <c r="P233">
        <v>10188</v>
      </c>
      <c r="Q233">
        <v>2</v>
      </c>
      <c r="R233"/>
      <c r="S233">
        <v>20220101</v>
      </c>
      <c r="T233">
        <v>20220331</v>
      </c>
      <c r="U233">
        <v>100310.04</v>
      </c>
      <c r="V233">
        <v>0</v>
      </c>
      <c r="W233" s="264"/>
    </row>
    <row r="234" spans="2:23" s="237" customFormat="1" x14ac:dyDescent="0.25">
      <c r="B234" t="s">
        <v>304</v>
      </c>
      <c r="C234" t="s">
        <v>557</v>
      </c>
      <c r="D234">
        <v>120</v>
      </c>
      <c r="E234" s="588"/>
      <c r="F234" s="588"/>
      <c r="G234" t="s">
        <v>556</v>
      </c>
      <c r="H234">
        <v>20214</v>
      </c>
      <c r="I234">
        <v>8</v>
      </c>
      <c r="J234">
        <v>1130</v>
      </c>
      <c r="K234">
        <v>1003</v>
      </c>
      <c r="L234">
        <v>3</v>
      </c>
      <c r="M234">
        <v>2</v>
      </c>
      <c r="N234" t="s">
        <v>1747</v>
      </c>
      <c r="O234">
        <v>0</v>
      </c>
      <c r="P234">
        <v>18853</v>
      </c>
      <c r="Q234">
        <v>2</v>
      </c>
      <c r="R234"/>
      <c r="S234">
        <v>20220101</v>
      </c>
      <c r="T234">
        <v>20220331</v>
      </c>
      <c r="U234">
        <v>96969.33</v>
      </c>
      <c r="V234">
        <v>0</v>
      </c>
      <c r="W234" s="264"/>
    </row>
    <row r="235" spans="2:23" s="237" customFormat="1" x14ac:dyDescent="0.25">
      <c r="B235" t="s">
        <v>304</v>
      </c>
      <c r="C235" t="s">
        <v>557</v>
      </c>
      <c r="D235">
        <v>120</v>
      </c>
      <c r="E235" s="588"/>
      <c r="F235" s="588"/>
      <c r="G235" t="s">
        <v>558</v>
      </c>
      <c r="H235">
        <v>10202</v>
      </c>
      <c r="I235">
        <v>8</v>
      </c>
      <c r="J235">
        <v>1130</v>
      </c>
      <c r="K235">
        <v>1003</v>
      </c>
      <c r="L235">
        <v>3</v>
      </c>
      <c r="M235">
        <v>2</v>
      </c>
      <c r="N235" t="s">
        <v>1746</v>
      </c>
      <c r="O235">
        <v>0</v>
      </c>
      <c r="P235">
        <v>18881</v>
      </c>
      <c r="Q235">
        <v>1</v>
      </c>
      <c r="R235"/>
      <c r="S235">
        <v>20220101</v>
      </c>
      <c r="T235">
        <v>20220331</v>
      </c>
      <c r="U235">
        <v>53938.09</v>
      </c>
      <c r="V235">
        <v>0</v>
      </c>
      <c r="W235" s="264"/>
    </row>
    <row r="236" spans="2:23" s="237" customFormat="1" x14ac:dyDescent="0.25">
      <c r="B236" t="s">
        <v>304</v>
      </c>
      <c r="C236" t="s">
        <v>557</v>
      </c>
      <c r="D236">
        <v>120</v>
      </c>
      <c r="E236" s="588"/>
      <c r="F236" s="588"/>
      <c r="G236" t="s">
        <v>559</v>
      </c>
      <c r="H236">
        <v>20202</v>
      </c>
      <c r="I236">
        <v>8</v>
      </c>
      <c r="J236">
        <v>1130</v>
      </c>
      <c r="K236">
        <v>1003</v>
      </c>
      <c r="L236">
        <v>3</v>
      </c>
      <c r="M236">
        <v>2</v>
      </c>
      <c r="N236" t="s">
        <v>1750</v>
      </c>
      <c r="O236">
        <v>0</v>
      </c>
      <c r="P236">
        <v>18857</v>
      </c>
      <c r="Q236">
        <v>2</v>
      </c>
      <c r="R236"/>
      <c r="S236">
        <v>20220101</v>
      </c>
      <c r="T236">
        <v>20220331</v>
      </c>
      <c r="U236">
        <v>66926.42</v>
      </c>
      <c r="V236">
        <v>0</v>
      </c>
      <c r="W236" s="264"/>
    </row>
    <row r="237" spans="2:23" s="237" customFormat="1" x14ac:dyDescent="0.25">
      <c r="B237" t="s">
        <v>304</v>
      </c>
      <c r="C237" t="s">
        <v>557</v>
      </c>
      <c r="D237">
        <v>120</v>
      </c>
      <c r="E237" s="588"/>
      <c r="F237" s="588"/>
      <c r="G237" t="s">
        <v>560</v>
      </c>
      <c r="H237">
        <v>20201</v>
      </c>
      <c r="I237">
        <v>8</v>
      </c>
      <c r="J237">
        <v>1130</v>
      </c>
      <c r="K237">
        <v>1003</v>
      </c>
      <c r="L237">
        <v>3</v>
      </c>
      <c r="M237">
        <v>2</v>
      </c>
      <c r="N237" t="s">
        <v>1756</v>
      </c>
      <c r="O237">
        <v>0</v>
      </c>
      <c r="P237">
        <v>18858</v>
      </c>
      <c r="Q237">
        <v>2</v>
      </c>
      <c r="R237"/>
      <c r="S237">
        <v>20220101</v>
      </c>
      <c r="T237">
        <v>20220331</v>
      </c>
      <c r="U237">
        <v>62594.34</v>
      </c>
      <c r="V237">
        <v>0</v>
      </c>
      <c r="W237" s="264"/>
    </row>
    <row r="238" spans="2:23" s="237" customFormat="1" x14ac:dyDescent="0.25">
      <c r="B238" t="s">
        <v>304</v>
      </c>
      <c r="C238" t="s">
        <v>472</v>
      </c>
      <c r="D238">
        <v>120</v>
      </c>
      <c r="E238" s="588"/>
      <c r="F238" s="588"/>
      <c r="G238" t="s">
        <v>561</v>
      </c>
      <c r="H238">
        <v>40502</v>
      </c>
      <c r="I238">
        <v>8</v>
      </c>
      <c r="J238">
        <v>1130</v>
      </c>
      <c r="K238">
        <v>1003</v>
      </c>
      <c r="L238">
        <v>2</v>
      </c>
      <c r="M238">
        <v>3</v>
      </c>
      <c r="N238" t="s">
        <v>1759</v>
      </c>
      <c r="O238">
        <v>0</v>
      </c>
      <c r="P238">
        <v>12840</v>
      </c>
      <c r="Q238">
        <v>4</v>
      </c>
      <c r="R238"/>
      <c r="S238">
        <v>20220101</v>
      </c>
      <c r="T238">
        <v>20220331</v>
      </c>
      <c r="U238">
        <v>101833.21</v>
      </c>
      <c r="V238">
        <v>0</v>
      </c>
      <c r="W238" s="264"/>
    </row>
    <row r="239" spans="2:23" s="237" customFormat="1" x14ac:dyDescent="0.25">
      <c r="B239" t="s">
        <v>304</v>
      </c>
      <c r="C239" t="s">
        <v>557</v>
      </c>
      <c r="D239">
        <v>120</v>
      </c>
      <c r="E239" s="588"/>
      <c r="F239" s="588"/>
      <c r="G239" t="s">
        <v>562</v>
      </c>
      <c r="H239">
        <v>20202</v>
      </c>
      <c r="I239">
        <v>8</v>
      </c>
      <c r="J239">
        <v>1130</v>
      </c>
      <c r="K239">
        <v>1003</v>
      </c>
      <c r="L239">
        <v>3</v>
      </c>
      <c r="M239">
        <v>2</v>
      </c>
      <c r="N239" t="s">
        <v>1750</v>
      </c>
      <c r="O239">
        <v>0</v>
      </c>
      <c r="P239">
        <v>18879</v>
      </c>
      <c r="Q239">
        <v>2</v>
      </c>
      <c r="R239"/>
      <c r="S239">
        <v>20220101</v>
      </c>
      <c r="T239">
        <v>20220331</v>
      </c>
      <c r="U239">
        <v>60769.65</v>
      </c>
      <c r="V239">
        <v>0</v>
      </c>
      <c r="W239" s="264"/>
    </row>
    <row r="240" spans="2:23" s="237" customFormat="1" x14ac:dyDescent="0.25">
      <c r="B240" t="s">
        <v>304</v>
      </c>
      <c r="C240" t="s">
        <v>557</v>
      </c>
      <c r="D240">
        <v>120</v>
      </c>
      <c r="E240" s="588"/>
      <c r="F240" s="588"/>
      <c r="G240" t="s">
        <v>563</v>
      </c>
      <c r="H240">
        <v>20214</v>
      </c>
      <c r="I240">
        <v>8</v>
      </c>
      <c r="J240">
        <v>1130</v>
      </c>
      <c r="K240">
        <v>1003</v>
      </c>
      <c r="L240">
        <v>3</v>
      </c>
      <c r="M240">
        <v>2</v>
      </c>
      <c r="N240" t="s">
        <v>1747</v>
      </c>
      <c r="O240">
        <v>0</v>
      </c>
      <c r="P240">
        <v>18855</v>
      </c>
      <c r="Q240">
        <v>2</v>
      </c>
      <c r="R240"/>
      <c r="S240">
        <v>20220101</v>
      </c>
      <c r="T240">
        <v>20220331</v>
      </c>
      <c r="U240">
        <v>98463</v>
      </c>
      <c r="V240">
        <v>0</v>
      </c>
      <c r="W240" s="264"/>
    </row>
    <row r="241" spans="2:23" s="237" customFormat="1" x14ac:dyDescent="0.25">
      <c r="B241" t="s">
        <v>304</v>
      </c>
      <c r="C241" t="s">
        <v>557</v>
      </c>
      <c r="D241">
        <v>120</v>
      </c>
      <c r="E241" s="588"/>
      <c r="F241" s="588"/>
      <c r="G241" t="s">
        <v>564</v>
      </c>
      <c r="H241">
        <v>20216</v>
      </c>
      <c r="I241">
        <v>8</v>
      </c>
      <c r="J241">
        <v>1130</v>
      </c>
      <c r="K241">
        <v>1003</v>
      </c>
      <c r="L241">
        <v>3</v>
      </c>
      <c r="M241">
        <v>2</v>
      </c>
      <c r="N241" t="s">
        <v>1760</v>
      </c>
      <c r="O241">
        <v>0</v>
      </c>
      <c r="P241">
        <v>18877</v>
      </c>
      <c r="Q241">
        <v>2</v>
      </c>
      <c r="R241"/>
      <c r="S241">
        <v>20220101</v>
      </c>
      <c r="T241">
        <v>20220331</v>
      </c>
      <c r="U241">
        <v>64873.04</v>
      </c>
      <c r="V241">
        <v>0</v>
      </c>
      <c r="W241" s="264"/>
    </row>
    <row r="242" spans="2:23" s="237" customFormat="1" x14ac:dyDescent="0.25">
      <c r="B242" t="s">
        <v>304</v>
      </c>
      <c r="C242" t="s">
        <v>557</v>
      </c>
      <c r="D242">
        <v>120</v>
      </c>
      <c r="E242" s="588"/>
      <c r="F242" s="588"/>
      <c r="G242" t="s">
        <v>565</v>
      </c>
      <c r="H242">
        <v>20216</v>
      </c>
      <c r="I242">
        <v>8</v>
      </c>
      <c r="J242">
        <v>1130</v>
      </c>
      <c r="K242">
        <v>1003</v>
      </c>
      <c r="L242">
        <v>3</v>
      </c>
      <c r="M242">
        <v>2</v>
      </c>
      <c r="N242" t="s">
        <v>1760</v>
      </c>
      <c r="O242">
        <v>0</v>
      </c>
      <c r="P242">
        <v>18856</v>
      </c>
      <c r="Q242">
        <v>2</v>
      </c>
      <c r="R242"/>
      <c r="S242">
        <v>20220101</v>
      </c>
      <c r="T242">
        <v>20220331</v>
      </c>
      <c r="U242">
        <v>63616.03</v>
      </c>
      <c r="V242">
        <v>0</v>
      </c>
      <c r="W242" s="264"/>
    </row>
    <row r="243" spans="2:23" s="237" customFormat="1" x14ac:dyDescent="0.25">
      <c r="B243" t="s">
        <v>304</v>
      </c>
      <c r="C243" t="s">
        <v>557</v>
      </c>
      <c r="D243">
        <v>120</v>
      </c>
      <c r="E243" s="588"/>
      <c r="F243" s="588"/>
      <c r="G243" t="s">
        <v>566</v>
      </c>
      <c r="H243">
        <v>20216</v>
      </c>
      <c r="I243">
        <v>8</v>
      </c>
      <c r="J243">
        <v>1130</v>
      </c>
      <c r="K243">
        <v>1003</v>
      </c>
      <c r="L243">
        <v>3</v>
      </c>
      <c r="M243">
        <v>2</v>
      </c>
      <c r="N243" t="s">
        <v>1760</v>
      </c>
      <c r="O243">
        <v>0</v>
      </c>
      <c r="P243">
        <v>18878</v>
      </c>
      <c r="Q243">
        <v>2</v>
      </c>
      <c r="R243"/>
      <c r="S243">
        <v>20220101</v>
      </c>
      <c r="T243">
        <v>20220331</v>
      </c>
      <c r="U243">
        <v>67779.820000000007</v>
      </c>
      <c r="V243">
        <v>0</v>
      </c>
      <c r="W243" s="264"/>
    </row>
    <row r="244" spans="2:23" s="237" customFormat="1" x14ac:dyDescent="0.25">
      <c r="B244" t="s">
        <v>304</v>
      </c>
      <c r="C244" t="s">
        <v>479</v>
      </c>
      <c r="D244">
        <v>120</v>
      </c>
      <c r="E244" s="588"/>
      <c r="F244" s="588"/>
      <c r="G244" t="s">
        <v>567</v>
      </c>
      <c r="H244">
        <v>20216</v>
      </c>
      <c r="I244">
        <v>8</v>
      </c>
      <c r="J244">
        <v>1130</v>
      </c>
      <c r="K244">
        <v>1003</v>
      </c>
      <c r="L244">
        <v>3</v>
      </c>
      <c r="M244">
        <v>3</v>
      </c>
      <c r="N244" t="s">
        <v>1760</v>
      </c>
      <c r="O244">
        <v>0</v>
      </c>
      <c r="P244">
        <v>18884</v>
      </c>
      <c r="Q244">
        <v>2</v>
      </c>
      <c r="R244"/>
      <c r="S244">
        <v>20220101</v>
      </c>
      <c r="T244">
        <v>20220331</v>
      </c>
      <c r="U244">
        <v>89401.09</v>
      </c>
      <c r="V244">
        <v>0</v>
      </c>
      <c r="W244" s="264"/>
    </row>
    <row r="245" spans="2:23" s="237" customFormat="1" x14ac:dyDescent="0.25">
      <c r="B245" t="s">
        <v>304</v>
      </c>
      <c r="C245" t="s">
        <v>472</v>
      </c>
      <c r="D245">
        <v>120</v>
      </c>
      <c r="E245" s="588"/>
      <c r="F245" s="588"/>
      <c r="G245" t="s">
        <v>568</v>
      </c>
      <c r="H245">
        <v>10205</v>
      </c>
      <c r="I245">
        <v>8</v>
      </c>
      <c r="J245">
        <v>1130</v>
      </c>
      <c r="K245">
        <v>1003</v>
      </c>
      <c r="L245">
        <v>2</v>
      </c>
      <c r="M245">
        <v>3</v>
      </c>
      <c r="N245" t="s">
        <v>1748</v>
      </c>
      <c r="O245">
        <v>0</v>
      </c>
      <c r="P245">
        <v>9205</v>
      </c>
      <c r="Q245">
        <v>1</v>
      </c>
      <c r="R245"/>
      <c r="S245">
        <v>20220101</v>
      </c>
      <c r="T245">
        <v>20220331</v>
      </c>
      <c r="U245">
        <v>55641.52</v>
      </c>
      <c r="V245">
        <v>0</v>
      </c>
      <c r="W245" s="264"/>
    </row>
    <row r="246" spans="2:23" s="237" customFormat="1" x14ac:dyDescent="0.25">
      <c r="B246" t="s">
        <v>304</v>
      </c>
      <c r="C246" t="s">
        <v>479</v>
      </c>
      <c r="D246">
        <v>120</v>
      </c>
      <c r="E246" s="588"/>
      <c r="F246" s="588"/>
      <c r="G246" t="s">
        <v>569</v>
      </c>
      <c r="H246">
        <v>20109</v>
      </c>
      <c r="I246">
        <v>8</v>
      </c>
      <c r="J246">
        <v>1130</v>
      </c>
      <c r="K246">
        <v>1003</v>
      </c>
      <c r="L246">
        <v>3</v>
      </c>
      <c r="M246">
        <v>3</v>
      </c>
      <c r="N246" t="s">
        <v>1749</v>
      </c>
      <c r="O246">
        <v>0</v>
      </c>
      <c r="P246" t="s">
        <v>1761</v>
      </c>
      <c r="Q246">
        <v>2</v>
      </c>
      <c r="R246"/>
      <c r="S246">
        <v>20220101</v>
      </c>
      <c r="T246">
        <v>20220331</v>
      </c>
      <c r="U246">
        <v>128155.94</v>
      </c>
      <c r="V246">
        <v>0</v>
      </c>
      <c r="W246" s="264"/>
    </row>
    <row r="247" spans="2:23" s="237" customFormat="1" x14ac:dyDescent="0.25">
      <c r="B247" t="s">
        <v>304</v>
      </c>
      <c r="C247" t="s">
        <v>571</v>
      </c>
      <c r="D247">
        <v>120</v>
      </c>
      <c r="E247" s="588"/>
      <c r="F247" s="588"/>
      <c r="G247" t="s">
        <v>570</v>
      </c>
      <c r="H247">
        <v>40401</v>
      </c>
      <c r="I247">
        <v>8</v>
      </c>
      <c r="J247">
        <v>1130</v>
      </c>
      <c r="K247">
        <v>1003</v>
      </c>
      <c r="L247">
        <v>4</v>
      </c>
      <c r="M247">
        <v>2</v>
      </c>
      <c r="N247" t="s">
        <v>1762</v>
      </c>
      <c r="O247">
        <v>0</v>
      </c>
      <c r="P247">
        <v>12518</v>
      </c>
      <c r="Q247">
        <v>4</v>
      </c>
      <c r="R247"/>
      <c r="S247">
        <v>20220101</v>
      </c>
      <c r="T247">
        <v>20220331</v>
      </c>
      <c r="U247">
        <v>53230.29</v>
      </c>
      <c r="V247">
        <v>769.84</v>
      </c>
      <c r="W247" s="264"/>
    </row>
    <row r="248" spans="2:23" s="237" customFormat="1" x14ac:dyDescent="0.25">
      <c r="B248" t="s">
        <v>304</v>
      </c>
      <c r="C248" t="s">
        <v>479</v>
      </c>
      <c r="D248">
        <v>120</v>
      </c>
      <c r="E248" s="588"/>
      <c r="F248" s="588"/>
      <c r="G248" t="s">
        <v>572</v>
      </c>
      <c r="H248">
        <v>20202</v>
      </c>
      <c r="I248">
        <v>8</v>
      </c>
      <c r="J248">
        <v>1130</v>
      </c>
      <c r="K248">
        <v>1003</v>
      </c>
      <c r="L248">
        <v>3</v>
      </c>
      <c r="M248">
        <v>3</v>
      </c>
      <c r="N248" t="s">
        <v>1750</v>
      </c>
      <c r="O248">
        <v>0</v>
      </c>
      <c r="P248" t="s">
        <v>1763</v>
      </c>
      <c r="Q248">
        <v>2</v>
      </c>
      <c r="R248"/>
      <c r="S248">
        <v>20220101</v>
      </c>
      <c r="T248">
        <v>20220331</v>
      </c>
      <c r="U248">
        <v>24964.13</v>
      </c>
      <c r="V248">
        <v>0</v>
      </c>
      <c r="W248" s="264"/>
    </row>
    <row r="249" spans="2:23" s="237" customFormat="1" x14ac:dyDescent="0.25">
      <c r="B249" t="s">
        <v>304</v>
      </c>
      <c r="C249" t="s">
        <v>479</v>
      </c>
      <c r="D249">
        <v>120</v>
      </c>
      <c r="E249" s="588"/>
      <c r="F249" s="588"/>
      <c r="G249" t="s">
        <v>573</v>
      </c>
      <c r="H249">
        <v>20216</v>
      </c>
      <c r="I249">
        <v>8</v>
      </c>
      <c r="J249">
        <v>1130</v>
      </c>
      <c r="K249">
        <v>1003</v>
      </c>
      <c r="L249">
        <v>3</v>
      </c>
      <c r="M249">
        <v>3</v>
      </c>
      <c r="N249" t="s">
        <v>1760</v>
      </c>
      <c r="O249">
        <v>0</v>
      </c>
      <c r="P249">
        <v>18870</v>
      </c>
      <c r="Q249">
        <v>2</v>
      </c>
      <c r="R249"/>
      <c r="S249">
        <v>20220101</v>
      </c>
      <c r="T249">
        <v>20220331</v>
      </c>
      <c r="U249">
        <v>63967.49</v>
      </c>
      <c r="V249">
        <v>0</v>
      </c>
      <c r="W249" s="264"/>
    </row>
    <row r="250" spans="2:23" s="237" customFormat="1" x14ac:dyDescent="0.25">
      <c r="B250" t="s">
        <v>304</v>
      </c>
      <c r="C250" t="s">
        <v>479</v>
      </c>
      <c r="D250">
        <v>120</v>
      </c>
      <c r="E250" s="588"/>
      <c r="F250" s="588"/>
      <c r="G250" t="s">
        <v>574</v>
      </c>
      <c r="H250">
        <v>20216</v>
      </c>
      <c r="I250">
        <v>8</v>
      </c>
      <c r="J250">
        <v>1130</v>
      </c>
      <c r="K250">
        <v>1003</v>
      </c>
      <c r="L250">
        <v>3</v>
      </c>
      <c r="M250">
        <v>3</v>
      </c>
      <c r="N250" t="s">
        <v>1760</v>
      </c>
      <c r="O250">
        <v>0</v>
      </c>
      <c r="P250">
        <v>18872</v>
      </c>
      <c r="Q250">
        <v>2</v>
      </c>
      <c r="R250"/>
      <c r="S250">
        <v>20220101</v>
      </c>
      <c r="T250">
        <v>20220331</v>
      </c>
      <c r="U250">
        <v>60289.31</v>
      </c>
      <c r="V250">
        <v>0</v>
      </c>
      <c r="W250" s="264"/>
    </row>
    <row r="251" spans="2:23" s="237" customFormat="1" x14ac:dyDescent="0.25">
      <c r="B251" t="s">
        <v>304</v>
      </c>
      <c r="C251" t="s">
        <v>479</v>
      </c>
      <c r="D251">
        <v>120</v>
      </c>
      <c r="E251" s="588"/>
      <c r="F251" s="588"/>
      <c r="G251" t="s">
        <v>575</v>
      </c>
      <c r="H251">
        <v>20202</v>
      </c>
      <c r="I251">
        <v>8</v>
      </c>
      <c r="J251">
        <v>1130</v>
      </c>
      <c r="K251">
        <v>1003</v>
      </c>
      <c r="L251">
        <v>3</v>
      </c>
      <c r="M251">
        <v>3</v>
      </c>
      <c r="N251" t="s">
        <v>1750</v>
      </c>
      <c r="O251">
        <v>0</v>
      </c>
      <c r="P251">
        <v>18871</v>
      </c>
      <c r="Q251">
        <v>2</v>
      </c>
      <c r="R251"/>
      <c r="S251">
        <v>20220101</v>
      </c>
      <c r="T251">
        <v>20220331</v>
      </c>
      <c r="U251">
        <v>60278.83</v>
      </c>
      <c r="V251">
        <v>0</v>
      </c>
      <c r="W251" s="264"/>
    </row>
    <row r="252" spans="2:23" s="237" customFormat="1" x14ac:dyDescent="0.25">
      <c r="B252" t="s">
        <v>304</v>
      </c>
      <c r="C252" t="s">
        <v>479</v>
      </c>
      <c r="D252">
        <v>120</v>
      </c>
      <c r="E252" s="588"/>
      <c r="F252" s="588"/>
      <c r="G252" t="s">
        <v>576</v>
      </c>
      <c r="H252">
        <v>20109</v>
      </c>
      <c r="I252">
        <v>8</v>
      </c>
      <c r="J252">
        <v>1130</v>
      </c>
      <c r="K252">
        <v>1003</v>
      </c>
      <c r="L252">
        <v>3</v>
      </c>
      <c r="M252">
        <v>3</v>
      </c>
      <c r="N252" t="s">
        <v>1749</v>
      </c>
      <c r="O252">
        <v>0</v>
      </c>
      <c r="P252">
        <v>18863</v>
      </c>
      <c r="Q252">
        <v>2</v>
      </c>
      <c r="R252"/>
      <c r="S252">
        <v>20220101</v>
      </c>
      <c r="T252">
        <v>20220331</v>
      </c>
      <c r="U252">
        <v>146905.59</v>
      </c>
      <c r="V252">
        <v>0</v>
      </c>
      <c r="W252" s="264"/>
    </row>
    <row r="253" spans="2:23" s="237" customFormat="1" x14ac:dyDescent="0.25">
      <c r="B253" t="s">
        <v>304</v>
      </c>
      <c r="C253" t="s">
        <v>352</v>
      </c>
      <c r="D253">
        <v>120</v>
      </c>
      <c r="E253" s="588"/>
      <c r="F253" s="588"/>
      <c r="G253" t="s">
        <v>579</v>
      </c>
      <c r="H253">
        <v>20202</v>
      </c>
      <c r="I253">
        <v>8</v>
      </c>
      <c r="J253">
        <v>1130</v>
      </c>
      <c r="K253">
        <v>1003</v>
      </c>
      <c r="L253">
        <v>0</v>
      </c>
      <c r="M253">
        <v>29</v>
      </c>
      <c r="N253" t="s">
        <v>1750</v>
      </c>
      <c r="O253">
        <v>0</v>
      </c>
      <c r="P253">
        <v>11914</v>
      </c>
      <c r="Q253">
        <v>2</v>
      </c>
      <c r="R253"/>
      <c r="S253">
        <v>20220101</v>
      </c>
      <c r="T253">
        <v>20220331</v>
      </c>
      <c r="U253">
        <v>60447.31</v>
      </c>
      <c r="V253">
        <v>0</v>
      </c>
      <c r="W253" s="264"/>
    </row>
    <row r="254" spans="2:23" s="237" customFormat="1" x14ac:dyDescent="0.25">
      <c r="B254" t="s">
        <v>304</v>
      </c>
      <c r="C254" t="s">
        <v>381</v>
      </c>
      <c r="D254">
        <v>120</v>
      </c>
      <c r="E254" s="588"/>
      <c r="F254" s="588"/>
      <c r="G254" t="s">
        <v>580</v>
      </c>
      <c r="H254">
        <v>10203</v>
      </c>
      <c r="I254">
        <v>8</v>
      </c>
      <c r="J254">
        <v>1130</v>
      </c>
      <c r="K254">
        <v>1003</v>
      </c>
      <c r="L254">
        <v>0</v>
      </c>
      <c r="M254">
        <v>30</v>
      </c>
      <c r="N254" t="s">
        <v>1739</v>
      </c>
      <c r="O254">
        <v>0</v>
      </c>
      <c r="P254">
        <v>2620</v>
      </c>
      <c r="Q254">
        <v>1</v>
      </c>
      <c r="R254"/>
      <c r="S254">
        <v>20220101</v>
      </c>
      <c r="T254">
        <v>20220331</v>
      </c>
      <c r="U254">
        <v>53851.54</v>
      </c>
      <c r="V254">
        <v>0</v>
      </c>
      <c r="W254" s="264"/>
    </row>
    <row r="255" spans="2:23" s="237" customFormat="1" x14ac:dyDescent="0.25">
      <c r="B255" t="s">
        <v>304</v>
      </c>
      <c r="C255" t="s">
        <v>479</v>
      </c>
      <c r="D255">
        <v>120</v>
      </c>
      <c r="E255" s="588"/>
      <c r="F255" s="588"/>
      <c r="G255" t="s">
        <v>581</v>
      </c>
      <c r="H255">
        <v>20201</v>
      </c>
      <c r="I255">
        <v>8</v>
      </c>
      <c r="J255">
        <v>1130</v>
      </c>
      <c r="K255">
        <v>1003</v>
      </c>
      <c r="L255">
        <v>3</v>
      </c>
      <c r="M255">
        <v>3</v>
      </c>
      <c r="N255" t="s">
        <v>1756</v>
      </c>
      <c r="O255">
        <v>0</v>
      </c>
      <c r="P255">
        <v>18876</v>
      </c>
      <c r="Q255">
        <v>2</v>
      </c>
      <c r="R255"/>
      <c r="S255">
        <v>20220101</v>
      </c>
      <c r="T255">
        <v>20220331</v>
      </c>
      <c r="U255">
        <v>66134.34</v>
      </c>
      <c r="V255">
        <v>0</v>
      </c>
      <c r="W255" s="264"/>
    </row>
    <row r="256" spans="2:23" s="237" customFormat="1" x14ac:dyDescent="0.25">
      <c r="B256" t="s">
        <v>304</v>
      </c>
      <c r="C256" t="s">
        <v>479</v>
      </c>
      <c r="D256">
        <v>120</v>
      </c>
      <c r="E256" s="588"/>
      <c r="F256" s="588"/>
      <c r="G256" t="s">
        <v>582</v>
      </c>
      <c r="H256">
        <v>20202</v>
      </c>
      <c r="I256">
        <v>8</v>
      </c>
      <c r="J256">
        <v>1130</v>
      </c>
      <c r="K256">
        <v>1003</v>
      </c>
      <c r="L256">
        <v>3</v>
      </c>
      <c r="M256">
        <v>3</v>
      </c>
      <c r="N256" t="s">
        <v>1750</v>
      </c>
      <c r="O256">
        <v>0</v>
      </c>
      <c r="P256">
        <v>18873</v>
      </c>
      <c r="Q256">
        <v>2</v>
      </c>
      <c r="R256"/>
      <c r="S256">
        <v>20220101</v>
      </c>
      <c r="T256">
        <v>20220331</v>
      </c>
      <c r="U256">
        <v>64133.06</v>
      </c>
      <c r="V256">
        <v>0</v>
      </c>
      <c r="W256" s="264"/>
    </row>
    <row r="257" spans="2:23" s="237" customFormat="1" x14ac:dyDescent="0.25">
      <c r="B257" t="s">
        <v>304</v>
      </c>
      <c r="C257" t="s">
        <v>479</v>
      </c>
      <c r="D257">
        <v>120</v>
      </c>
      <c r="E257" s="588"/>
      <c r="F257" s="588"/>
      <c r="G257" t="s">
        <v>583</v>
      </c>
      <c r="H257">
        <v>20214</v>
      </c>
      <c r="I257">
        <v>8</v>
      </c>
      <c r="J257">
        <v>1130</v>
      </c>
      <c r="K257">
        <v>1003</v>
      </c>
      <c r="L257">
        <v>3</v>
      </c>
      <c r="M257">
        <v>3</v>
      </c>
      <c r="N257" t="s">
        <v>1747</v>
      </c>
      <c r="O257">
        <v>0</v>
      </c>
      <c r="P257">
        <v>18867</v>
      </c>
      <c r="Q257">
        <v>2</v>
      </c>
      <c r="R257"/>
      <c r="S257">
        <v>20220101</v>
      </c>
      <c r="T257">
        <v>20220331</v>
      </c>
      <c r="U257">
        <v>96615.9</v>
      </c>
      <c r="V257">
        <v>0</v>
      </c>
      <c r="W257" s="264"/>
    </row>
    <row r="258" spans="2:23" s="237" customFormat="1" x14ac:dyDescent="0.25">
      <c r="B258" t="s">
        <v>304</v>
      </c>
      <c r="C258" t="s">
        <v>479</v>
      </c>
      <c r="D258">
        <v>120</v>
      </c>
      <c r="E258" s="588"/>
      <c r="F258" s="588"/>
      <c r="G258" t="s">
        <v>584</v>
      </c>
      <c r="H258">
        <v>20214</v>
      </c>
      <c r="I258">
        <v>8</v>
      </c>
      <c r="J258">
        <v>1130</v>
      </c>
      <c r="K258">
        <v>1003</v>
      </c>
      <c r="L258">
        <v>3</v>
      </c>
      <c r="M258">
        <v>3</v>
      </c>
      <c r="N258" t="s">
        <v>1747</v>
      </c>
      <c r="O258">
        <v>0</v>
      </c>
      <c r="P258">
        <v>18866</v>
      </c>
      <c r="Q258">
        <v>2</v>
      </c>
      <c r="R258"/>
      <c r="S258">
        <v>20220101</v>
      </c>
      <c r="T258">
        <v>20220331</v>
      </c>
      <c r="U258">
        <v>99613.92</v>
      </c>
      <c r="V258">
        <v>0</v>
      </c>
      <c r="W258" s="264"/>
    </row>
    <row r="259" spans="2:23" s="237" customFormat="1" x14ac:dyDescent="0.25">
      <c r="B259" t="s">
        <v>304</v>
      </c>
      <c r="C259" t="s">
        <v>479</v>
      </c>
      <c r="D259">
        <v>120</v>
      </c>
      <c r="E259" s="588"/>
      <c r="F259" s="588"/>
      <c r="G259" t="s">
        <v>585</v>
      </c>
      <c r="H259">
        <v>20109</v>
      </c>
      <c r="I259">
        <v>8</v>
      </c>
      <c r="J259">
        <v>1130</v>
      </c>
      <c r="K259">
        <v>1003</v>
      </c>
      <c r="L259">
        <v>3</v>
      </c>
      <c r="M259">
        <v>3</v>
      </c>
      <c r="N259" t="s">
        <v>1749</v>
      </c>
      <c r="O259">
        <v>0</v>
      </c>
      <c r="P259">
        <v>18861</v>
      </c>
      <c r="Q259">
        <v>2</v>
      </c>
      <c r="R259"/>
      <c r="S259">
        <v>20220101</v>
      </c>
      <c r="T259">
        <v>20220331</v>
      </c>
      <c r="U259">
        <v>144753.01</v>
      </c>
      <c r="V259">
        <v>0</v>
      </c>
      <c r="W259" s="264"/>
    </row>
    <row r="260" spans="2:23" s="237" customFormat="1" x14ac:dyDescent="0.25">
      <c r="B260" t="s">
        <v>304</v>
      </c>
      <c r="C260" t="s">
        <v>479</v>
      </c>
      <c r="D260">
        <v>120</v>
      </c>
      <c r="E260" s="588"/>
      <c r="F260" s="588"/>
      <c r="G260" t="s">
        <v>586</v>
      </c>
      <c r="H260">
        <v>20215</v>
      </c>
      <c r="I260">
        <v>8</v>
      </c>
      <c r="J260">
        <v>1130</v>
      </c>
      <c r="K260">
        <v>1003</v>
      </c>
      <c r="L260">
        <v>3</v>
      </c>
      <c r="M260">
        <v>3</v>
      </c>
      <c r="N260" t="s">
        <v>1738</v>
      </c>
      <c r="O260">
        <v>0</v>
      </c>
      <c r="P260">
        <v>18869</v>
      </c>
      <c r="Q260">
        <v>2</v>
      </c>
      <c r="R260"/>
      <c r="S260">
        <v>20220101</v>
      </c>
      <c r="T260">
        <v>20220331</v>
      </c>
      <c r="U260">
        <v>50262.02</v>
      </c>
      <c r="V260">
        <v>0</v>
      </c>
      <c r="W260" s="264"/>
    </row>
    <row r="261" spans="2:23" s="237" customFormat="1" x14ac:dyDescent="0.25">
      <c r="B261" t="s">
        <v>304</v>
      </c>
      <c r="C261" t="s">
        <v>571</v>
      </c>
      <c r="D261">
        <v>120</v>
      </c>
      <c r="E261" s="588"/>
      <c r="F261" s="588"/>
      <c r="G261" t="s">
        <v>587</v>
      </c>
      <c r="H261">
        <v>40502</v>
      </c>
      <c r="I261">
        <v>8</v>
      </c>
      <c r="J261">
        <v>1130</v>
      </c>
      <c r="K261">
        <v>1003</v>
      </c>
      <c r="L261">
        <v>4</v>
      </c>
      <c r="M261">
        <v>2</v>
      </c>
      <c r="N261" t="s">
        <v>1759</v>
      </c>
      <c r="O261">
        <v>0</v>
      </c>
      <c r="P261">
        <v>12780</v>
      </c>
      <c r="Q261">
        <v>4</v>
      </c>
      <c r="R261"/>
      <c r="S261">
        <v>20220101</v>
      </c>
      <c r="T261">
        <v>20220331</v>
      </c>
      <c r="U261">
        <v>101833.21</v>
      </c>
      <c r="V261">
        <v>0</v>
      </c>
      <c r="W261" s="264"/>
    </row>
    <row r="262" spans="2:23" s="237" customFormat="1" x14ac:dyDescent="0.25">
      <c r="B262" t="s">
        <v>304</v>
      </c>
      <c r="C262" t="s">
        <v>571</v>
      </c>
      <c r="D262">
        <v>120</v>
      </c>
      <c r="E262" s="588"/>
      <c r="F262" s="588"/>
      <c r="G262" t="s">
        <v>588</v>
      </c>
      <c r="H262">
        <v>20214</v>
      </c>
      <c r="I262">
        <v>8</v>
      </c>
      <c r="J262">
        <v>1130</v>
      </c>
      <c r="K262">
        <v>1003</v>
      </c>
      <c r="L262">
        <v>4</v>
      </c>
      <c r="M262">
        <v>2</v>
      </c>
      <c r="N262" t="s">
        <v>1747</v>
      </c>
      <c r="O262">
        <v>0</v>
      </c>
      <c r="P262">
        <v>1800</v>
      </c>
      <c r="Q262">
        <v>2</v>
      </c>
      <c r="R262"/>
      <c r="S262">
        <v>20220101</v>
      </c>
      <c r="T262">
        <v>20220331</v>
      </c>
      <c r="U262">
        <v>109597.29</v>
      </c>
      <c r="V262">
        <v>0</v>
      </c>
      <c r="W262" s="264"/>
    </row>
    <row r="263" spans="2:23" s="237" customFormat="1" x14ac:dyDescent="0.25">
      <c r="B263" t="s">
        <v>304</v>
      </c>
      <c r="C263" t="s">
        <v>571</v>
      </c>
      <c r="D263">
        <v>120</v>
      </c>
      <c r="E263" s="588"/>
      <c r="F263" s="588"/>
      <c r="G263" t="s">
        <v>589</v>
      </c>
      <c r="H263">
        <v>20201</v>
      </c>
      <c r="I263">
        <v>8</v>
      </c>
      <c r="J263">
        <v>1130</v>
      </c>
      <c r="K263">
        <v>1003</v>
      </c>
      <c r="L263">
        <v>4</v>
      </c>
      <c r="M263">
        <v>2</v>
      </c>
      <c r="N263" t="s">
        <v>1744</v>
      </c>
      <c r="O263">
        <v>0</v>
      </c>
      <c r="P263">
        <v>3394</v>
      </c>
      <c r="Q263">
        <v>2</v>
      </c>
      <c r="R263"/>
      <c r="S263">
        <v>20220101</v>
      </c>
      <c r="T263">
        <v>20220331</v>
      </c>
      <c r="U263">
        <v>66926.42</v>
      </c>
      <c r="V263">
        <v>0</v>
      </c>
      <c r="W263" s="264"/>
    </row>
    <row r="264" spans="2:23" s="237" customFormat="1" x14ac:dyDescent="0.25">
      <c r="B264" t="s">
        <v>304</v>
      </c>
      <c r="C264" t="s">
        <v>571</v>
      </c>
      <c r="D264">
        <v>120</v>
      </c>
      <c r="E264" s="588"/>
      <c r="F264" s="588"/>
      <c r="G264" t="s">
        <v>590</v>
      </c>
      <c r="H264">
        <v>20109</v>
      </c>
      <c r="I264">
        <v>8</v>
      </c>
      <c r="J264">
        <v>1130</v>
      </c>
      <c r="K264">
        <v>1003</v>
      </c>
      <c r="L264">
        <v>4</v>
      </c>
      <c r="M264">
        <v>2</v>
      </c>
      <c r="N264" t="s">
        <v>1749</v>
      </c>
      <c r="O264">
        <v>0</v>
      </c>
      <c r="P264">
        <v>14068</v>
      </c>
      <c r="Q264">
        <v>2</v>
      </c>
      <c r="R264"/>
      <c r="S264">
        <v>20220101</v>
      </c>
      <c r="T264">
        <v>20220331</v>
      </c>
      <c r="U264">
        <v>163973.19</v>
      </c>
      <c r="V264">
        <v>0</v>
      </c>
      <c r="W264" s="264"/>
    </row>
    <row r="265" spans="2:23" s="237" customFormat="1" x14ac:dyDescent="0.25">
      <c r="B265" t="s">
        <v>304</v>
      </c>
      <c r="C265" t="s">
        <v>306</v>
      </c>
      <c r="D265">
        <v>120</v>
      </c>
      <c r="E265" s="588"/>
      <c r="F265" s="588"/>
      <c r="G265" t="s">
        <v>591</v>
      </c>
      <c r="H265">
        <v>40502</v>
      </c>
      <c r="I265">
        <v>8</v>
      </c>
      <c r="J265">
        <v>1130</v>
      </c>
      <c r="K265">
        <v>1003</v>
      </c>
      <c r="L265">
        <v>0</v>
      </c>
      <c r="M265">
        <v>28</v>
      </c>
      <c r="N265" t="s">
        <v>1759</v>
      </c>
      <c r="O265">
        <v>0</v>
      </c>
      <c r="P265">
        <v>14595</v>
      </c>
      <c r="Q265">
        <v>4</v>
      </c>
      <c r="R265"/>
      <c r="S265">
        <v>20220101</v>
      </c>
      <c r="T265">
        <v>20220331</v>
      </c>
      <c r="U265">
        <v>104176.63</v>
      </c>
      <c r="V265">
        <v>0</v>
      </c>
      <c r="W265" s="264"/>
    </row>
    <row r="266" spans="2:23" s="237" customFormat="1" x14ac:dyDescent="0.25">
      <c r="B266" t="s">
        <v>304</v>
      </c>
      <c r="C266" t="s">
        <v>571</v>
      </c>
      <c r="D266">
        <v>120</v>
      </c>
      <c r="E266" s="588"/>
      <c r="F266" s="588"/>
      <c r="G266" t="s">
        <v>592</v>
      </c>
      <c r="H266">
        <v>20401</v>
      </c>
      <c r="I266">
        <v>8</v>
      </c>
      <c r="J266">
        <v>1130</v>
      </c>
      <c r="K266">
        <v>1003</v>
      </c>
      <c r="L266">
        <v>4</v>
      </c>
      <c r="M266">
        <v>2</v>
      </c>
      <c r="N266" t="s">
        <v>1743</v>
      </c>
      <c r="O266">
        <v>0</v>
      </c>
      <c r="P266">
        <v>2516</v>
      </c>
      <c r="Q266">
        <v>2</v>
      </c>
      <c r="R266"/>
      <c r="S266">
        <v>20220101</v>
      </c>
      <c r="T266">
        <v>20220331</v>
      </c>
      <c r="U266">
        <v>47601.18</v>
      </c>
      <c r="V266">
        <v>0</v>
      </c>
      <c r="W266" s="264"/>
    </row>
    <row r="267" spans="2:23" s="237" customFormat="1" x14ac:dyDescent="0.25">
      <c r="B267" t="s">
        <v>304</v>
      </c>
      <c r="C267" t="s">
        <v>571</v>
      </c>
      <c r="D267">
        <v>120</v>
      </c>
      <c r="E267" s="588"/>
      <c r="F267" s="588"/>
      <c r="G267" t="s">
        <v>593</v>
      </c>
      <c r="H267">
        <v>20202</v>
      </c>
      <c r="I267">
        <v>8</v>
      </c>
      <c r="J267">
        <v>1130</v>
      </c>
      <c r="K267">
        <v>1003</v>
      </c>
      <c r="L267">
        <v>4</v>
      </c>
      <c r="M267">
        <v>2</v>
      </c>
      <c r="N267" t="s">
        <v>1750</v>
      </c>
      <c r="O267">
        <v>0</v>
      </c>
      <c r="P267">
        <v>11932</v>
      </c>
      <c r="Q267">
        <v>2</v>
      </c>
      <c r="R267"/>
      <c r="S267">
        <v>20220101</v>
      </c>
      <c r="T267">
        <v>20220331</v>
      </c>
      <c r="U267">
        <v>65814.320000000007</v>
      </c>
      <c r="V267">
        <v>0</v>
      </c>
      <c r="W267" s="264"/>
    </row>
    <row r="268" spans="2:23" s="237" customFormat="1" x14ac:dyDescent="0.25">
      <c r="B268" t="s">
        <v>304</v>
      </c>
      <c r="C268" t="s">
        <v>571</v>
      </c>
      <c r="D268">
        <v>120</v>
      </c>
      <c r="E268" s="588"/>
      <c r="F268" s="588"/>
      <c r="G268" t="s">
        <v>594</v>
      </c>
      <c r="H268">
        <v>20212</v>
      </c>
      <c r="I268">
        <v>8</v>
      </c>
      <c r="J268">
        <v>1130</v>
      </c>
      <c r="K268">
        <v>1003</v>
      </c>
      <c r="L268">
        <v>4</v>
      </c>
      <c r="M268">
        <v>2</v>
      </c>
      <c r="N268" t="s">
        <v>1745</v>
      </c>
      <c r="O268">
        <v>0</v>
      </c>
      <c r="P268">
        <v>11525</v>
      </c>
      <c r="Q268">
        <v>2</v>
      </c>
      <c r="R268"/>
      <c r="S268">
        <v>20220101</v>
      </c>
      <c r="T268">
        <v>20220331</v>
      </c>
      <c r="U268">
        <v>58546.879999999997</v>
      </c>
      <c r="V268">
        <v>0</v>
      </c>
      <c r="W268" s="264"/>
    </row>
    <row r="269" spans="2:23" s="237" customFormat="1" x14ac:dyDescent="0.25">
      <c r="B269" t="s">
        <v>304</v>
      </c>
      <c r="C269" t="s">
        <v>571</v>
      </c>
      <c r="D269">
        <v>120</v>
      </c>
      <c r="E269" s="588"/>
      <c r="F269" s="588"/>
      <c r="G269" t="s">
        <v>595</v>
      </c>
      <c r="H269">
        <v>20109</v>
      </c>
      <c r="I269">
        <v>8</v>
      </c>
      <c r="J269">
        <v>1130</v>
      </c>
      <c r="K269">
        <v>1003</v>
      </c>
      <c r="L269">
        <v>4</v>
      </c>
      <c r="M269">
        <v>2</v>
      </c>
      <c r="N269" t="s">
        <v>1749</v>
      </c>
      <c r="O269">
        <v>0</v>
      </c>
      <c r="P269">
        <v>14253</v>
      </c>
      <c r="Q269">
        <v>2</v>
      </c>
      <c r="R269"/>
      <c r="S269">
        <v>20220101</v>
      </c>
      <c r="T269">
        <v>20220331</v>
      </c>
      <c r="U269">
        <v>171046.42</v>
      </c>
      <c r="V269">
        <v>0</v>
      </c>
      <c r="W269" s="264"/>
    </row>
    <row r="270" spans="2:23" s="237" customFormat="1" x14ac:dyDescent="0.25">
      <c r="B270" t="s">
        <v>304</v>
      </c>
      <c r="C270" t="s">
        <v>571</v>
      </c>
      <c r="D270">
        <v>120</v>
      </c>
      <c r="E270" s="588"/>
      <c r="F270" s="588"/>
      <c r="G270" t="s">
        <v>596</v>
      </c>
      <c r="H270">
        <v>20216</v>
      </c>
      <c r="I270">
        <v>8</v>
      </c>
      <c r="J270">
        <v>1130</v>
      </c>
      <c r="K270">
        <v>1003</v>
      </c>
      <c r="L270">
        <v>4</v>
      </c>
      <c r="M270">
        <v>2</v>
      </c>
      <c r="N270" t="s">
        <v>1760</v>
      </c>
      <c r="O270">
        <v>0</v>
      </c>
      <c r="P270">
        <v>18845</v>
      </c>
      <c r="Q270">
        <v>2</v>
      </c>
      <c r="R270"/>
      <c r="S270">
        <v>20220101</v>
      </c>
      <c r="T270">
        <v>20220331</v>
      </c>
      <c r="U270">
        <v>70199.25</v>
      </c>
      <c r="V270">
        <v>0</v>
      </c>
      <c r="W270" s="264"/>
    </row>
    <row r="271" spans="2:23" s="237" customFormat="1" x14ac:dyDescent="0.25">
      <c r="B271" t="s">
        <v>304</v>
      </c>
      <c r="C271" t="s">
        <v>571</v>
      </c>
      <c r="D271">
        <v>120</v>
      </c>
      <c r="E271" s="588"/>
      <c r="F271" s="588"/>
      <c r="G271" t="s">
        <v>597</v>
      </c>
      <c r="H271">
        <v>20215</v>
      </c>
      <c r="I271">
        <v>8</v>
      </c>
      <c r="J271">
        <v>1130</v>
      </c>
      <c r="K271">
        <v>1003</v>
      </c>
      <c r="L271">
        <v>4</v>
      </c>
      <c r="M271">
        <v>2</v>
      </c>
      <c r="N271" t="s">
        <v>1754</v>
      </c>
      <c r="O271">
        <v>0</v>
      </c>
      <c r="P271">
        <v>1440</v>
      </c>
      <c r="Q271">
        <v>2</v>
      </c>
      <c r="R271"/>
      <c r="S271">
        <v>20220101</v>
      </c>
      <c r="T271">
        <v>20220331</v>
      </c>
      <c r="U271">
        <v>58669.760000000002</v>
      </c>
      <c r="V271">
        <v>0</v>
      </c>
      <c r="W271" s="264"/>
    </row>
    <row r="272" spans="2:23" s="237" customFormat="1" x14ac:dyDescent="0.25">
      <c r="B272" t="s">
        <v>304</v>
      </c>
      <c r="C272" t="s">
        <v>571</v>
      </c>
      <c r="D272">
        <v>120</v>
      </c>
      <c r="E272" s="588"/>
      <c r="F272" s="588"/>
      <c r="G272" t="s">
        <v>598</v>
      </c>
      <c r="H272">
        <v>20215</v>
      </c>
      <c r="I272">
        <v>8</v>
      </c>
      <c r="J272">
        <v>1130</v>
      </c>
      <c r="K272">
        <v>1003</v>
      </c>
      <c r="L272">
        <v>4</v>
      </c>
      <c r="M272">
        <v>2</v>
      </c>
      <c r="N272" t="s">
        <v>1738</v>
      </c>
      <c r="O272">
        <v>0</v>
      </c>
      <c r="P272">
        <v>10293</v>
      </c>
      <c r="Q272">
        <v>2</v>
      </c>
      <c r="R272"/>
      <c r="S272">
        <v>20220101</v>
      </c>
      <c r="T272">
        <v>20220331</v>
      </c>
      <c r="U272">
        <v>52896.97</v>
      </c>
      <c r="V272">
        <v>0</v>
      </c>
      <c r="W272" s="264"/>
    </row>
    <row r="273" spans="2:23" s="237" customFormat="1" x14ac:dyDescent="0.25">
      <c r="B273" t="s">
        <v>304</v>
      </c>
      <c r="C273" t="s">
        <v>571</v>
      </c>
      <c r="D273">
        <v>120</v>
      </c>
      <c r="E273" s="588"/>
      <c r="F273" s="588"/>
      <c r="G273" t="s">
        <v>599</v>
      </c>
      <c r="H273">
        <v>20214</v>
      </c>
      <c r="I273">
        <v>8</v>
      </c>
      <c r="J273">
        <v>1130</v>
      </c>
      <c r="K273">
        <v>1003</v>
      </c>
      <c r="L273">
        <v>4</v>
      </c>
      <c r="M273">
        <v>2</v>
      </c>
      <c r="N273" t="s">
        <v>1747</v>
      </c>
      <c r="O273">
        <v>0</v>
      </c>
      <c r="P273">
        <v>363</v>
      </c>
      <c r="Q273">
        <v>2</v>
      </c>
      <c r="R273"/>
      <c r="S273">
        <v>20220101</v>
      </c>
      <c r="T273">
        <v>20220331</v>
      </c>
      <c r="U273">
        <v>101708.25</v>
      </c>
      <c r="V273">
        <v>0</v>
      </c>
      <c r="W273" s="264"/>
    </row>
    <row r="274" spans="2:23" s="237" customFormat="1" x14ac:dyDescent="0.25">
      <c r="B274" t="s">
        <v>304</v>
      </c>
      <c r="C274" t="s">
        <v>571</v>
      </c>
      <c r="D274">
        <v>120</v>
      </c>
      <c r="E274" s="588"/>
      <c r="F274" s="588"/>
      <c r="G274" t="s">
        <v>600</v>
      </c>
      <c r="H274">
        <v>20109</v>
      </c>
      <c r="I274">
        <v>8</v>
      </c>
      <c r="J274">
        <v>1130</v>
      </c>
      <c r="K274">
        <v>1003</v>
      </c>
      <c r="L274">
        <v>4</v>
      </c>
      <c r="M274">
        <v>2</v>
      </c>
      <c r="N274" t="s">
        <v>1749</v>
      </c>
      <c r="O274">
        <v>0</v>
      </c>
      <c r="P274">
        <v>13687</v>
      </c>
      <c r="Q274">
        <v>2</v>
      </c>
      <c r="R274"/>
      <c r="S274">
        <v>20220101</v>
      </c>
      <c r="T274">
        <v>20220331</v>
      </c>
      <c r="U274">
        <v>166708.99</v>
      </c>
      <c r="V274">
        <v>0</v>
      </c>
      <c r="W274" s="264"/>
    </row>
    <row r="275" spans="2:23" s="237" customFormat="1" x14ac:dyDescent="0.25">
      <c r="B275" t="s">
        <v>304</v>
      </c>
      <c r="C275" t="s">
        <v>571</v>
      </c>
      <c r="D275">
        <v>120</v>
      </c>
      <c r="E275" s="588"/>
      <c r="F275" s="588"/>
      <c r="G275" t="s">
        <v>601</v>
      </c>
      <c r="H275">
        <v>20109</v>
      </c>
      <c r="I275">
        <v>8</v>
      </c>
      <c r="J275">
        <v>1130</v>
      </c>
      <c r="K275">
        <v>1003</v>
      </c>
      <c r="L275">
        <v>4</v>
      </c>
      <c r="M275">
        <v>2</v>
      </c>
      <c r="N275" t="s">
        <v>1749</v>
      </c>
      <c r="O275">
        <v>0</v>
      </c>
      <c r="P275">
        <v>14252</v>
      </c>
      <c r="Q275">
        <v>2</v>
      </c>
      <c r="R275"/>
      <c r="S275">
        <v>20220101</v>
      </c>
      <c r="T275">
        <v>20220331</v>
      </c>
      <c r="U275">
        <v>165720.10999999999</v>
      </c>
      <c r="V275">
        <v>0</v>
      </c>
      <c r="W275" s="264"/>
    </row>
    <row r="276" spans="2:23" s="237" customFormat="1" x14ac:dyDescent="0.25">
      <c r="B276" t="s">
        <v>304</v>
      </c>
      <c r="C276" t="s">
        <v>571</v>
      </c>
      <c r="D276">
        <v>120</v>
      </c>
      <c r="E276" s="588"/>
      <c r="F276" s="588"/>
      <c r="G276" t="s">
        <v>602</v>
      </c>
      <c r="H276">
        <v>20214</v>
      </c>
      <c r="I276">
        <v>8</v>
      </c>
      <c r="J276">
        <v>1130</v>
      </c>
      <c r="K276">
        <v>1003</v>
      </c>
      <c r="L276">
        <v>4</v>
      </c>
      <c r="M276">
        <v>2</v>
      </c>
      <c r="N276" t="s">
        <v>1747</v>
      </c>
      <c r="O276">
        <v>0</v>
      </c>
      <c r="P276">
        <v>2531</v>
      </c>
      <c r="Q276">
        <v>2</v>
      </c>
      <c r="R276"/>
      <c r="S276">
        <v>20220101</v>
      </c>
      <c r="T276">
        <v>20220331</v>
      </c>
      <c r="U276">
        <v>113137.53</v>
      </c>
      <c r="V276">
        <v>0</v>
      </c>
      <c r="W276" s="264"/>
    </row>
    <row r="277" spans="2:23" s="237" customFormat="1" x14ac:dyDescent="0.25">
      <c r="B277" t="s">
        <v>304</v>
      </c>
      <c r="C277" t="s">
        <v>571</v>
      </c>
      <c r="D277">
        <v>120</v>
      </c>
      <c r="E277" s="588"/>
      <c r="F277" s="588"/>
      <c r="G277" t="s">
        <v>603</v>
      </c>
      <c r="H277">
        <v>20215</v>
      </c>
      <c r="I277">
        <v>8</v>
      </c>
      <c r="J277">
        <v>1130</v>
      </c>
      <c r="K277">
        <v>1003</v>
      </c>
      <c r="L277">
        <v>4</v>
      </c>
      <c r="M277">
        <v>2</v>
      </c>
      <c r="N277" t="s">
        <v>1754</v>
      </c>
      <c r="O277">
        <v>0</v>
      </c>
      <c r="P277">
        <v>11168</v>
      </c>
      <c r="Q277">
        <v>2</v>
      </c>
      <c r="R277"/>
      <c r="S277">
        <v>20220101</v>
      </c>
      <c r="T277">
        <v>20220331</v>
      </c>
      <c r="U277">
        <v>65529.03</v>
      </c>
      <c r="V277">
        <v>0</v>
      </c>
      <c r="W277" s="264"/>
    </row>
    <row r="278" spans="2:23" s="237" customFormat="1" x14ac:dyDescent="0.25">
      <c r="B278" t="s">
        <v>304</v>
      </c>
      <c r="C278" t="s">
        <v>309</v>
      </c>
      <c r="D278">
        <v>100</v>
      </c>
      <c r="E278" s="588"/>
      <c r="F278" s="588"/>
      <c r="G278" t="s">
        <v>604</v>
      </c>
      <c r="H278">
        <v>20214</v>
      </c>
      <c r="I278">
        <v>8</v>
      </c>
      <c r="J278">
        <v>1130</v>
      </c>
      <c r="K278">
        <v>1003</v>
      </c>
      <c r="L278">
        <v>0</v>
      </c>
      <c r="M278">
        <v>0</v>
      </c>
      <c r="N278" t="s">
        <v>1747</v>
      </c>
      <c r="O278">
        <v>0</v>
      </c>
      <c r="P278">
        <v>4416</v>
      </c>
      <c r="Q278">
        <v>2</v>
      </c>
      <c r="R278"/>
      <c r="S278">
        <v>20220101</v>
      </c>
      <c r="T278">
        <v>20220331</v>
      </c>
      <c r="U278">
        <v>110207.12</v>
      </c>
      <c r="V278">
        <v>0</v>
      </c>
      <c r="W278" s="264"/>
    </row>
    <row r="279" spans="2:23" s="237" customFormat="1" x14ac:dyDescent="0.25">
      <c r="B279" t="s">
        <v>304</v>
      </c>
      <c r="C279" t="s">
        <v>309</v>
      </c>
      <c r="D279">
        <v>100</v>
      </c>
      <c r="E279" s="588"/>
      <c r="F279" s="588"/>
      <c r="G279" t="s">
        <v>607</v>
      </c>
      <c r="H279">
        <v>10205</v>
      </c>
      <c r="I279">
        <v>8</v>
      </c>
      <c r="J279">
        <v>1130</v>
      </c>
      <c r="K279">
        <v>1003</v>
      </c>
      <c r="L279">
        <v>0</v>
      </c>
      <c r="M279">
        <v>0</v>
      </c>
      <c r="N279" t="s">
        <v>1748</v>
      </c>
      <c r="O279">
        <v>0</v>
      </c>
      <c r="P279">
        <v>8065</v>
      </c>
      <c r="Q279">
        <v>1</v>
      </c>
      <c r="R279"/>
      <c r="S279">
        <v>20220101</v>
      </c>
      <c r="T279">
        <v>20220331</v>
      </c>
      <c r="U279">
        <v>56610.86</v>
      </c>
      <c r="V279">
        <v>0</v>
      </c>
      <c r="W279" s="264"/>
    </row>
    <row r="280" spans="2:23" s="237" customFormat="1" x14ac:dyDescent="0.25">
      <c r="B280" t="s">
        <v>304</v>
      </c>
      <c r="C280" t="s">
        <v>309</v>
      </c>
      <c r="D280">
        <v>100</v>
      </c>
      <c r="E280" s="588"/>
      <c r="F280" s="588"/>
      <c r="G280" t="s">
        <v>608</v>
      </c>
      <c r="H280">
        <v>20109</v>
      </c>
      <c r="I280">
        <v>8</v>
      </c>
      <c r="J280">
        <v>1130</v>
      </c>
      <c r="K280">
        <v>1003</v>
      </c>
      <c r="L280">
        <v>0</v>
      </c>
      <c r="M280">
        <v>0</v>
      </c>
      <c r="N280" t="s">
        <v>1749</v>
      </c>
      <c r="O280">
        <v>0</v>
      </c>
      <c r="P280">
        <v>14140</v>
      </c>
      <c r="Q280">
        <v>2</v>
      </c>
      <c r="R280"/>
      <c r="S280">
        <v>20220101</v>
      </c>
      <c r="T280">
        <v>20220331</v>
      </c>
      <c r="U280">
        <v>141461.12</v>
      </c>
      <c r="V280">
        <v>0</v>
      </c>
      <c r="W280" s="264"/>
    </row>
    <row r="281" spans="2:23" s="237" customFormat="1" x14ac:dyDescent="0.25">
      <c r="B281" t="s">
        <v>304</v>
      </c>
      <c r="C281" t="s">
        <v>309</v>
      </c>
      <c r="D281">
        <v>100</v>
      </c>
      <c r="E281" s="588"/>
      <c r="F281" s="588"/>
      <c r="G281" t="s">
        <v>609</v>
      </c>
      <c r="H281">
        <v>20214</v>
      </c>
      <c r="I281">
        <v>8</v>
      </c>
      <c r="J281">
        <v>1130</v>
      </c>
      <c r="K281">
        <v>1003</v>
      </c>
      <c r="L281">
        <v>0</v>
      </c>
      <c r="M281">
        <v>0</v>
      </c>
      <c r="N281" t="s">
        <v>1747</v>
      </c>
      <c r="O281">
        <v>0</v>
      </c>
      <c r="P281">
        <v>11710</v>
      </c>
      <c r="Q281">
        <v>2</v>
      </c>
      <c r="R281"/>
      <c r="S281">
        <v>20220101</v>
      </c>
      <c r="T281">
        <v>20220331</v>
      </c>
      <c r="U281">
        <v>104706.91</v>
      </c>
      <c r="V281">
        <v>0</v>
      </c>
      <c r="W281" s="264"/>
    </row>
    <row r="282" spans="2:23" s="237" customFormat="1" x14ac:dyDescent="0.25">
      <c r="B282" t="s">
        <v>304</v>
      </c>
      <c r="C282" t="s">
        <v>472</v>
      </c>
      <c r="D282">
        <v>120</v>
      </c>
      <c r="E282" s="588"/>
      <c r="F282" s="588"/>
      <c r="G282" t="s">
        <v>612</v>
      </c>
      <c r="H282">
        <v>20214</v>
      </c>
      <c r="I282">
        <v>8</v>
      </c>
      <c r="J282">
        <v>1130</v>
      </c>
      <c r="K282">
        <v>1003</v>
      </c>
      <c r="L282">
        <v>2</v>
      </c>
      <c r="M282">
        <v>3</v>
      </c>
      <c r="N282" t="s">
        <v>1747</v>
      </c>
      <c r="O282">
        <v>0</v>
      </c>
      <c r="P282">
        <v>9174</v>
      </c>
      <c r="Q282">
        <v>2</v>
      </c>
      <c r="R282"/>
      <c r="S282">
        <v>20220101</v>
      </c>
      <c r="T282">
        <v>20220331</v>
      </c>
      <c r="U282">
        <v>110335.31</v>
      </c>
      <c r="V282">
        <v>0</v>
      </c>
      <c r="W282" s="264"/>
    </row>
    <row r="283" spans="2:23" s="237" customFormat="1" x14ac:dyDescent="0.25">
      <c r="B283" t="s">
        <v>304</v>
      </c>
      <c r="C283" t="s">
        <v>309</v>
      </c>
      <c r="D283">
        <v>100</v>
      </c>
      <c r="E283" s="588"/>
      <c r="F283" s="588"/>
      <c r="G283" t="s">
        <v>613</v>
      </c>
      <c r="H283">
        <v>20109</v>
      </c>
      <c r="I283">
        <v>8</v>
      </c>
      <c r="J283">
        <v>1130</v>
      </c>
      <c r="K283">
        <v>1003</v>
      </c>
      <c r="L283">
        <v>0</v>
      </c>
      <c r="M283">
        <v>0</v>
      </c>
      <c r="N283" t="s">
        <v>1749</v>
      </c>
      <c r="O283">
        <v>0</v>
      </c>
      <c r="P283">
        <v>14141</v>
      </c>
      <c r="Q283">
        <v>2</v>
      </c>
      <c r="R283"/>
      <c r="S283">
        <v>20220101</v>
      </c>
      <c r="T283">
        <v>20220331</v>
      </c>
      <c r="U283">
        <v>151873.03</v>
      </c>
      <c r="V283">
        <v>0</v>
      </c>
      <c r="W283" s="264"/>
    </row>
    <row r="284" spans="2:23" s="237" customFormat="1" x14ac:dyDescent="0.25">
      <c r="B284" t="s">
        <v>304</v>
      </c>
      <c r="C284" t="s">
        <v>309</v>
      </c>
      <c r="D284">
        <v>100</v>
      </c>
      <c r="E284" s="588"/>
      <c r="F284" s="588"/>
      <c r="G284" t="s">
        <v>614</v>
      </c>
      <c r="H284">
        <v>20202</v>
      </c>
      <c r="I284">
        <v>8</v>
      </c>
      <c r="J284">
        <v>1130</v>
      </c>
      <c r="K284">
        <v>1003</v>
      </c>
      <c r="L284">
        <v>0</v>
      </c>
      <c r="M284">
        <v>0</v>
      </c>
      <c r="N284" t="s">
        <v>1750</v>
      </c>
      <c r="O284">
        <v>0</v>
      </c>
      <c r="P284">
        <v>7719</v>
      </c>
      <c r="Q284">
        <v>2</v>
      </c>
      <c r="R284"/>
      <c r="S284">
        <v>20220101</v>
      </c>
      <c r="T284">
        <v>20220331</v>
      </c>
      <c r="U284">
        <v>71274.84</v>
      </c>
      <c r="V284">
        <v>0</v>
      </c>
      <c r="W284" s="264"/>
    </row>
    <row r="285" spans="2:23" s="237" customFormat="1" x14ac:dyDescent="0.25">
      <c r="B285" t="s">
        <v>304</v>
      </c>
      <c r="C285" t="s">
        <v>557</v>
      </c>
      <c r="D285">
        <v>120</v>
      </c>
      <c r="E285" s="588"/>
      <c r="F285" s="588"/>
      <c r="G285" t="s">
        <v>615</v>
      </c>
      <c r="H285">
        <v>20109</v>
      </c>
      <c r="I285">
        <v>8</v>
      </c>
      <c r="J285">
        <v>1130</v>
      </c>
      <c r="K285">
        <v>1003</v>
      </c>
      <c r="L285">
        <v>3</v>
      </c>
      <c r="M285">
        <v>2</v>
      </c>
      <c r="N285" t="s">
        <v>1749</v>
      </c>
      <c r="O285">
        <v>0</v>
      </c>
      <c r="P285">
        <v>18849</v>
      </c>
      <c r="Q285">
        <v>2</v>
      </c>
      <c r="R285"/>
      <c r="S285">
        <v>20220101</v>
      </c>
      <c r="T285">
        <v>20220331</v>
      </c>
      <c r="U285">
        <v>176497.16</v>
      </c>
      <c r="V285">
        <v>0</v>
      </c>
      <c r="W285" s="264"/>
    </row>
    <row r="286" spans="2:23" s="237" customFormat="1" x14ac:dyDescent="0.25">
      <c r="B286" t="s">
        <v>304</v>
      </c>
      <c r="C286" t="s">
        <v>309</v>
      </c>
      <c r="D286">
        <v>100</v>
      </c>
      <c r="E286" s="588"/>
      <c r="F286" s="588"/>
      <c r="G286" t="s">
        <v>616</v>
      </c>
      <c r="H286">
        <v>20216</v>
      </c>
      <c r="I286">
        <v>8</v>
      </c>
      <c r="J286">
        <v>1130</v>
      </c>
      <c r="K286">
        <v>1003</v>
      </c>
      <c r="L286">
        <v>0</v>
      </c>
      <c r="M286">
        <v>0</v>
      </c>
      <c r="N286" t="s">
        <v>1760</v>
      </c>
      <c r="O286">
        <v>0</v>
      </c>
      <c r="P286">
        <v>18843</v>
      </c>
      <c r="Q286">
        <v>2</v>
      </c>
      <c r="R286"/>
      <c r="S286">
        <v>20220101</v>
      </c>
      <c r="T286">
        <v>20220331</v>
      </c>
      <c r="U286">
        <v>66748.17</v>
      </c>
      <c r="V286">
        <v>0</v>
      </c>
      <c r="W286" s="264"/>
    </row>
    <row r="287" spans="2:23" s="237" customFormat="1" x14ac:dyDescent="0.25">
      <c r="B287" t="s">
        <v>304</v>
      </c>
      <c r="C287" t="s">
        <v>309</v>
      </c>
      <c r="D287">
        <v>100</v>
      </c>
      <c r="E287" s="588"/>
      <c r="F287" s="588"/>
      <c r="G287" t="s">
        <v>617</v>
      </c>
      <c r="H287">
        <v>20215</v>
      </c>
      <c r="I287">
        <v>8</v>
      </c>
      <c r="J287">
        <v>1130</v>
      </c>
      <c r="K287">
        <v>1003</v>
      </c>
      <c r="L287">
        <v>0</v>
      </c>
      <c r="M287">
        <v>0</v>
      </c>
      <c r="N287" t="s">
        <v>1738</v>
      </c>
      <c r="O287">
        <v>0</v>
      </c>
      <c r="P287">
        <v>10301</v>
      </c>
      <c r="Q287">
        <v>2</v>
      </c>
      <c r="R287"/>
      <c r="S287">
        <v>20220101</v>
      </c>
      <c r="T287">
        <v>20220331</v>
      </c>
      <c r="U287">
        <v>54224.959999999999</v>
      </c>
      <c r="V287">
        <v>0</v>
      </c>
      <c r="W287" s="264"/>
    </row>
    <row r="288" spans="2:23" s="237" customFormat="1" x14ac:dyDescent="0.25">
      <c r="B288" t="s">
        <v>304</v>
      </c>
      <c r="C288" t="s">
        <v>309</v>
      </c>
      <c r="D288">
        <v>100</v>
      </c>
      <c r="E288" s="588"/>
      <c r="F288" s="588"/>
      <c r="G288" t="s">
        <v>618</v>
      </c>
      <c r="H288">
        <v>20216</v>
      </c>
      <c r="I288">
        <v>8</v>
      </c>
      <c r="J288">
        <v>1130</v>
      </c>
      <c r="K288">
        <v>1003</v>
      </c>
      <c r="L288">
        <v>0</v>
      </c>
      <c r="M288">
        <v>0</v>
      </c>
      <c r="N288" t="s">
        <v>1760</v>
      </c>
      <c r="O288">
        <v>0</v>
      </c>
      <c r="P288">
        <v>18844</v>
      </c>
      <c r="Q288">
        <v>2</v>
      </c>
      <c r="R288"/>
      <c r="S288">
        <v>20220101</v>
      </c>
      <c r="T288">
        <v>20220331</v>
      </c>
      <c r="U288">
        <v>72510.179999999993</v>
      </c>
      <c r="V288">
        <v>0</v>
      </c>
      <c r="W288" s="264"/>
    </row>
    <row r="289" spans="2:23" s="237" customFormat="1" x14ac:dyDescent="0.25">
      <c r="B289" t="s">
        <v>304</v>
      </c>
      <c r="C289" t="s">
        <v>309</v>
      </c>
      <c r="D289">
        <v>100</v>
      </c>
      <c r="E289" s="588"/>
      <c r="F289" s="588"/>
      <c r="G289" t="s">
        <v>619</v>
      </c>
      <c r="H289">
        <v>20109</v>
      </c>
      <c r="I289">
        <v>8</v>
      </c>
      <c r="J289">
        <v>1130</v>
      </c>
      <c r="K289">
        <v>1003</v>
      </c>
      <c r="L289">
        <v>0</v>
      </c>
      <c r="M289">
        <v>0</v>
      </c>
      <c r="N289" t="s">
        <v>1749</v>
      </c>
      <c r="O289">
        <v>0</v>
      </c>
      <c r="P289">
        <v>10307</v>
      </c>
      <c r="Q289">
        <v>2</v>
      </c>
      <c r="R289"/>
      <c r="S289">
        <v>20220101</v>
      </c>
      <c r="T289">
        <v>20220331</v>
      </c>
      <c r="U289">
        <v>147224.38</v>
      </c>
      <c r="V289">
        <v>0</v>
      </c>
      <c r="W289" s="264"/>
    </row>
    <row r="290" spans="2:23" s="237" customFormat="1" x14ac:dyDescent="0.25">
      <c r="B290" t="s">
        <v>304</v>
      </c>
      <c r="C290" t="s">
        <v>472</v>
      </c>
      <c r="D290">
        <v>120</v>
      </c>
      <c r="E290" s="588"/>
      <c r="F290" s="588"/>
      <c r="G290" t="s">
        <v>622</v>
      </c>
      <c r="H290">
        <v>20109</v>
      </c>
      <c r="I290">
        <v>8</v>
      </c>
      <c r="J290">
        <v>1130</v>
      </c>
      <c r="K290">
        <v>1003</v>
      </c>
      <c r="L290">
        <v>2</v>
      </c>
      <c r="M290">
        <v>3</v>
      </c>
      <c r="N290" t="s">
        <v>1749</v>
      </c>
      <c r="O290">
        <v>0</v>
      </c>
      <c r="P290">
        <v>10298</v>
      </c>
      <c r="Q290">
        <v>2</v>
      </c>
      <c r="R290"/>
      <c r="S290">
        <v>20220101</v>
      </c>
      <c r="T290">
        <v>20220331</v>
      </c>
      <c r="U290">
        <v>147031.79</v>
      </c>
      <c r="V290">
        <v>0</v>
      </c>
      <c r="W290" s="264"/>
    </row>
    <row r="291" spans="2:23" s="237" customFormat="1" x14ac:dyDescent="0.25">
      <c r="B291" t="s">
        <v>304</v>
      </c>
      <c r="C291" t="s">
        <v>309</v>
      </c>
      <c r="D291">
        <v>100</v>
      </c>
      <c r="E291" s="588"/>
      <c r="F291" s="588"/>
      <c r="G291" t="s">
        <v>623</v>
      </c>
      <c r="H291">
        <v>20109</v>
      </c>
      <c r="I291">
        <v>8</v>
      </c>
      <c r="J291">
        <v>1130</v>
      </c>
      <c r="K291">
        <v>1003</v>
      </c>
      <c r="L291">
        <v>0</v>
      </c>
      <c r="M291">
        <v>0</v>
      </c>
      <c r="N291" t="s">
        <v>1764</v>
      </c>
      <c r="O291">
        <v>0</v>
      </c>
      <c r="P291">
        <v>11097</v>
      </c>
      <c r="Q291">
        <v>2</v>
      </c>
      <c r="R291"/>
      <c r="S291">
        <v>20220101</v>
      </c>
      <c r="T291">
        <v>20220331</v>
      </c>
      <c r="U291">
        <v>116923.66</v>
      </c>
      <c r="V291">
        <v>0</v>
      </c>
      <c r="W291" s="264"/>
    </row>
    <row r="292" spans="2:23" s="237" customFormat="1" x14ac:dyDescent="0.25">
      <c r="B292" t="s">
        <v>304</v>
      </c>
      <c r="C292" t="s">
        <v>381</v>
      </c>
      <c r="D292">
        <v>120</v>
      </c>
      <c r="E292" s="588"/>
      <c r="F292" s="588"/>
      <c r="G292" t="s">
        <v>626</v>
      </c>
      <c r="H292">
        <v>20109</v>
      </c>
      <c r="I292">
        <v>8</v>
      </c>
      <c r="J292">
        <v>1130</v>
      </c>
      <c r="K292">
        <v>1003</v>
      </c>
      <c r="L292">
        <v>0</v>
      </c>
      <c r="M292">
        <v>30</v>
      </c>
      <c r="N292" t="s">
        <v>1749</v>
      </c>
      <c r="O292">
        <v>0</v>
      </c>
      <c r="P292">
        <v>13322</v>
      </c>
      <c r="Q292">
        <v>2</v>
      </c>
      <c r="R292"/>
      <c r="S292">
        <v>20220101</v>
      </c>
      <c r="T292">
        <v>20220331</v>
      </c>
      <c r="U292">
        <v>144753.01</v>
      </c>
      <c r="V292">
        <v>0</v>
      </c>
      <c r="W292" s="264"/>
    </row>
    <row r="293" spans="2:23" s="237" customFormat="1" x14ac:dyDescent="0.25">
      <c r="B293" t="s">
        <v>304</v>
      </c>
      <c r="C293" t="s">
        <v>309</v>
      </c>
      <c r="D293">
        <v>100</v>
      </c>
      <c r="E293" s="588"/>
      <c r="F293" s="588"/>
      <c r="G293" t="s">
        <v>627</v>
      </c>
      <c r="H293">
        <v>20401</v>
      </c>
      <c r="I293">
        <v>8</v>
      </c>
      <c r="J293">
        <v>1130</v>
      </c>
      <c r="K293">
        <v>1003</v>
      </c>
      <c r="L293">
        <v>0</v>
      </c>
      <c r="M293">
        <v>0</v>
      </c>
      <c r="N293" t="s">
        <v>1743</v>
      </c>
      <c r="O293">
        <v>0</v>
      </c>
      <c r="P293">
        <v>9230</v>
      </c>
      <c r="Q293">
        <v>2</v>
      </c>
      <c r="R293"/>
      <c r="S293">
        <v>20220101</v>
      </c>
      <c r="T293">
        <v>20220331</v>
      </c>
      <c r="U293">
        <v>52825.84</v>
      </c>
      <c r="V293">
        <v>0</v>
      </c>
      <c r="W293" s="264"/>
    </row>
    <row r="294" spans="2:23" s="237" customFormat="1" x14ac:dyDescent="0.25">
      <c r="B294" t="s">
        <v>304</v>
      </c>
      <c r="C294" t="s">
        <v>309</v>
      </c>
      <c r="D294">
        <v>100</v>
      </c>
      <c r="E294" s="588"/>
      <c r="F294" s="588"/>
      <c r="G294" t="s">
        <v>628</v>
      </c>
      <c r="H294">
        <v>20109</v>
      </c>
      <c r="I294">
        <v>8</v>
      </c>
      <c r="J294">
        <v>1130</v>
      </c>
      <c r="K294">
        <v>1003</v>
      </c>
      <c r="L294">
        <v>0</v>
      </c>
      <c r="M294">
        <v>0</v>
      </c>
      <c r="N294" t="s">
        <v>1749</v>
      </c>
      <c r="O294">
        <v>0</v>
      </c>
      <c r="P294">
        <v>14322</v>
      </c>
      <c r="Q294">
        <v>2</v>
      </c>
      <c r="R294"/>
      <c r="S294">
        <v>20220101</v>
      </c>
      <c r="T294">
        <v>20220331</v>
      </c>
      <c r="U294">
        <v>141630.32</v>
      </c>
      <c r="V294">
        <v>0</v>
      </c>
      <c r="W294" s="264"/>
    </row>
    <row r="295" spans="2:23" s="237" customFormat="1" x14ac:dyDescent="0.25">
      <c r="B295" t="s">
        <v>304</v>
      </c>
      <c r="C295" t="s">
        <v>309</v>
      </c>
      <c r="D295">
        <v>100</v>
      </c>
      <c r="E295" s="588"/>
      <c r="F295" s="588"/>
      <c r="G295" t="s">
        <v>631</v>
      </c>
      <c r="H295">
        <v>20201</v>
      </c>
      <c r="I295">
        <v>8</v>
      </c>
      <c r="J295">
        <v>1130</v>
      </c>
      <c r="K295">
        <v>1003</v>
      </c>
      <c r="L295">
        <v>0</v>
      </c>
      <c r="M295">
        <v>0</v>
      </c>
      <c r="N295" t="s">
        <v>1756</v>
      </c>
      <c r="O295">
        <v>0</v>
      </c>
      <c r="P295">
        <v>2575</v>
      </c>
      <c r="Q295">
        <v>2</v>
      </c>
      <c r="R295"/>
      <c r="S295">
        <v>20220101</v>
      </c>
      <c r="T295">
        <v>20220331</v>
      </c>
      <c r="U295">
        <v>64303.65</v>
      </c>
      <c r="V295">
        <v>0</v>
      </c>
      <c r="W295" s="264"/>
    </row>
    <row r="296" spans="2:23" s="237" customFormat="1" x14ac:dyDescent="0.25">
      <c r="B296" t="s">
        <v>304</v>
      </c>
      <c r="C296" t="s">
        <v>309</v>
      </c>
      <c r="D296">
        <v>100</v>
      </c>
      <c r="E296" s="588"/>
      <c r="F296" s="588"/>
      <c r="G296" t="s">
        <v>632</v>
      </c>
      <c r="H296">
        <v>20214</v>
      </c>
      <c r="I296">
        <v>8</v>
      </c>
      <c r="J296">
        <v>1130</v>
      </c>
      <c r="K296">
        <v>1003</v>
      </c>
      <c r="L296">
        <v>7</v>
      </c>
      <c r="M296">
        <v>5</v>
      </c>
      <c r="N296" t="s">
        <v>1747</v>
      </c>
      <c r="O296">
        <v>0</v>
      </c>
      <c r="P296">
        <v>2605</v>
      </c>
      <c r="Q296">
        <v>2</v>
      </c>
      <c r="R296"/>
      <c r="S296">
        <v>20220101</v>
      </c>
      <c r="T296">
        <v>20220331</v>
      </c>
      <c r="U296">
        <v>99902.8</v>
      </c>
      <c r="V296">
        <v>0</v>
      </c>
      <c r="W296" s="264"/>
    </row>
    <row r="297" spans="2:23" s="237" customFormat="1" x14ac:dyDescent="0.25">
      <c r="B297" t="s">
        <v>304</v>
      </c>
      <c r="C297" t="s">
        <v>309</v>
      </c>
      <c r="D297">
        <v>100</v>
      </c>
      <c r="E297" s="588"/>
      <c r="F297" s="588"/>
      <c r="G297" t="s">
        <v>635</v>
      </c>
      <c r="H297">
        <v>10208</v>
      </c>
      <c r="I297">
        <v>8</v>
      </c>
      <c r="J297">
        <v>1130</v>
      </c>
      <c r="K297">
        <v>1003</v>
      </c>
      <c r="L297">
        <v>7</v>
      </c>
      <c r="M297">
        <v>5</v>
      </c>
      <c r="N297" t="s">
        <v>1751</v>
      </c>
      <c r="O297">
        <v>0</v>
      </c>
      <c r="P297">
        <v>5581</v>
      </c>
      <c r="Q297">
        <v>1</v>
      </c>
      <c r="R297"/>
      <c r="S297">
        <v>20220101</v>
      </c>
      <c r="T297">
        <v>20220331</v>
      </c>
      <c r="U297">
        <v>55657.120000000003</v>
      </c>
      <c r="V297">
        <v>0</v>
      </c>
      <c r="W297" s="264"/>
    </row>
    <row r="298" spans="2:23" s="237" customFormat="1" x14ac:dyDescent="0.25">
      <c r="B298" t="s">
        <v>304</v>
      </c>
      <c r="C298" t="s">
        <v>309</v>
      </c>
      <c r="D298">
        <v>100</v>
      </c>
      <c r="E298" s="588"/>
      <c r="F298" s="588"/>
      <c r="G298" t="s">
        <v>636</v>
      </c>
      <c r="H298">
        <v>20214</v>
      </c>
      <c r="I298">
        <v>8</v>
      </c>
      <c r="J298">
        <v>1130</v>
      </c>
      <c r="K298">
        <v>1003</v>
      </c>
      <c r="L298">
        <v>7</v>
      </c>
      <c r="M298">
        <v>5</v>
      </c>
      <c r="N298" t="s">
        <v>1747</v>
      </c>
      <c r="O298">
        <v>0</v>
      </c>
      <c r="P298">
        <v>11094</v>
      </c>
      <c r="Q298">
        <v>2</v>
      </c>
      <c r="R298"/>
      <c r="S298">
        <v>20220101</v>
      </c>
      <c r="T298">
        <v>20220331</v>
      </c>
      <c r="U298">
        <v>114953.13</v>
      </c>
      <c r="V298">
        <v>0</v>
      </c>
      <c r="W298" s="264"/>
    </row>
    <row r="299" spans="2:23" s="237" customFormat="1" x14ac:dyDescent="0.25">
      <c r="B299" t="s">
        <v>304</v>
      </c>
      <c r="C299" t="s">
        <v>309</v>
      </c>
      <c r="D299">
        <v>100</v>
      </c>
      <c r="E299" s="588"/>
      <c r="F299" s="588"/>
      <c r="G299" t="s">
        <v>637</v>
      </c>
      <c r="H299">
        <v>20214</v>
      </c>
      <c r="I299">
        <v>8</v>
      </c>
      <c r="J299">
        <v>1130</v>
      </c>
      <c r="K299">
        <v>1003</v>
      </c>
      <c r="L299">
        <v>7</v>
      </c>
      <c r="M299">
        <v>5</v>
      </c>
      <c r="N299" t="s">
        <v>1747</v>
      </c>
      <c r="O299">
        <v>0</v>
      </c>
      <c r="P299">
        <v>2578</v>
      </c>
      <c r="Q299">
        <v>2</v>
      </c>
      <c r="R299"/>
      <c r="S299">
        <v>20220101</v>
      </c>
      <c r="T299">
        <v>20220331</v>
      </c>
      <c r="U299">
        <v>114953.13</v>
      </c>
      <c r="V299">
        <v>0</v>
      </c>
      <c r="W299" s="264"/>
    </row>
    <row r="300" spans="2:23" s="237" customFormat="1" x14ac:dyDescent="0.25">
      <c r="B300" t="s">
        <v>304</v>
      </c>
      <c r="C300" t="s">
        <v>309</v>
      </c>
      <c r="D300">
        <v>100</v>
      </c>
      <c r="E300" s="588"/>
      <c r="F300" s="588"/>
      <c r="G300" t="s">
        <v>640</v>
      </c>
      <c r="H300">
        <v>20214</v>
      </c>
      <c r="I300">
        <v>8</v>
      </c>
      <c r="J300">
        <v>1130</v>
      </c>
      <c r="K300">
        <v>1003</v>
      </c>
      <c r="L300">
        <v>7</v>
      </c>
      <c r="M300">
        <v>5</v>
      </c>
      <c r="N300" t="s">
        <v>1747</v>
      </c>
      <c r="O300">
        <v>0</v>
      </c>
      <c r="P300">
        <v>2546</v>
      </c>
      <c r="Q300">
        <v>2</v>
      </c>
      <c r="R300"/>
      <c r="S300">
        <v>20220101</v>
      </c>
      <c r="T300">
        <v>20220331</v>
      </c>
      <c r="U300">
        <v>99603.18</v>
      </c>
      <c r="V300">
        <v>0</v>
      </c>
      <c r="W300" s="264"/>
    </row>
    <row r="301" spans="2:23" s="237" customFormat="1" x14ac:dyDescent="0.25">
      <c r="B301" t="s">
        <v>304</v>
      </c>
      <c r="C301" t="s">
        <v>381</v>
      </c>
      <c r="D301">
        <v>120</v>
      </c>
      <c r="E301" s="588"/>
      <c r="F301" s="588"/>
      <c r="G301" t="s">
        <v>641</v>
      </c>
      <c r="H301">
        <v>20215</v>
      </c>
      <c r="I301">
        <v>8</v>
      </c>
      <c r="J301">
        <v>1130</v>
      </c>
      <c r="K301">
        <v>1003</v>
      </c>
      <c r="L301">
        <v>0</v>
      </c>
      <c r="M301">
        <v>30</v>
      </c>
      <c r="N301" t="s">
        <v>1738</v>
      </c>
      <c r="O301">
        <v>0</v>
      </c>
      <c r="P301">
        <v>2613</v>
      </c>
      <c r="Q301">
        <v>2</v>
      </c>
      <c r="R301"/>
      <c r="S301">
        <v>20220101</v>
      </c>
      <c r="T301">
        <v>20220331</v>
      </c>
      <c r="U301">
        <v>57434.559999999998</v>
      </c>
      <c r="V301">
        <v>0</v>
      </c>
      <c r="W301" s="264"/>
    </row>
    <row r="302" spans="2:23" s="237" customFormat="1" x14ac:dyDescent="0.25">
      <c r="B302" t="s">
        <v>304</v>
      </c>
      <c r="C302" t="s">
        <v>309</v>
      </c>
      <c r="D302">
        <v>100</v>
      </c>
      <c r="E302" s="588"/>
      <c r="F302" s="588"/>
      <c r="G302" t="s">
        <v>644</v>
      </c>
      <c r="H302">
        <v>20109</v>
      </c>
      <c r="I302">
        <v>8</v>
      </c>
      <c r="J302">
        <v>1130</v>
      </c>
      <c r="K302">
        <v>1003</v>
      </c>
      <c r="L302">
        <v>7</v>
      </c>
      <c r="M302">
        <v>5</v>
      </c>
      <c r="N302" t="s">
        <v>1764</v>
      </c>
      <c r="O302">
        <v>0</v>
      </c>
      <c r="P302">
        <v>11035</v>
      </c>
      <c r="Q302">
        <v>2</v>
      </c>
      <c r="R302"/>
      <c r="S302">
        <v>20220101</v>
      </c>
      <c r="T302">
        <v>20220331</v>
      </c>
      <c r="U302">
        <v>116923.66</v>
      </c>
      <c r="V302">
        <v>0</v>
      </c>
      <c r="W302" s="264"/>
    </row>
    <row r="303" spans="2:23" s="237" customFormat="1" x14ac:dyDescent="0.25">
      <c r="B303" t="s">
        <v>304</v>
      </c>
      <c r="C303" t="s">
        <v>557</v>
      </c>
      <c r="D303">
        <v>120</v>
      </c>
      <c r="E303" s="588"/>
      <c r="F303" s="588"/>
      <c r="G303" t="s">
        <v>647</v>
      </c>
      <c r="H303">
        <v>20109</v>
      </c>
      <c r="I303">
        <v>8</v>
      </c>
      <c r="J303">
        <v>1130</v>
      </c>
      <c r="K303">
        <v>1003</v>
      </c>
      <c r="L303">
        <v>3</v>
      </c>
      <c r="M303">
        <v>2</v>
      </c>
      <c r="N303" t="s">
        <v>1749</v>
      </c>
      <c r="O303">
        <v>0</v>
      </c>
      <c r="P303">
        <v>18851</v>
      </c>
      <c r="Q303">
        <v>2</v>
      </c>
      <c r="R303"/>
      <c r="S303">
        <v>20220101</v>
      </c>
      <c r="T303">
        <v>20220331</v>
      </c>
      <c r="U303">
        <v>142101.01</v>
      </c>
      <c r="V303">
        <v>0</v>
      </c>
      <c r="W303" s="264"/>
    </row>
    <row r="304" spans="2:23" s="237" customFormat="1" x14ac:dyDescent="0.25">
      <c r="B304" t="s">
        <v>304</v>
      </c>
      <c r="C304" t="s">
        <v>309</v>
      </c>
      <c r="D304">
        <v>100</v>
      </c>
      <c r="E304" s="588"/>
      <c r="F304" s="588"/>
      <c r="G304" t="s">
        <v>648</v>
      </c>
      <c r="H304">
        <v>10202</v>
      </c>
      <c r="I304">
        <v>8</v>
      </c>
      <c r="J304">
        <v>1130</v>
      </c>
      <c r="K304">
        <v>1003</v>
      </c>
      <c r="L304">
        <v>7</v>
      </c>
      <c r="M304">
        <v>5</v>
      </c>
      <c r="N304" t="s">
        <v>1746</v>
      </c>
      <c r="O304">
        <v>0</v>
      </c>
      <c r="P304">
        <v>1687</v>
      </c>
      <c r="Q304">
        <v>1</v>
      </c>
      <c r="R304"/>
      <c r="S304">
        <v>20220101</v>
      </c>
      <c r="T304">
        <v>20220331</v>
      </c>
      <c r="U304">
        <v>63658.49</v>
      </c>
      <c r="V304">
        <v>0</v>
      </c>
      <c r="W304" s="264"/>
    </row>
    <row r="305" spans="2:23" s="237" customFormat="1" x14ac:dyDescent="0.25">
      <c r="B305" t="s">
        <v>304</v>
      </c>
      <c r="C305" t="s">
        <v>309</v>
      </c>
      <c r="D305">
        <v>100</v>
      </c>
      <c r="E305" s="588"/>
      <c r="F305" s="588"/>
      <c r="G305" t="s">
        <v>649</v>
      </c>
      <c r="H305">
        <v>20212</v>
      </c>
      <c r="I305">
        <v>8</v>
      </c>
      <c r="J305">
        <v>1130</v>
      </c>
      <c r="K305">
        <v>1003</v>
      </c>
      <c r="L305">
        <v>7</v>
      </c>
      <c r="M305">
        <v>5</v>
      </c>
      <c r="N305" t="s">
        <v>1745</v>
      </c>
      <c r="O305">
        <v>0</v>
      </c>
      <c r="P305">
        <v>2619</v>
      </c>
      <c r="Q305">
        <v>2</v>
      </c>
      <c r="R305"/>
      <c r="S305">
        <v>20220101</v>
      </c>
      <c r="T305">
        <v>20220331</v>
      </c>
      <c r="U305">
        <v>62666.9</v>
      </c>
      <c r="V305">
        <v>0</v>
      </c>
      <c r="W305" s="264"/>
    </row>
    <row r="306" spans="2:23" s="237" customFormat="1" x14ac:dyDescent="0.25">
      <c r="B306" t="s">
        <v>304</v>
      </c>
      <c r="C306" t="s">
        <v>309</v>
      </c>
      <c r="D306">
        <v>100</v>
      </c>
      <c r="E306" s="588"/>
      <c r="F306" s="588"/>
      <c r="G306" t="s">
        <v>652</v>
      </c>
      <c r="H306">
        <v>20109</v>
      </c>
      <c r="I306">
        <v>8</v>
      </c>
      <c r="J306">
        <v>1130</v>
      </c>
      <c r="K306">
        <v>1003</v>
      </c>
      <c r="L306">
        <v>7</v>
      </c>
      <c r="M306">
        <v>5</v>
      </c>
      <c r="N306" t="s">
        <v>1764</v>
      </c>
      <c r="O306">
        <v>0</v>
      </c>
      <c r="P306">
        <v>11090</v>
      </c>
      <c r="Q306">
        <v>2</v>
      </c>
      <c r="R306"/>
      <c r="S306">
        <v>20220101</v>
      </c>
      <c r="T306">
        <v>20220331</v>
      </c>
      <c r="U306">
        <v>116923.66</v>
      </c>
      <c r="V306">
        <v>0</v>
      </c>
      <c r="W306" s="264"/>
    </row>
    <row r="307" spans="2:23" s="237" customFormat="1" x14ac:dyDescent="0.25">
      <c r="B307" t="s">
        <v>304</v>
      </c>
      <c r="C307" t="s">
        <v>537</v>
      </c>
      <c r="D307">
        <v>120</v>
      </c>
      <c r="E307" s="588"/>
      <c r="F307" s="588"/>
      <c r="G307" t="s">
        <v>655</v>
      </c>
      <c r="H307">
        <v>20109</v>
      </c>
      <c r="I307">
        <v>8</v>
      </c>
      <c r="J307">
        <v>1130</v>
      </c>
      <c r="K307">
        <v>1003</v>
      </c>
      <c r="L307">
        <v>2</v>
      </c>
      <c r="M307">
        <v>49</v>
      </c>
      <c r="N307" t="s">
        <v>1749</v>
      </c>
      <c r="O307">
        <v>0</v>
      </c>
      <c r="P307">
        <v>14318</v>
      </c>
      <c r="Q307">
        <v>2</v>
      </c>
      <c r="R307"/>
      <c r="S307">
        <v>20220101</v>
      </c>
      <c r="T307">
        <v>20220331</v>
      </c>
      <c r="U307">
        <v>165900.66</v>
      </c>
      <c r="V307">
        <v>0</v>
      </c>
      <c r="W307" s="264"/>
    </row>
    <row r="308" spans="2:23" s="237" customFormat="1" x14ac:dyDescent="0.25">
      <c r="B308" t="s">
        <v>304</v>
      </c>
      <c r="C308" t="s">
        <v>309</v>
      </c>
      <c r="D308">
        <v>100</v>
      </c>
      <c r="E308" s="588"/>
      <c r="F308" s="588"/>
      <c r="G308" t="s">
        <v>656</v>
      </c>
      <c r="H308">
        <v>20214</v>
      </c>
      <c r="I308">
        <v>8</v>
      </c>
      <c r="J308">
        <v>1130</v>
      </c>
      <c r="K308">
        <v>1003</v>
      </c>
      <c r="L308">
        <v>7</v>
      </c>
      <c r="M308">
        <v>5</v>
      </c>
      <c r="N308" t="s">
        <v>1747</v>
      </c>
      <c r="O308">
        <v>0</v>
      </c>
      <c r="P308">
        <v>11089</v>
      </c>
      <c r="Q308">
        <v>2</v>
      </c>
      <c r="R308"/>
      <c r="S308">
        <v>20220101</v>
      </c>
      <c r="T308">
        <v>20220331</v>
      </c>
      <c r="U308">
        <v>114914.01</v>
      </c>
      <c r="V308">
        <v>0</v>
      </c>
      <c r="W308" s="264"/>
    </row>
    <row r="309" spans="2:23" s="237" customFormat="1" x14ac:dyDescent="0.25">
      <c r="B309" t="s">
        <v>304</v>
      </c>
      <c r="C309" t="s">
        <v>309</v>
      </c>
      <c r="D309">
        <v>100</v>
      </c>
      <c r="E309" s="588"/>
      <c r="F309" s="588"/>
      <c r="G309" t="s">
        <v>657</v>
      </c>
      <c r="H309">
        <v>20216</v>
      </c>
      <c r="I309">
        <v>8</v>
      </c>
      <c r="J309">
        <v>1130</v>
      </c>
      <c r="K309">
        <v>1003</v>
      </c>
      <c r="L309">
        <v>7</v>
      </c>
      <c r="M309">
        <v>5</v>
      </c>
      <c r="N309" t="s">
        <v>1760</v>
      </c>
      <c r="O309">
        <v>0</v>
      </c>
      <c r="P309">
        <v>18846</v>
      </c>
      <c r="Q309">
        <v>2</v>
      </c>
      <c r="R309"/>
      <c r="S309">
        <v>20220101</v>
      </c>
      <c r="T309">
        <v>20220331</v>
      </c>
      <c r="U309">
        <v>77176.509999999995</v>
      </c>
      <c r="V309">
        <v>0</v>
      </c>
      <c r="W309" s="264"/>
    </row>
    <row r="310" spans="2:23" s="237" customFormat="1" x14ac:dyDescent="0.25">
      <c r="B310" t="s">
        <v>304</v>
      </c>
      <c r="C310" t="s">
        <v>381</v>
      </c>
      <c r="D310">
        <v>120</v>
      </c>
      <c r="E310" s="588"/>
      <c r="F310" s="588"/>
      <c r="G310" t="s">
        <v>658</v>
      </c>
      <c r="H310">
        <v>10213</v>
      </c>
      <c r="I310">
        <v>8</v>
      </c>
      <c r="J310">
        <v>1130</v>
      </c>
      <c r="K310">
        <v>1003</v>
      </c>
      <c r="L310">
        <v>0</v>
      </c>
      <c r="M310">
        <v>30</v>
      </c>
      <c r="N310" t="s">
        <v>1741</v>
      </c>
      <c r="O310">
        <v>0</v>
      </c>
      <c r="P310">
        <v>2633</v>
      </c>
      <c r="Q310">
        <v>1</v>
      </c>
      <c r="R310"/>
      <c r="S310">
        <v>20220101</v>
      </c>
      <c r="T310">
        <v>20220331</v>
      </c>
      <c r="U310">
        <v>42933.99</v>
      </c>
      <c r="V310">
        <v>0</v>
      </c>
      <c r="W310" s="264"/>
    </row>
    <row r="311" spans="2:23" s="237" customFormat="1" x14ac:dyDescent="0.25">
      <c r="B311" t="s">
        <v>304</v>
      </c>
      <c r="C311" t="s">
        <v>462</v>
      </c>
      <c r="D311">
        <v>120</v>
      </c>
      <c r="E311" s="588"/>
      <c r="F311" s="588"/>
      <c r="G311" t="s">
        <v>659</v>
      </c>
      <c r="H311">
        <v>40401</v>
      </c>
      <c r="I311">
        <v>8</v>
      </c>
      <c r="J311">
        <v>1130</v>
      </c>
      <c r="K311">
        <v>1003</v>
      </c>
      <c r="L311">
        <v>1</v>
      </c>
      <c r="M311">
        <v>74</v>
      </c>
      <c r="N311" t="s">
        <v>1742</v>
      </c>
      <c r="O311">
        <v>0</v>
      </c>
      <c r="P311">
        <v>12663</v>
      </c>
      <c r="Q311">
        <v>4</v>
      </c>
      <c r="R311"/>
      <c r="S311">
        <v>20220101</v>
      </c>
      <c r="T311">
        <v>20220331</v>
      </c>
      <c r="U311">
        <v>126227.08</v>
      </c>
      <c r="V311">
        <v>0</v>
      </c>
      <c r="W311" s="264"/>
    </row>
    <row r="312" spans="2:23" s="237" customFormat="1" x14ac:dyDescent="0.25">
      <c r="B312" t="s">
        <v>304</v>
      </c>
      <c r="C312" t="s">
        <v>661</v>
      </c>
      <c r="D312">
        <v>100</v>
      </c>
      <c r="E312" s="588"/>
      <c r="F312" s="588"/>
      <c r="G312" t="s">
        <v>660</v>
      </c>
      <c r="H312">
        <v>20109</v>
      </c>
      <c r="I312">
        <v>8</v>
      </c>
      <c r="J312">
        <v>1130</v>
      </c>
      <c r="K312">
        <v>1003</v>
      </c>
      <c r="L312">
        <v>3</v>
      </c>
      <c r="M312">
        <v>21</v>
      </c>
      <c r="N312" t="s">
        <v>1749</v>
      </c>
      <c r="O312">
        <v>0</v>
      </c>
      <c r="P312" t="s">
        <v>1765</v>
      </c>
      <c r="Q312">
        <v>2</v>
      </c>
      <c r="R312"/>
      <c r="S312">
        <v>20220101</v>
      </c>
      <c r="T312">
        <v>20220331</v>
      </c>
      <c r="U312">
        <v>77353.06</v>
      </c>
      <c r="V312">
        <v>0</v>
      </c>
      <c r="W312" s="264"/>
    </row>
    <row r="313" spans="2:23" s="237" customFormat="1" x14ac:dyDescent="0.25">
      <c r="B313" t="s">
        <v>304</v>
      </c>
      <c r="C313" t="s">
        <v>661</v>
      </c>
      <c r="D313">
        <v>100</v>
      </c>
      <c r="E313" s="588"/>
      <c r="F313" s="588"/>
      <c r="G313" t="s">
        <v>662</v>
      </c>
      <c r="H313">
        <v>20216</v>
      </c>
      <c r="I313">
        <v>8</v>
      </c>
      <c r="J313">
        <v>1130</v>
      </c>
      <c r="K313">
        <v>1003</v>
      </c>
      <c r="L313">
        <v>3</v>
      </c>
      <c r="M313">
        <v>21</v>
      </c>
      <c r="N313" t="s">
        <v>1760</v>
      </c>
      <c r="O313">
        <v>0</v>
      </c>
      <c r="P313" t="s">
        <v>1766</v>
      </c>
      <c r="Q313">
        <v>2</v>
      </c>
      <c r="R313"/>
      <c r="S313">
        <v>20220101</v>
      </c>
      <c r="T313">
        <v>20220331</v>
      </c>
      <c r="U313">
        <v>30415.73</v>
      </c>
      <c r="V313">
        <v>0</v>
      </c>
      <c r="W313" s="264"/>
    </row>
    <row r="314" spans="2:23" s="237" customFormat="1" x14ac:dyDescent="0.25">
      <c r="B314" t="s">
        <v>304</v>
      </c>
      <c r="C314" t="s">
        <v>661</v>
      </c>
      <c r="D314">
        <v>100</v>
      </c>
      <c r="E314" s="588"/>
      <c r="F314" s="588"/>
      <c r="G314" t="s">
        <v>663</v>
      </c>
      <c r="H314">
        <v>20216</v>
      </c>
      <c r="I314">
        <v>8</v>
      </c>
      <c r="J314">
        <v>1130</v>
      </c>
      <c r="K314">
        <v>1003</v>
      </c>
      <c r="L314">
        <v>3</v>
      </c>
      <c r="M314">
        <v>21</v>
      </c>
      <c r="N314" t="s">
        <v>1760</v>
      </c>
      <c r="O314">
        <v>0</v>
      </c>
      <c r="P314" t="s">
        <v>1767</v>
      </c>
      <c r="Q314">
        <v>2</v>
      </c>
      <c r="R314"/>
      <c r="S314">
        <v>20220101</v>
      </c>
      <c r="T314">
        <v>20220331</v>
      </c>
      <c r="U314">
        <v>30415.73</v>
      </c>
      <c r="V314">
        <v>0</v>
      </c>
      <c r="W314" s="264"/>
    </row>
    <row r="315" spans="2:23" s="237" customFormat="1" x14ac:dyDescent="0.25">
      <c r="B315" t="s">
        <v>304</v>
      </c>
      <c r="C315" t="s">
        <v>661</v>
      </c>
      <c r="D315">
        <v>100</v>
      </c>
      <c r="E315" s="588"/>
      <c r="F315" s="588"/>
      <c r="G315" t="s">
        <v>664</v>
      </c>
      <c r="H315">
        <v>20214</v>
      </c>
      <c r="I315">
        <v>8</v>
      </c>
      <c r="J315">
        <v>1130</v>
      </c>
      <c r="K315">
        <v>1003</v>
      </c>
      <c r="L315">
        <v>3</v>
      </c>
      <c r="M315">
        <v>21</v>
      </c>
      <c r="N315" t="s">
        <v>1747</v>
      </c>
      <c r="O315">
        <v>0</v>
      </c>
      <c r="P315" t="s">
        <v>1768</v>
      </c>
      <c r="Q315">
        <v>2</v>
      </c>
      <c r="R315"/>
      <c r="S315">
        <v>20220101</v>
      </c>
      <c r="T315">
        <v>20220331</v>
      </c>
      <c r="U315">
        <v>50167.8</v>
      </c>
      <c r="V315">
        <v>0</v>
      </c>
      <c r="W315" s="264"/>
    </row>
    <row r="316" spans="2:23" s="237" customFormat="1" x14ac:dyDescent="0.25">
      <c r="B316" t="s">
        <v>304</v>
      </c>
      <c r="C316" t="s">
        <v>661</v>
      </c>
      <c r="D316">
        <v>100</v>
      </c>
      <c r="E316" s="588"/>
      <c r="F316" s="588"/>
      <c r="G316" t="s">
        <v>665</v>
      </c>
      <c r="H316">
        <v>20214</v>
      </c>
      <c r="I316">
        <v>8</v>
      </c>
      <c r="J316">
        <v>1130</v>
      </c>
      <c r="K316">
        <v>1003</v>
      </c>
      <c r="L316">
        <v>3</v>
      </c>
      <c r="M316">
        <v>21</v>
      </c>
      <c r="N316" t="s">
        <v>1747</v>
      </c>
      <c r="O316">
        <v>0</v>
      </c>
      <c r="P316" t="s">
        <v>1769</v>
      </c>
      <c r="Q316">
        <v>2</v>
      </c>
      <c r="R316"/>
      <c r="S316">
        <v>20220101</v>
      </c>
      <c r="T316">
        <v>20220331</v>
      </c>
      <c r="U316">
        <v>50167.8</v>
      </c>
      <c r="V316">
        <v>0</v>
      </c>
      <c r="W316" s="264"/>
    </row>
    <row r="317" spans="2:23" s="237" customFormat="1" x14ac:dyDescent="0.25">
      <c r="B317" t="s">
        <v>304</v>
      </c>
      <c r="C317" t="s">
        <v>661</v>
      </c>
      <c r="D317">
        <v>100</v>
      </c>
      <c r="E317" s="588"/>
      <c r="F317" s="588"/>
      <c r="G317" t="s">
        <v>666</v>
      </c>
      <c r="H317">
        <v>20214</v>
      </c>
      <c r="I317">
        <v>8</v>
      </c>
      <c r="J317">
        <v>1130</v>
      </c>
      <c r="K317">
        <v>1003</v>
      </c>
      <c r="L317">
        <v>3</v>
      </c>
      <c r="M317">
        <v>21</v>
      </c>
      <c r="N317" t="s">
        <v>1747</v>
      </c>
      <c r="O317">
        <v>0</v>
      </c>
      <c r="P317" t="s">
        <v>1770</v>
      </c>
      <c r="Q317">
        <v>2</v>
      </c>
      <c r="R317"/>
      <c r="S317">
        <v>20220101</v>
      </c>
      <c r="T317">
        <v>20220331</v>
      </c>
      <c r="U317">
        <v>50167.8</v>
      </c>
      <c r="V317">
        <v>0</v>
      </c>
      <c r="W317" s="264"/>
    </row>
    <row r="318" spans="2:23" s="237" customFormat="1" x14ac:dyDescent="0.25">
      <c r="B318" t="s">
        <v>304</v>
      </c>
      <c r="C318" t="s">
        <v>661</v>
      </c>
      <c r="D318">
        <v>100</v>
      </c>
      <c r="E318" s="588"/>
      <c r="F318" s="588"/>
      <c r="G318" t="s">
        <v>667</v>
      </c>
      <c r="H318">
        <v>20109</v>
      </c>
      <c r="I318">
        <v>8</v>
      </c>
      <c r="J318">
        <v>1130</v>
      </c>
      <c r="K318">
        <v>1003</v>
      </c>
      <c r="L318">
        <v>3</v>
      </c>
      <c r="M318">
        <v>21</v>
      </c>
      <c r="N318" t="s">
        <v>1749</v>
      </c>
      <c r="O318">
        <v>0</v>
      </c>
      <c r="P318" t="s">
        <v>1771</v>
      </c>
      <c r="Q318">
        <v>2</v>
      </c>
      <c r="R318"/>
      <c r="S318">
        <v>20220101</v>
      </c>
      <c r="T318">
        <v>20220331</v>
      </c>
      <c r="U318">
        <v>77353.06</v>
      </c>
      <c r="V318">
        <v>0</v>
      </c>
      <c r="W318" s="264"/>
    </row>
    <row r="319" spans="2:23" s="237" customFormat="1" x14ac:dyDescent="0.25">
      <c r="B319" t="s">
        <v>304</v>
      </c>
      <c r="C319" t="s">
        <v>661</v>
      </c>
      <c r="D319">
        <v>100</v>
      </c>
      <c r="E319" s="588"/>
      <c r="F319" s="588"/>
      <c r="G319" t="s">
        <v>668</v>
      </c>
      <c r="H319">
        <v>20109</v>
      </c>
      <c r="I319">
        <v>8</v>
      </c>
      <c r="J319">
        <v>1130</v>
      </c>
      <c r="K319">
        <v>1003</v>
      </c>
      <c r="L319">
        <v>3</v>
      </c>
      <c r="M319">
        <v>21</v>
      </c>
      <c r="N319" t="s">
        <v>1749</v>
      </c>
      <c r="O319">
        <v>0</v>
      </c>
      <c r="P319" t="s">
        <v>1772</v>
      </c>
      <c r="Q319">
        <v>2</v>
      </c>
      <c r="R319"/>
      <c r="S319">
        <v>20220101</v>
      </c>
      <c r="T319">
        <v>20220331</v>
      </c>
      <c r="U319">
        <v>77353.06</v>
      </c>
      <c r="V319">
        <v>0</v>
      </c>
      <c r="W319" s="264"/>
    </row>
    <row r="320" spans="2:23" s="237" customFormat="1" x14ac:dyDescent="0.25">
      <c r="B320" t="s">
        <v>304</v>
      </c>
      <c r="C320" t="s">
        <v>414</v>
      </c>
      <c r="D320">
        <v>120</v>
      </c>
      <c r="E320" s="588"/>
      <c r="F320" s="588"/>
      <c r="G320" t="s">
        <v>669</v>
      </c>
      <c r="H320">
        <v>20401</v>
      </c>
      <c r="I320">
        <v>8</v>
      </c>
      <c r="J320">
        <v>1130</v>
      </c>
      <c r="K320">
        <v>1003</v>
      </c>
      <c r="L320">
        <v>2</v>
      </c>
      <c r="M320">
        <v>33</v>
      </c>
      <c r="N320" t="s">
        <v>1743</v>
      </c>
      <c r="O320">
        <v>0</v>
      </c>
      <c r="P320">
        <v>10181</v>
      </c>
      <c r="Q320">
        <v>2</v>
      </c>
      <c r="R320"/>
      <c r="S320">
        <v>20220101</v>
      </c>
      <c r="T320">
        <v>20220331</v>
      </c>
      <c r="U320">
        <v>43366.75</v>
      </c>
      <c r="V320">
        <v>0</v>
      </c>
      <c r="W320" s="264"/>
    </row>
    <row r="321" spans="2:23" s="237" customFormat="1" x14ac:dyDescent="0.25">
      <c r="B321" t="s">
        <v>304</v>
      </c>
      <c r="C321" t="s">
        <v>661</v>
      </c>
      <c r="D321">
        <v>100</v>
      </c>
      <c r="E321" s="588"/>
      <c r="F321" s="588"/>
      <c r="G321" t="s">
        <v>670</v>
      </c>
      <c r="H321">
        <v>20214</v>
      </c>
      <c r="I321">
        <v>8</v>
      </c>
      <c r="J321">
        <v>1130</v>
      </c>
      <c r="K321">
        <v>1003</v>
      </c>
      <c r="L321">
        <v>3</v>
      </c>
      <c r="M321">
        <v>21</v>
      </c>
      <c r="N321" t="s">
        <v>1747</v>
      </c>
      <c r="O321">
        <v>0</v>
      </c>
      <c r="P321" t="s">
        <v>1773</v>
      </c>
      <c r="Q321">
        <v>2</v>
      </c>
      <c r="R321"/>
      <c r="S321">
        <v>20220101</v>
      </c>
      <c r="T321">
        <v>20220331</v>
      </c>
      <c r="U321">
        <v>50167.8</v>
      </c>
      <c r="V321">
        <v>0</v>
      </c>
      <c r="W321" s="264"/>
    </row>
    <row r="322" spans="2:23" s="237" customFormat="1" x14ac:dyDescent="0.25">
      <c r="B322" t="s">
        <v>304</v>
      </c>
      <c r="C322" t="s">
        <v>661</v>
      </c>
      <c r="D322">
        <v>100</v>
      </c>
      <c r="E322" s="588"/>
      <c r="F322" s="588"/>
      <c r="G322" t="s">
        <v>671</v>
      </c>
      <c r="H322">
        <v>20216</v>
      </c>
      <c r="I322">
        <v>8</v>
      </c>
      <c r="J322">
        <v>1130</v>
      </c>
      <c r="K322">
        <v>1003</v>
      </c>
      <c r="L322">
        <v>3</v>
      </c>
      <c r="M322">
        <v>21</v>
      </c>
      <c r="N322" t="s">
        <v>1760</v>
      </c>
      <c r="O322">
        <v>0</v>
      </c>
      <c r="P322" t="s">
        <v>1774</v>
      </c>
      <c r="Q322">
        <v>2</v>
      </c>
      <c r="R322"/>
      <c r="S322">
        <v>20220101</v>
      </c>
      <c r="T322">
        <v>20220331</v>
      </c>
      <c r="U322">
        <v>30415.73</v>
      </c>
      <c r="V322">
        <v>0</v>
      </c>
      <c r="W322" s="264"/>
    </row>
    <row r="323" spans="2:23" s="237" customFormat="1" x14ac:dyDescent="0.25">
      <c r="B323" t="s">
        <v>304</v>
      </c>
      <c r="C323" t="s">
        <v>661</v>
      </c>
      <c r="D323">
        <v>100</v>
      </c>
      <c r="E323" s="588"/>
      <c r="F323" s="588"/>
      <c r="G323" t="s">
        <v>672</v>
      </c>
      <c r="H323">
        <v>20214</v>
      </c>
      <c r="I323">
        <v>8</v>
      </c>
      <c r="J323">
        <v>1130</v>
      </c>
      <c r="K323">
        <v>1003</v>
      </c>
      <c r="L323">
        <v>3</v>
      </c>
      <c r="M323">
        <v>21</v>
      </c>
      <c r="N323" t="s">
        <v>1747</v>
      </c>
      <c r="O323">
        <v>0</v>
      </c>
      <c r="P323" t="s">
        <v>1775</v>
      </c>
      <c r="Q323">
        <v>2</v>
      </c>
      <c r="R323"/>
      <c r="S323">
        <v>20220101</v>
      </c>
      <c r="T323">
        <v>20220331</v>
      </c>
      <c r="U323">
        <v>50167.8</v>
      </c>
      <c r="V323">
        <v>0</v>
      </c>
      <c r="W323" s="264"/>
    </row>
    <row r="324" spans="2:23" s="237" customFormat="1" x14ac:dyDescent="0.25">
      <c r="B324" t="s">
        <v>304</v>
      </c>
      <c r="C324" t="s">
        <v>414</v>
      </c>
      <c r="D324">
        <v>120</v>
      </c>
      <c r="E324" s="588"/>
      <c r="F324" s="588"/>
      <c r="G324" t="s">
        <v>673</v>
      </c>
      <c r="H324">
        <v>20109</v>
      </c>
      <c r="I324">
        <v>8</v>
      </c>
      <c r="J324">
        <v>1130</v>
      </c>
      <c r="K324">
        <v>1003</v>
      </c>
      <c r="L324">
        <v>2</v>
      </c>
      <c r="M324">
        <v>33</v>
      </c>
      <c r="N324" t="s">
        <v>1749</v>
      </c>
      <c r="O324">
        <v>0</v>
      </c>
      <c r="P324">
        <v>13503</v>
      </c>
      <c r="Q324">
        <v>2</v>
      </c>
      <c r="R324"/>
      <c r="S324">
        <v>20220101</v>
      </c>
      <c r="T324">
        <v>20220331</v>
      </c>
      <c r="U324">
        <v>130513.03</v>
      </c>
      <c r="V324">
        <v>0</v>
      </c>
      <c r="W324" s="264"/>
    </row>
    <row r="325" spans="2:23" s="237" customFormat="1" x14ac:dyDescent="0.25">
      <c r="B325" t="s">
        <v>304</v>
      </c>
      <c r="C325" t="s">
        <v>537</v>
      </c>
      <c r="D325">
        <v>120</v>
      </c>
      <c r="E325" s="588"/>
      <c r="F325" s="588"/>
      <c r="G325" t="s">
        <v>674</v>
      </c>
      <c r="H325">
        <v>40401</v>
      </c>
      <c r="I325">
        <v>8</v>
      </c>
      <c r="J325">
        <v>1130</v>
      </c>
      <c r="K325">
        <v>1003</v>
      </c>
      <c r="L325">
        <v>2</v>
      </c>
      <c r="M325">
        <v>49</v>
      </c>
      <c r="N325" t="s">
        <v>1742</v>
      </c>
      <c r="O325">
        <v>0</v>
      </c>
      <c r="P325">
        <v>12685</v>
      </c>
      <c r="Q325">
        <v>4</v>
      </c>
      <c r="R325"/>
      <c r="S325">
        <v>20220101</v>
      </c>
      <c r="T325">
        <v>20220331</v>
      </c>
      <c r="U325">
        <v>126227.08</v>
      </c>
      <c r="V325">
        <v>0</v>
      </c>
      <c r="W325" s="264"/>
    </row>
    <row r="326" spans="2:23" s="237" customFormat="1" x14ac:dyDescent="0.25">
      <c r="B326" t="s">
        <v>304</v>
      </c>
      <c r="C326" t="s">
        <v>676</v>
      </c>
      <c r="D326">
        <v>100</v>
      </c>
      <c r="E326" s="588"/>
      <c r="F326" s="588"/>
      <c r="G326" t="s">
        <v>675</v>
      </c>
      <c r="H326">
        <v>20109</v>
      </c>
      <c r="I326">
        <v>8</v>
      </c>
      <c r="J326">
        <v>1130</v>
      </c>
      <c r="K326">
        <v>1003</v>
      </c>
      <c r="L326">
        <v>3</v>
      </c>
      <c r="M326">
        <v>27</v>
      </c>
      <c r="N326" t="s">
        <v>1749</v>
      </c>
      <c r="O326">
        <v>0</v>
      </c>
      <c r="P326" t="s">
        <v>1776</v>
      </c>
      <c r="Q326">
        <v>2</v>
      </c>
      <c r="R326"/>
      <c r="S326">
        <v>20220101</v>
      </c>
      <c r="T326">
        <v>20220331</v>
      </c>
      <c r="U326">
        <v>77353.06</v>
      </c>
      <c r="V326">
        <v>0</v>
      </c>
      <c r="W326" s="264"/>
    </row>
    <row r="327" spans="2:23" s="237" customFormat="1" x14ac:dyDescent="0.25">
      <c r="B327" t="s">
        <v>304</v>
      </c>
      <c r="C327" t="s">
        <v>409</v>
      </c>
      <c r="D327">
        <v>120</v>
      </c>
      <c r="E327" s="588"/>
      <c r="F327" s="588"/>
      <c r="G327" t="s">
        <v>677</v>
      </c>
      <c r="H327">
        <v>10208</v>
      </c>
      <c r="I327">
        <v>8</v>
      </c>
      <c r="J327">
        <v>1130</v>
      </c>
      <c r="K327">
        <v>1003</v>
      </c>
      <c r="L327">
        <v>0</v>
      </c>
      <c r="M327">
        <v>72</v>
      </c>
      <c r="N327" t="s">
        <v>1751</v>
      </c>
      <c r="O327">
        <v>0</v>
      </c>
      <c r="P327">
        <v>9195</v>
      </c>
      <c r="Q327">
        <v>1</v>
      </c>
      <c r="R327"/>
      <c r="S327">
        <v>20220101</v>
      </c>
      <c r="T327">
        <v>20220331</v>
      </c>
      <c r="U327">
        <v>52021.72</v>
      </c>
      <c r="V327">
        <v>0</v>
      </c>
      <c r="W327" s="264"/>
    </row>
    <row r="328" spans="2:23" s="237" customFormat="1" x14ac:dyDescent="0.25">
      <c r="B328" t="s">
        <v>304</v>
      </c>
      <c r="C328" t="s">
        <v>430</v>
      </c>
      <c r="D328">
        <v>120</v>
      </c>
      <c r="E328" s="588"/>
      <c r="F328" s="588"/>
      <c r="G328" t="s">
        <v>678</v>
      </c>
      <c r="H328">
        <v>10213</v>
      </c>
      <c r="I328">
        <v>8</v>
      </c>
      <c r="J328">
        <v>1130</v>
      </c>
      <c r="K328">
        <v>1003</v>
      </c>
      <c r="L328">
        <v>1</v>
      </c>
      <c r="M328">
        <v>28</v>
      </c>
      <c r="N328" t="s">
        <v>1741</v>
      </c>
      <c r="O328">
        <v>0</v>
      </c>
      <c r="P328">
        <v>6509</v>
      </c>
      <c r="Q328">
        <v>1</v>
      </c>
      <c r="R328"/>
      <c r="S328">
        <v>20220101</v>
      </c>
      <c r="T328">
        <v>20220331</v>
      </c>
      <c r="U328">
        <v>49126.62</v>
      </c>
      <c r="V328">
        <v>0</v>
      </c>
      <c r="W328" s="264"/>
    </row>
    <row r="329" spans="2:23" s="237" customFormat="1" x14ac:dyDescent="0.25">
      <c r="B329" t="s">
        <v>304</v>
      </c>
      <c r="C329" t="s">
        <v>496</v>
      </c>
      <c r="D329">
        <v>120</v>
      </c>
      <c r="E329" s="588"/>
      <c r="F329" s="588"/>
      <c r="G329" t="s">
        <v>681</v>
      </c>
      <c r="H329">
        <v>20109</v>
      </c>
      <c r="I329">
        <v>8</v>
      </c>
      <c r="J329">
        <v>1130</v>
      </c>
      <c r="K329">
        <v>1003</v>
      </c>
      <c r="L329">
        <v>2</v>
      </c>
      <c r="M329">
        <v>4</v>
      </c>
      <c r="N329" t="s">
        <v>1749</v>
      </c>
      <c r="O329">
        <v>0</v>
      </c>
      <c r="P329">
        <v>13543</v>
      </c>
      <c r="Q329">
        <v>2</v>
      </c>
      <c r="R329"/>
      <c r="S329">
        <v>20220101</v>
      </c>
      <c r="T329">
        <v>20220331</v>
      </c>
      <c r="U329">
        <v>140006.35</v>
      </c>
      <c r="V329">
        <v>0</v>
      </c>
      <c r="W329" s="264"/>
    </row>
    <row r="330" spans="2:23" s="237" customFormat="1" x14ac:dyDescent="0.25">
      <c r="B330" t="s">
        <v>304</v>
      </c>
      <c r="C330" t="s">
        <v>472</v>
      </c>
      <c r="D330">
        <v>120</v>
      </c>
      <c r="E330" s="588"/>
      <c r="F330" s="588"/>
      <c r="G330" t="s">
        <v>682</v>
      </c>
      <c r="H330">
        <v>10213</v>
      </c>
      <c r="I330">
        <v>8</v>
      </c>
      <c r="J330">
        <v>1130</v>
      </c>
      <c r="K330">
        <v>1003</v>
      </c>
      <c r="L330">
        <v>2</v>
      </c>
      <c r="M330">
        <v>3</v>
      </c>
      <c r="N330" t="s">
        <v>1741</v>
      </c>
      <c r="O330">
        <v>0</v>
      </c>
      <c r="P330">
        <v>9206</v>
      </c>
      <c r="Q330">
        <v>1</v>
      </c>
      <c r="R330"/>
      <c r="S330">
        <v>20220101</v>
      </c>
      <c r="T330">
        <v>20220331</v>
      </c>
      <c r="U330">
        <v>46497.69</v>
      </c>
      <c r="V330">
        <v>0</v>
      </c>
      <c r="W330" s="264"/>
    </row>
    <row r="331" spans="2:23" s="237" customFormat="1" x14ac:dyDescent="0.25">
      <c r="B331" t="s">
        <v>304</v>
      </c>
      <c r="C331" t="s">
        <v>306</v>
      </c>
      <c r="D331">
        <v>120</v>
      </c>
      <c r="E331" s="588"/>
      <c r="F331" s="588"/>
      <c r="G331" t="s">
        <v>683</v>
      </c>
      <c r="H331">
        <v>20214</v>
      </c>
      <c r="I331">
        <v>8</v>
      </c>
      <c r="J331">
        <v>1130</v>
      </c>
      <c r="K331">
        <v>1003</v>
      </c>
      <c r="L331">
        <v>0</v>
      </c>
      <c r="M331">
        <v>28</v>
      </c>
      <c r="N331" t="s">
        <v>1747</v>
      </c>
      <c r="O331">
        <v>0</v>
      </c>
      <c r="P331">
        <v>2545</v>
      </c>
      <c r="Q331">
        <v>2</v>
      </c>
      <c r="R331"/>
      <c r="S331">
        <v>20220101</v>
      </c>
      <c r="T331">
        <v>20220331</v>
      </c>
      <c r="U331">
        <v>101076.04</v>
      </c>
      <c r="V331">
        <v>0</v>
      </c>
      <c r="W331" s="264"/>
    </row>
    <row r="332" spans="2:23" s="237" customFormat="1" x14ac:dyDescent="0.25">
      <c r="B332" t="s">
        <v>304</v>
      </c>
      <c r="C332" t="s">
        <v>445</v>
      </c>
      <c r="D332">
        <v>120</v>
      </c>
      <c r="E332" s="588"/>
      <c r="F332" s="588"/>
      <c r="G332" t="s">
        <v>684</v>
      </c>
      <c r="H332">
        <v>20401</v>
      </c>
      <c r="I332">
        <v>8</v>
      </c>
      <c r="J332">
        <v>1130</v>
      </c>
      <c r="K332">
        <v>1003</v>
      </c>
      <c r="L332">
        <v>1</v>
      </c>
      <c r="M332">
        <v>63</v>
      </c>
      <c r="N332" t="s">
        <v>1743</v>
      </c>
      <c r="O332">
        <v>0</v>
      </c>
      <c r="P332">
        <v>7712</v>
      </c>
      <c r="Q332">
        <v>2</v>
      </c>
      <c r="R332"/>
      <c r="S332">
        <v>20220101</v>
      </c>
      <c r="T332">
        <v>20220331</v>
      </c>
      <c r="U332">
        <v>47216.82</v>
      </c>
      <c r="V332">
        <v>0</v>
      </c>
      <c r="W332" s="264"/>
    </row>
    <row r="333" spans="2:23" s="237" customFormat="1" x14ac:dyDescent="0.25">
      <c r="B333" t="s">
        <v>304</v>
      </c>
      <c r="C333" t="s">
        <v>496</v>
      </c>
      <c r="D333">
        <v>120</v>
      </c>
      <c r="E333" s="588"/>
      <c r="F333" s="588"/>
      <c r="G333" t="s">
        <v>685</v>
      </c>
      <c r="H333">
        <v>20109</v>
      </c>
      <c r="I333">
        <v>8</v>
      </c>
      <c r="J333">
        <v>1130</v>
      </c>
      <c r="K333">
        <v>1003</v>
      </c>
      <c r="L333">
        <v>2</v>
      </c>
      <c r="M333">
        <v>4</v>
      </c>
      <c r="N333" t="s">
        <v>1749</v>
      </c>
      <c r="O333">
        <v>0</v>
      </c>
      <c r="P333">
        <v>13683</v>
      </c>
      <c r="Q333">
        <v>2</v>
      </c>
      <c r="R333"/>
      <c r="S333">
        <v>20220101</v>
      </c>
      <c r="T333">
        <v>20220331</v>
      </c>
      <c r="U333">
        <v>133415.60999999999</v>
      </c>
      <c r="V333">
        <v>0</v>
      </c>
      <c r="W333" s="264"/>
    </row>
    <row r="334" spans="2:23" s="237" customFormat="1" x14ac:dyDescent="0.25">
      <c r="B334" t="s">
        <v>304</v>
      </c>
      <c r="C334" t="s">
        <v>479</v>
      </c>
      <c r="D334">
        <v>120</v>
      </c>
      <c r="E334" s="588"/>
      <c r="F334" s="588"/>
      <c r="G334" t="s">
        <v>688</v>
      </c>
      <c r="H334">
        <v>20109</v>
      </c>
      <c r="I334">
        <v>8</v>
      </c>
      <c r="J334">
        <v>1130</v>
      </c>
      <c r="K334">
        <v>1003</v>
      </c>
      <c r="L334">
        <v>3</v>
      </c>
      <c r="M334">
        <v>3</v>
      </c>
      <c r="N334" t="s">
        <v>1749</v>
      </c>
      <c r="O334">
        <v>0</v>
      </c>
      <c r="P334">
        <v>18862</v>
      </c>
      <c r="Q334">
        <v>2</v>
      </c>
      <c r="R334"/>
      <c r="S334">
        <v>20220101</v>
      </c>
      <c r="T334">
        <v>20220331</v>
      </c>
      <c r="U334">
        <v>41794.54</v>
      </c>
      <c r="V334">
        <v>0</v>
      </c>
      <c r="W334" s="264"/>
    </row>
    <row r="335" spans="2:23" s="237" customFormat="1" x14ac:dyDescent="0.25">
      <c r="B335" t="s">
        <v>304</v>
      </c>
      <c r="C335" t="s">
        <v>309</v>
      </c>
      <c r="D335">
        <v>100</v>
      </c>
      <c r="E335" s="588"/>
      <c r="F335" s="588"/>
      <c r="G335" t="s">
        <v>689</v>
      </c>
      <c r="H335">
        <v>40502</v>
      </c>
      <c r="I335">
        <v>8</v>
      </c>
      <c r="J335">
        <v>1130</v>
      </c>
      <c r="K335">
        <v>1003</v>
      </c>
      <c r="L335">
        <v>0</v>
      </c>
      <c r="M335">
        <v>0</v>
      </c>
      <c r="N335" t="s">
        <v>1759</v>
      </c>
      <c r="O335">
        <v>0</v>
      </c>
      <c r="P335">
        <v>14599</v>
      </c>
      <c r="Q335">
        <v>4</v>
      </c>
      <c r="R335"/>
      <c r="S335">
        <v>20220101</v>
      </c>
      <c r="T335">
        <v>20220331</v>
      </c>
      <c r="U335">
        <v>101833.21</v>
      </c>
      <c r="V335">
        <v>0</v>
      </c>
      <c r="W335" s="264"/>
    </row>
    <row r="336" spans="2:23" s="237" customFormat="1" x14ac:dyDescent="0.25">
      <c r="B336" t="s">
        <v>304</v>
      </c>
      <c r="C336" t="s">
        <v>309</v>
      </c>
      <c r="D336">
        <v>100</v>
      </c>
      <c r="E336" s="588"/>
      <c r="F336" s="588"/>
      <c r="G336" t="s">
        <v>690</v>
      </c>
      <c r="H336">
        <v>40401</v>
      </c>
      <c r="I336">
        <v>8</v>
      </c>
      <c r="J336">
        <v>1130</v>
      </c>
      <c r="K336">
        <v>1003</v>
      </c>
      <c r="L336">
        <v>7</v>
      </c>
      <c r="M336">
        <v>5</v>
      </c>
      <c r="N336" t="s">
        <v>1777</v>
      </c>
      <c r="O336">
        <v>0</v>
      </c>
      <c r="P336">
        <v>14556</v>
      </c>
      <c r="Q336">
        <v>4</v>
      </c>
      <c r="R336"/>
      <c r="S336">
        <v>20220101</v>
      </c>
      <c r="T336">
        <v>20220331</v>
      </c>
      <c r="U336">
        <v>149764.82</v>
      </c>
      <c r="V336">
        <v>0</v>
      </c>
      <c r="W336" s="264"/>
    </row>
    <row r="337" spans="2:23" s="237" customFormat="1" x14ac:dyDescent="0.25">
      <c r="B337" t="s">
        <v>304</v>
      </c>
      <c r="C337" t="s">
        <v>430</v>
      </c>
      <c r="D337">
        <v>120</v>
      </c>
      <c r="E337" s="588"/>
      <c r="F337" s="588"/>
      <c r="G337" t="s">
        <v>691</v>
      </c>
      <c r="H337">
        <v>20401</v>
      </c>
      <c r="I337">
        <v>8</v>
      </c>
      <c r="J337">
        <v>1130</v>
      </c>
      <c r="K337">
        <v>1003</v>
      </c>
      <c r="L337">
        <v>1</v>
      </c>
      <c r="M337">
        <v>28</v>
      </c>
      <c r="N337" t="s">
        <v>1743</v>
      </c>
      <c r="O337">
        <v>0</v>
      </c>
      <c r="P337">
        <v>6511</v>
      </c>
      <c r="Q337">
        <v>2</v>
      </c>
      <c r="R337"/>
      <c r="S337">
        <v>20220101</v>
      </c>
      <c r="T337">
        <v>20220331</v>
      </c>
      <c r="U337">
        <v>46829.48</v>
      </c>
      <c r="V337">
        <v>0</v>
      </c>
      <c r="W337" s="264"/>
    </row>
    <row r="338" spans="2:23" s="237" customFormat="1" x14ac:dyDescent="0.25">
      <c r="B338" t="s">
        <v>304</v>
      </c>
      <c r="C338" t="s">
        <v>309</v>
      </c>
      <c r="D338">
        <v>100</v>
      </c>
      <c r="E338" s="588"/>
      <c r="F338" s="588"/>
      <c r="G338" t="s">
        <v>692</v>
      </c>
      <c r="H338">
        <v>40502</v>
      </c>
      <c r="I338">
        <v>8</v>
      </c>
      <c r="J338">
        <v>1130</v>
      </c>
      <c r="K338">
        <v>1003</v>
      </c>
      <c r="L338">
        <v>0</v>
      </c>
      <c r="M338">
        <v>0</v>
      </c>
      <c r="N338" t="s">
        <v>1759</v>
      </c>
      <c r="O338">
        <v>0</v>
      </c>
      <c r="P338">
        <v>14596</v>
      </c>
      <c r="Q338">
        <v>4</v>
      </c>
      <c r="R338"/>
      <c r="S338">
        <v>20220101</v>
      </c>
      <c r="T338">
        <v>20220331</v>
      </c>
      <c r="U338">
        <v>101833.21</v>
      </c>
      <c r="V338">
        <v>0</v>
      </c>
      <c r="W338" s="264"/>
    </row>
    <row r="339" spans="2:23" s="237" customFormat="1" x14ac:dyDescent="0.25">
      <c r="B339" t="s">
        <v>304</v>
      </c>
      <c r="C339" t="s">
        <v>352</v>
      </c>
      <c r="D339">
        <v>120</v>
      </c>
      <c r="E339" s="588"/>
      <c r="F339" s="588"/>
      <c r="G339" t="s">
        <v>693</v>
      </c>
      <c r="H339">
        <v>20214</v>
      </c>
      <c r="I339">
        <v>8</v>
      </c>
      <c r="J339">
        <v>1130</v>
      </c>
      <c r="K339">
        <v>1003</v>
      </c>
      <c r="L339">
        <v>0</v>
      </c>
      <c r="M339">
        <v>29</v>
      </c>
      <c r="N339" t="s">
        <v>1747</v>
      </c>
      <c r="O339">
        <v>0</v>
      </c>
      <c r="P339">
        <v>2560</v>
      </c>
      <c r="Q339">
        <v>2</v>
      </c>
      <c r="R339"/>
      <c r="S339">
        <v>20220101</v>
      </c>
      <c r="T339">
        <v>20220331</v>
      </c>
      <c r="U339">
        <v>89880.13</v>
      </c>
      <c r="V339">
        <v>0</v>
      </c>
      <c r="W339" s="264"/>
    </row>
    <row r="340" spans="2:23" s="237" customFormat="1" x14ac:dyDescent="0.25">
      <c r="B340" t="s">
        <v>304</v>
      </c>
      <c r="C340" t="s">
        <v>496</v>
      </c>
      <c r="D340">
        <v>120</v>
      </c>
      <c r="E340" s="588"/>
      <c r="F340" s="588"/>
      <c r="G340" t="s">
        <v>694</v>
      </c>
      <c r="H340">
        <v>20109</v>
      </c>
      <c r="I340">
        <v>8</v>
      </c>
      <c r="J340">
        <v>1130</v>
      </c>
      <c r="K340">
        <v>1003</v>
      </c>
      <c r="L340">
        <v>2</v>
      </c>
      <c r="M340">
        <v>4</v>
      </c>
      <c r="N340" t="s">
        <v>1749</v>
      </c>
      <c r="O340">
        <v>0</v>
      </c>
      <c r="P340">
        <v>14315</v>
      </c>
      <c r="Q340">
        <v>2</v>
      </c>
      <c r="R340"/>
      <c r="S340">
        <v>20220101</v>
      </c>
      <c r="T340">
        <v>20220331</v>
      </c>
      <c r="U340">
        <v>132086.87</v>
      </c>
      <c r="V340">
        <v>0</v>
      </c>
      <c r="W340" s="264"/>
    </row>
    <row r="341" spans="2:23" s="237" customFormat="1" x14ac:dyDescent="0.25">
      <c r="B341" t="s">
        <v>304</v>
      </c>
      <c r="C341" t="s">
        <v>381</v>
      </c>
      <c r="D341">
        <v>120</v>
      </c>
      <c r="E341" s="588"/>
      <c r="F341" s="588"/>
      <c r="G341" t="s">
        <v>695</v>
      </c>
      <c r="H341">
        <v>10213</v>
      </c>
      <c r="I341">
        <v>8</v>
      </c>
      <c r="J341">
        <v>1130</v>
      </c>
      <c r="K341">
        <v>1003</v>
      </c>
      <c r="L341">
        <v>0</v>
      </c>
      <c r="M341">
        <v>30</v>
      </c>
      <c r="N341" t="s">
        <v>1741</v>
      </c>
      <c r="O341">
        <v>0</v>
      </c>
      <c r="P341">
        <v>2659</v>
      </c>
      <c r="Q341">
        <v>1</v>
      </c>
      <c r="R341"/>
      <c r="S341">
        <v>20220101</v>
      </c>
      <c r="T341">
        <v>20220331</v>
      </c>
      <c r="U341">
        <v>8995.34</v>
      </c>
      <c r="V341">
        <v>0</v>
      </c>
      <c r="W341" s="264"/>
    </row>
    <row r="342" spans="2:23" s="237" customFormat="1" x14ac:dyDescent="0.25">
      <c r="B342" t="s">
        <v>304</v>
      </c>
      <c r="C342" t="s">
        <v>472</v>
      </c>
      <c r="D342">
        <v>120</v>
      </c>
      <c r="E342" s="588"/>
      <c r="F342" s="588"/>
      <c r="G342" t="s">
        <v>696</v>
      </c>
      <c r="H342">
        <v>10213</v>
      </c>
      <c r="I342">
        <v>8</v>
      </c>
      <c r="J342">
        <v>1130</v>
      </c>
      <c r="K342">
        <v>1003</v>
      </c>
      <c r="L342">
        <v>2</v>
      </c>
      <c r="M342">
        <v>3</v>
      </c>
      <c r="N342" t="s">
        <v>1741</v>
      </c>
      <c r="O342">
        <v>0</v>
      </c>
      <c r="P342">
        <v>9193</v>
      </c>
      <c r="Q342">
        <v>1</v>
      </c>
      <c r="R342"/>
      <c r="S342">
        <v>20220101</v>
      </c>
      <c r="T342">
        <v>20220331</v>
      </c>
      <c r="U342">
        <v>44946.71</v>
      </c>
      <c r="V342">
        <v>0</v>
      </c>
      <c r="W342" s="264"/>
    </row>
    <row r="343" spans="2:23" s="237" customFormat="1" x14ac:dyDescent="0.25">
      <c r="B343" t="s">
        <v>304</v>
      </c>
      <c r="C343" t="s">
        <v>472</v>
      </c>
      <c r="D343">
        <v>120</v>
      </c>
      <c r="E343" s="588"/>
      <c r="F343" s="588"/>
      <c r="G343" t="s">
        <v>697</v>
      </c>
      <c r="H343">
        <v>40401</v>
      </c>
      <c r="I343">
        <v>8</v>
      </c>
      <c r="J343">
        <v>1130</v>
      </c>
      <c r="K343">
        <v>1003</v>
      </c>
      <c r="L343">
        <v>2</v>
      </c>
      <c r="M343">
        <v>3</v>
      </c>
      <c r="N343" t="s">
        <v>1742</v>
      </c>
      <c r="O343">
        <v>0</v>
      </c>
      <c r="P343">
        <v>12576</v>
      </c>
      <c r="Q343">
        <v>4</v>
      </c>
      <c r="R343"/>
      <c r="S343">
        <v>20220101</v>
      </c>
      <c r="T343">
        <v>20220331</v>
      </c>
      <c r="U343">
        <v>126227.08</v>
      </c>
      <c r="V343">
        <v>0</v>
      </c>
      <c r="W343" s="264"/>
    </row>
    <row r="344" spans="2:23" s="237" customFormat="1" x14ac:dyDescent="0.25">
      <c r="B344" t="s">
        <v>304</v>
      </c>
      <c r="C344" t="s">
        <v>479</v>
      </c>
      <c r="D344">
        <v>120</v>
      </c>
      <c r="E344" s="588"/>
      <c r="F344" s="588"/>
      <c r="G344" t="s">
        <v>698</v>
      </c>
      <c r="H344">
        <v>20215</v>
      </c>
      <c r="I344">
        <v>8</v>
      </c>
      <c r="J344">
        <v>1130</v>
      </c>
      <c r="K344">
        <v>1003</v>
      </c>
      <c r="L344">
        <v>3</v>
      </c>
      <c r="M344">
        <v>3</v>
      </c>
      <c r="N344" t="s">
        <v>1738</v>
      </c>
      <c r="O344">
        <v>0</v>
      </c>
      <c r="P344">
        <v>18868</v>
      </c>
      <c r="Q344">
        <v>2</v>
      </c>
      <c r="R344"/>
      <c r="S344">
        <v>20220101</v>
      </c>
      <c r="T344">
        <v>20220331</v>
      </c>
      <c r="U344">
        <v>45357.82</v>
      </c>
      <c r="V344">
        <v>0</v>
      </c>
      <c r="W344" s="264"/>
    </row>
    <row r="345" spans="2:23" s="237" customFormat="1" x14ac:dyDescent="0.25">
      <c r="B345" t="s">
        <v>304</v>
      </c>
      <c r="C345" t="s">
        <v>571</v>
      </c>
      <c r="D345">
        <v>120</v>
      </c>
      <c r="E345" s="588"/>
      <c r="F345" s="588"/>
      <c r="G345" t="s">
        <v>699</v>
      </c>
      <c r="H345">
        <v>20402</v>
      </c>
      <c r="I345">
        <v>8</v>
      </c>
      <c r="J345">
        <v>1130</v>
      </c>
      <c r="K345">
        <v>1003</v>
      </c>
      <c r="L345">
        <v>4</v>
      </c>
      <c r="M345">
        <v>2</v>
      </c>
      <c r="N345" t="s">
        <v>1757</v>
      </c>
      <c r="O345">
        <v>0</v>
      </c>
      <c r="P345">
        <v>9301</v>
      </c>
      <c r="Q345">
        <v>2</v>
      </c>
      <c r="R345"/>
      <c r="S345">
        <v>20220101</v>
      </c>
      <c r="T345">
        <v>20220331</v>
      </c>
      <c r="U345">
        <v>44830.39</v>
      </c>
      <c r="V345">
        <v>0</v>
      </c>
      <c r="W345" s="264"/>
    </row>
    <row r="346" spans="2:23" s="237" customFormat="1" x14ac:dyDescent="0.25">
      <c r="B346" t="s">
        <v>304</v>
      </c>
      <c r="C346" t="s">
        <v>306</v>
      </c>
      <c r="D346">
        <v>120</v>
      </c>
      <c r="E346" s="588"/>
      <c r="F346" s="588"/>
      <c r="G346" t="s">
        <v>700</v>
      </c>
      <c r="H346">
        <v>20401</v>
      </c>
      <c r="I346">
        <v>8</v>
      </c>
      <c r="J346">
        <v>1130</v>
      </c>
      <c r="K346">
        <v>1003</v>
      </c>
      <c r="L346">
        <v>0</v>
      </c>
      <c r="M346">
        <v>28</v>
      </c>
      <c r="N346" t="s">
        <v>1743</v>
      </c>
      <c r="O346">
        <v>0</v>
      </c>
      <c r="P346">
        <v>2506</v>
      </c>
      <c r="Q346">
        <v>2</v>
      </c>
      <c r="R346"/>
      <c r="S346">
        <v>20220101</v>
      </c>
      <c r="T346">
        <v>20220331</v>
      </c>
      <c r="U346">
        <v>39653.519999999997</v>
      </c>
      <c r="V346">
        <v>0</v>
      </c>
      <c r="W346" s="264"/>
    </row>
    <row r="347" spans="2:23" s="237" customFormat="1" x14ac:dyDescent="0.25">
      <c r="B347" t="s">
        <v>304</v>
      </c>
      <c r="C347" t="s">
        <v>414</v>
      </c>
      <c r="D347">
        <v>120</v>
      </c>
      <c r="E347" s="588"/>
      <c r="F347" s="588"/>
      <c r="G347" t="s">
        <v>703</v>
      </c>
      <c r="H347">
        <v>20109</v>
      </c>
      <c r="I347">
        <v>8</v>
      </c>
      <c r="J347">
        <v>1130</v>
      </c>
      <c r="K347">
        <v>1003</v>
      </c>
      <c r="L347">
        <v>2</v>
      </c>
      <c r="M347">
        <v>33</v>
      </c>
      <c r="N347" t="s">
        <v>1749</v>
      </c>
      <c r="O347">
        <v>0</v>
      </c>
      <c r="P347">
        <v>14312</v>
      </c>
      <c r="Q347">
        <v>2</v>
      </c>
      <c r="R347"/>
      <c r="S347">
        <v>20220101</v>
      </c>
      <c r="T347">
        <v>20220331</v>
      </c>
      <c r="U347">
        <v>138443.04999999999</v>
      </c>
      <c r="V347">
        <v>0</v>
      </c>
      <c r="W347" s="264"/>
    </row>
    <row r="348" spans="2:23" s="237" customFormat="1" x14ac:dyDescent="0.25">
      <c r="B348" t="s">
        <v>304</v>
      </c>
      <c r="C348" t="s">
        <v>661</v>
      </c>
      <c r="D348">
        <v>100</v>
      </c>
      <c r="E348" s="588"/>
      <c r="F348" s="588"/>
      <c r="G348" t="s">
        <v>704</v>
      </c>
      <c r="H348">
        <v>20401</v>
      </c>
      <c r="I348">
        <v>8</v>
      </c>
      <c r="J348">
        <v>1130</v>
      </c>
      <c r="K348">
        <v>1003</v>
      </c>
      <c r="L348">
        <v>3</v>
      </c>
      <c r="M348">
        <v>21</v>
      </c>
      <c r="N348" t="s">
        <v>1743</v>
      </c>
      <c r="O348">
        <v>0</v>
      </c>
      <c r="P348" t="s">
        <v>1778</v>
      </c>
      <c r="Q348">
        <v>2</v>
      </c>
      <c r="R348"/>
      <c r="S348">
        <v>20220101</v>
      </c>
      <c r="T348">
        <v>20220331</v>
      </c>
      <c r="U348">
        <v>21489.48</v>
      </c>
      <c r="V348">
        <v>0</v>
      </c>
      <c r="W348" s="264"/>
    </row>
    <row r="349" spans="2:23" s="237" customFormat="1" x14ac:dyDescent="0.25">
      <c r="B349" t="s">
        <v>304</v>
      </c>
      <c r="C349" t="s">
        <v>462</v>
      </c>
      <c r="D349">
        <v>120</v>
      </c>
      <c r="E349" s="588"/>
      <c r="F349" s="588"/>
      <c r="G349" t="s">
        <v>705</v>
      </c>
      <c r="H349">
        <v>20215</v>
      </c>
      <c r="I349">
        <v>8</v>
      </c>
      <c r="J349">
        <v>1130</v>
      </c>
      <c r="K349">
        <v>1003</v>
      </c>
      <c r="L349">
        <v>1</v>
      </c>
      <c r="M349">
        <v>74</v>
      </c>
      <c r="N349" t="s">
        <v>1738</v>
      </c>
      <c r="O349">
        <v>0</v>
      </c>
      <c r="P349">
        <v>8078</v>
      </c>
      <c r="Q349">
        <v>2</v>
      </c>
      <c r="R349"/>
      <c r="S349">
        <v>20220101</v>
      </c>
      <c r="T349">
        <v>20220331</v>
      </c>
      <c r="U349">
        <v>51728.78</v>
      </c>
      <c r="V349">
        <v>0</v>
      </c>
      <c r="W349" s="264"/>
    </row>
    <row r="350" spans="2:23" s="237" customFormat="1" x14ac:dyDescent="0.25">
      <c r="B350" t="s">
        <v>304</v>
      </c>
      <c r="C350" t="s">
        <v>430</v>
      </c>
      <c r="D350">
        <v>120</v>
      </c>
      <c r="E350" s="588"/>
      <c r="F350" s="588"/>
      <c r="G350" t="s">
        <v>706</v>
      </c>
      <c r="H350">
        <v>20401</v>
      </c>
      <c r="I350">
        <v>8</v>
      </c>
      <c r="J350">
        <v>1130</v>
      </c>
      <c r="K350">
        <v>1003</v>
      </c>
      <c r="L350">
        <v>1</v>
      </c>
      <c r="M350">
        <v>28</v>
      </c>
      <c r="N350" t="s">
        <v>1743</v>
      </c>
      <c r="O350">
        <v>0</v>
      </c>
      <c r="P350">
        <v>6502</v>
      </c>
      <c r="Q350">
        <v>2</v>
      </c>
      <c r="R350"/>
      <c r="S350">
        <v>20220101</v>
      </c>
      <c r="T350">
        <v>20220331</v>
      </c>
      <c r="U350">
        <v>49896.36</v>
      </c>
      <c r="V350">
        <v>0</v>
      </c>
      <c r="W350" s="264"/>
    </row>
    <row r="351" spans="2:23" s="237" customFormat="1" x14ac:dyDescent="0.25">
      <c r="B351" t="s">
        <v>304</v>
      </c>
      <c r="C351" t="s">
        <v>496</v>
      </c>
      <c r="D351">
        <v>120</v>
      </c>
      <c r="E351" s="588"/>
      <c r="F351" s="588"/>
      <c r="G351" t="s">
        <v>707</v>
      </c>
      <c r="H351">
        <v>20401</v>
      </c>
      <c r="I351">
        <v>8</v>
      </c>
      <c r="J351">
        <v>1130</v>
      </c>
      <c r="K351">
        <v>1003</v>
      </c>
      <c r="L351">
        <v>2</v>
      </c>
      <c r="M351">
        <v>4</v>
      </c>
      <c r="N351" t="s">
        <v>1743</v>
      </c>
      <c r="O351">
        <v>0</v>
      </c>
      <c r="P351">
        <v>2514</v>
      </c>
      <c r="Q351">
        <v>2</v>
      </c>
      <c r="R351"/>
      <c r="S351">
        <v>20220101</v>
      </c>
      <c r="T351">
        <v>20220331</v>
      </c>
      <c r="U351">
        <v>48874.57</v>
      </c>
      <c r="V351">
        <v>0</v>
      </c>
      <c r="W351" s="264"/>
    </row>
    <row r="352" spans="2:23" s="237" customFormat="1" x14ac:dyDescent="0.25">
      <c r="B352" t="s">
        <v>304</v>
      </c>
      <c r="C352" t="s">
        <v>537</v>
      </c>
      <c r="D352">
        <v>120</v>
      </c>
      <c r="E352" s="588"/>
      <c r="F352" s="588"/>
      <c r="G352" t="s">
        <v>708</v>
      </c>
      <c r="H352">
        <v>20401</v>
      </c>
      <c r="I352">
        <v>8</v>
      </c>
      <c r="J352">
        <v>1130</v>
      </c>
      <c r="K352">
        <v>1003</v>
      </c>
      <c r="L352">
        <v>2</v>
      </c>
      <c r="M352">
        <v>49</v>
      </c>
      <c r="N352" t="s">
        <v>1743</v>
      </c>
      <c r="O352">
        <v>0</v>
      </c>
      <c r="P352">
        <v>10614</v>
      </c>
      <c r="Q352">
        <v>2</v>
      </c>
      <c r="R352"/>
      <c r="S352">
        <v>20220101</v>
      </c>
      <c r="T352">
        <v>20220331</v>
      </c>
      <c r="U352">
        <v>51971.17</v>
      </c>
      <c r="V352">
        <v>0</v>
      </c>
      <c r="W352" s="264"/>
    </row>
    <row r="353" spans="2:23" s="237" customFormat="1" x14ac:dyDescent="0.25">
      <c r="B353" t="s">
        <v>304</v>
      </c>
      <c r="C353" t="s">
        <v>557</v>
      </c>
      <c r="D353">
        <v>120</v>
      </c>
      <c r="E353" s="588"/>
      <c r="F353" s="588"/>
      <c r="G353" t="s">
        <v>709</v>
      </c>
      <c r="H353">
        <v>40401</v>
      </c>
      <c r="I353">
        <v>8</v>
      </c>
      <c r="J353">
        <v>1130</v>
      </c>
      <c r="K353">
        <v>1003</v>
      </c>
      <c r="L353">
        <v>3</v>
      </c>
      <c r="M353">
        <v>2</v>
      </c>
      <c r="N353" t="s">
        <v>1779</v>
      </c>
      <c r="O353">
        <v>0</v>
      </c>
      <c r="P353">
        <v>18848</v>
      </c>
      <c r="Q353">
        <v>4</v>
      </c>
      <c r="R353"/>
      <c r="S353">
        <v>20220101</v>
      </c>
      <c r="T353">
        <v>20220331</v>
      </c>
      <c r="U353">
        <v>116904.29</v>
      </c>
      <c r="V353">
        <v>0</v>
      </c>
      <c r="W353" s="264"/>
    </row>
    <row r="354" spans="2:23" s="237" customFormat="1" x14ac:dyDescent="0.25">
      <c r="B354" t="s">
        <v>304</v>
      </c>
      <c r="C354" t="s">
        <v>309</v>
      </c>
      <c r="D354">
        <v>100</v>
      </c>
      <c r="E354" s="588"/>
      <c r="F354" s="588"/>
      <c r="G354" t="s">
        <v>712</v>
      </c>
      <c r="H354">
        <v>10213</v>
      </c>
      <c r="I354">
        <v>8</v>
      </c>
      <c r="J354">
        <v>1130</v>
      </c>
      <c r="K354">
        <v>1003</v>
      </c>
      <c r="L354">
        <v>0</v>
      </c>
      <c r="M354">
        <v>0</v>
      </c>
      <c r="N354" t="s">
        <v>1741</v>
      </c>
      <c r="O354">
        <v>0</v>
      </c>
      <c r="P354">
        <v>2636</v>
      </c>
      <c r="Q354">
        <v>1</v>
      </c>
      <c r="R354"/>
      <c r="S354">
        <v>20220101</v>
      </c>
      <c r="T354">
        <v>20220331</v>
      </c>
      <c r="U354">
        <v>55430.43</v>
      </c>
      <c r="V354">
        <v>0</v>
      </c>
      <c r="W354" s="264"/>
    </row>
    <row r="355" spans="2:23" s="237" customFormat="1" x14ac:dyDescent="0.25">
      <c r="B355" t="s">
        <v>304</v>
      </c>
      <c r="C355" t="s">
        <v>676</v>
      </c>
      <c r="D355">
        <v>100</v>
      </c>
      <c r="E355" s="588"/>
      <c r="F355" s="588"/>
      <c r="G355" t="s">
        <v>713</v>
      </c>
      <c r="H355">
        <v>40401</v>
      </c>
      <c r="I355">
        <v>8</v>
      </c>
      <c r="J355">
        <v>1130</v>
      </c>
      <c r="K355">
        <v>1003</v>
      </c>
      <c r="L355">
        <v>3</v>
      </c>
      <c r="M355">
        <v>27</v>
      </c>
      <c r="N355" t="s">
        <v>1779</v>
      </c>
      <c r="O355">
        <v>0</v>
      </c>
      <c r="P355" t="s">
        <v>1780</v>
      </c>
      <c r="Q355">
        <v>4</v>
      </c>
      <c r="R355"/>
      <c r="S355">
        <v>20220101</v>
      </c>
      <c r="T355">
        <v>20220331</v>
      </c>
      <c r="U355">
        <v>33510.69</v>
      </c>
      <c r="V355">
        <v>53687.25</v>
      </c>
      <c r="W355" s="264"/>
    </row>
    <row r="356" spans="2:23" s="237" customFormat="1" x14ac:dyDescent="0.25">
      <c r="B356" t="s">
        <v>304</v>
      </c>
      <c r="C356" t="s">
        <v>571</v>
      </c>
      <c r="D356">
        <v>120</v>
      </c>
      <c r="E356" s="588"/>
      <c r="F356" s="588"/>
      <c r="G356" t="s">
        <v>714</v>
      </c>
      <c r="H356">
        <v>20401</v>
      </c>
      <c r="I356">
        <v>8</v>
      </c>
      <c r="J356">
        <v>1130</v>
      </c>
      <c r="K356">
        <v>1003</v>
      </c>
      <c r="L356">
        <v>4</v>
      </c>
      <c r="M356">
        <v>2</v>
      </c>
      <c r="N356" t="s">
        <v>1743</v>
      </c>
      <c r="O356">
        <v>0</v>
      </c>
      <c r="P356">
        <v>2662</v>
      </c>
      <c r="Q356">
        <v>2</v>
      </c>
      <c r="R356"/>
      <c r="S356">
        <v>20220101</v>
      </c>
      <c r="T356">
        <v>20220331</v>
      </c>
      <c r="U356">
        <v>48675.360000000001</v>
      </c>
      <c r="V356">
        <v>0</v>
      </c>
      <c r="W356" s="264"/>
    </row>
    <row r="357" spans="2:23" s="237" customFormat="1" x14ac:dyDescent="0.25">
      <c r="B357" t="s">
        <v>304</v>
      </c>
      <c r="C357" t="s">
        <v>472</v>
      </c>
      <c r="D357">
        <v>120</v>
      </c>
      <c r="E357" s="588"/>
      <c r="F357" s="588"/>
      <c r="G357" t="s">
        <v>715</v>
      </c>
      <c r="H357">
        <v>20401</v>
      </c>
      <c r="I357">
        <v>8</v>
      </c>
      <c r="J357">
        <v>1130</v>
      </c>
      <c r="K357">
        <v>1003</v>
      </c>
      <c r="L357">
        <v>2</v>
      </c>
      <c r="M357">
        <v>3</v>
      </c>
      <c r="N357" t="s">
        <v>1743</v>
      </c>
      <c r="O357">
        <v>0</v>
      </c>
      <c r="P357">
        <v>9173</v>
      </c>
      <c r="Q357">
        <v>2</v>
      </c>
      <c r="R357"/>
      <c r="S357">
        <v>20220101</v>
      </c>
      <c r="T357">
        <v>20220331</v>
      </c>
      <c r="U357">
        <v>49131.24</v>
      </c>
      <c r="V357">
        <v>0</v>
      </c>
      <c r="W357" s="264"/>
    </row>
    <row r="358" spans="2:23" s="237" customFormat="1" x14ac:dyDescent="0.25">
      <c r="B358" t="s">
        <v>304</v>
      </c>
      <c r="C358" t="s">
        <v>445</v>
      </c>
      <c r="D358">
        <v>120</v>
      </c>
      <c r="E358" s="588"/>
      <c r="F358" s="588"/>
      <c r="G358" t="s">
        <v>718</v>
      </c>
      <c r="H358">
        <v>40401</v>
      </c>
      <c r="I358">
        <v>8</v>
      </c>
      <c r="J358">
        <v>1130</v>
      </c>
      <c r="K358">
        <v>1003</v>
      </c>
      <c r="L358">
        <v>1</v>
      </c>
      <c r="M358">
        <v>63</v>
      </c>
      <c r="N358" t="s">
        <v>1742</v>
      </c>
      <c r="O358">
        <v>0</v>
      </c>
      <c r="P358">
        <v>12618</v>
      </c>
      <c r="Q358">
        <v>4</v>
      </c>
      <c r="R358"/>
      <c r="S358">
        <v>20220101</v>
      </c>
      <c r="T358">
        <v>20220331</v>
      </c>
      <c r="U358">
        <v>126227.08</v>
      </c>
      <c r="V358">
        <v>0</v>
      </c>
      <c r="W358" s="264"/>
    </row>
    <row r="359" spans="2:23" s="237" customFormat="1" x14ac:dyDescent="0.25">
      <c r="B359" t="s">
        <v>304</v>
      </c>
      <c r="C359" t="s">
        <v>462</v>
      </c>
      <c r="D359">
        <v>120</v>
      </c>
      <c r="E359" s="588"/>
      <c r="F359" s="588"/>
      <c r="G359" t="s">
        <v>719</v>
      </c>
      <c r="H359">
        <v>10213</v>
      </c>
      <c r="I359">
        <v>8</v>
      </c>
      <c r="J359">
        <v>1130</v>
      </c>
      <c r="K359">
        <v>1003</v>
      </c>
      <c r="L359">
        <v>1</v>
      </c>
      <c r="M359">
        <v>74</v>
      </c>
      <c r="N359" t="s">
        <v>1741</v>
      </c>
      <c r="O359">
        <v>0</v>
      </c>
      <c r="P359">
        <v>8092</v>
      </c>
      <c r="Q359">
        <v>1</v>
      </c>
      <c r="R359"/>
      <c r="S359">
        <v>20220101</v>
      </c>
      <c r="T359">
        <v>20220331</v>
      </c>
      <c r="U359">
        <v>48854.51</v>
      </c>
      <c r="V359">
        <v>0</v>
      </c>
      <c r="W359" s="264"/>
    </row>
    <row r="360" spans="2:23" s="237" customFormat="1" x14ac:dyDescent="0.25">
      <c r="B360" t="s">
        <v>304</v>
      </c>
      <c r="C360" t="s">
        <v>472</v>
      </c>
      <c r="D360">
        <v>120</v>
      </c>
      <c r="E360" s="588"/>
      <c r="F360" s="588"/>
      <c r="G360" t="s">
        <v>720</v>
      </c>
      <c r="H360">
        <v>20401</v>
      </c>
      <c r="I360">
        <v>8</v>
      </c>
      <c r="J360">
        <v>1130</v>
      </c>
      <c r="K360">
        <v>1003</v>
      </c>
      <c r="L360">
        <v>2</v>
      </c>
      <c r="M360">
        <v>3</v>
      </c>
      <c r="N360" t="s">
        <v>1743</v>
      </c>
      <c r="O360">
        <v>0</v>
      </c>
      <c r="P360">
        <v>9184</v>
      </c>
      <c r="Q360">
        <v>2</v>
      </c>
      <c r="R360"/>
      <c r="S360">
        <v>20220101</v>
      </c>
      <c r="T360">
        <v>20220331</v>
      </c>
      <c r="U360">
        <v>43643.59</v>
      </c>
      <c r="V360">
        <v>0</v>
      </c>
      <c r="W360" s="264"/>
    </row>
    <row r="361" spans="2:23" s="237" customFormat="1" x14ac:dyDescent="0.25">
      <c r="B361" t="s">
        <v>304</v>
      </c>
      <c r="C361" t="s">
        <v>462</v>
      </c>
      <c r="D361">
        <v>120</v>
      </c>
      <c r="E361" s="588"/>
      <c r="F361" s="588"/>
      <c r="G361" t="s">
        <v>721</v>
      </c>
      <c r="H361">
        <v>10213</v>
      </c>
      <c r="I361">
        <v>8</v>
      </c>
      <c r="J361">
        <v>1130</v>
      </c>
      <c r="K361">
        <v>1003</v>
      </c>
      <c r="L361">
        <v>1</v>
      </c>
      <c r="M361">
        <v>74</v>
      </c>
      <c r="N361" t="s">
        <v>1741</v>
      </c>
      <c r="O361">
        <v>0</v>
      </c>
      <c r="P361">
        <v>8082</v>
      </c>
      <c r="Q361">
        <v>1</v>
      </c>
      <c r="R361"/>
      <c r="S361">
        <v>20220101</v>
      </c>
      <c r="T361">
        <v>20220331</v>
      </c>
      <c r="U361">
        <v>46073.64</v>
      </c>
      <c r="V361">
        <v>0</v>
      </c>
      <c r="W361" s="264"/>
    </row>
    <row r="362" spans="2:23" s="237" customFormat="1" x14ac:dyDescent="0.25">
      <c r="B362" t="s">
        <v>304</v>
      </c>
      <c r="C362" t="s">
        <v>352</v>
      </c>
      <c r="D362">
        <v>120</v>
      </c>
      <c r="E362" s="588"/>
      <c r="F362" s="588"/>
      <c r="G362" t="s">
        <v>722</v>
      </c>
      <c r="H362">
        <v>20401</v>
      </c>
      <c r="I362">
        <v>8</v>
      </c>
      <c r="J362">
        <v>1130</v>
      </c>
      <c r="K362">
        <v>1003</v>
      </c>
      <c r="L362">
        <v>0</v>
      </c>
      <c r="M362">
        <v>29</v>
      </c>
      <c r="N362" t="s">
        <v>1743</v>
      </c>
      <c r="O362">
        <v>0</v>
      </c>
      <c r="P362">
        <v>2590</v>
      </c>
      <c r="Q362">
        <v>2</v>
      </c>
      <c r="R362"/>
      <c r="S362">
        <v>20220101</v>
      </c>
      <c r="T362">
        <v>20220331</v>
      </c>
      <c r="U362">
        <v>43495.06</v>
      </c>
      <c r="V362">
        <v>0</v>
      </c>
      <c r="W362" s="264"/>
    </row>
    <row r="363" spans="2:23" s="237" customFormat="1" x14ac:dyDescent="0.25">
      <c r="B363" t="s">
        <v>304</v>
      </c>
      <c r="C363" t="s">
        <v>676</v>
      </c>
      <c r="D363">
        <v>100</v>
      </c>
      <c r="E363" s="588"/>
      <c r="F363" s="588"/>
      <c r="G363" t="s">
        <v>725</v>
      </c>
      <c r="H363">
        <v>20109</v>
      </c>
      <c r="I363">
        <v>8</v>
      </c>
      <c r="J363">
        <v>1130</v>
      </c>
      <c r="K363">
        <v>1003</v>
      </c>
      <c r="L363">
        <v>3</v>
      </c>
      <c r="M363">
        <v>27</v>
      </c>
      <c r="N363" t="s">
        <v>1749</v>
      </c>
      <c r="O363">
        <v>0</v>
      </c>
      <c r="P363" t="s">
        <v>1781</v>
      </c>
      <c r="Q363">
        <v>2</v>
      </c>
      <c r="R363"/>
      <c r="S363">
        <v>20220101</v>
      </c>
      <c r="T363">
        <v>20220331</v>
      </c>
      <c r="U363">
        <v>77353.06</v>
      </c>
      <c r="V363">
        <v>0</v>
      </c>
      <c r="W363" s="264"/>
    </row>
    <row r="364" spans="2:23" s="237" customFormat="1" x14ac:dyDescent="0.25">
      <c r="B364" t="s">
        <v>304</v>
      </c>
      <c r="C364" t="s">
        <v>661</v>
      </c>
      <c r="D364">
        <v>100</v>
      </c>
      <c r="E364" s="588"/>
      <c r="F364" s="588"/>
      <c r="G364" t="s">
        <v>726</v>
      </c>
      <c r="H364">
        <v>20109</v>
      </c>
      <c r="I364">
        <v>8</v>
      </c>
      <c r="J364">
        <v>1130</v>
      </c>
      <c r="K364">
        <v>1003</v>
      </c>
      <c r="L364">
        <v>3</v>
      </c>
      <c r="M364">
        <v>21</v>
      </c>
      <c r="N364" t="s">
        <v>1749</v>
      </c>
      <c r="O364">
        <v>0</v>
      </c>
      <c r="P364" t="s">
        <v>1782</v>
      </c>
      <c r="Q364">
        <v>2</v>
      </c>
      <c r="R364"/>
      <c r="S364">
        <v>20220101</v>
      </c>
      <c r="T364">
        <v>20220331</v>
      </c>
      <c r="U364">
        <v>77353.06</v>
      </c>
      <c r="V364">
        <v>0</v>
      </c>
      <c r="W364" s="264"/>
    </row>
    <row r="365" spans="2:23" s="237" customFormat="1" x14ac:dyDescent="0.25">
      <c r="B365" t="s">
        <v>304</v>
      </c>
      <c r="C365" t="s">
        <v>676</v>
      </c>
      <c r="D365">
        <v>100</v>
      </c>
      <c r="E365" s="588"/>
      <c r="F365" s="588"/>
      <c r="G365" t="s">
        <v>727</v>
      </c>
      <c r="H365">
        <v>20214</v>
      </c>
      <c r="I365">
        <v>8</v>
      </c>
      <c r="J365">
        <v>1130</v>
      </c>
      <c r="K365">
        <v>1003</v>
      </c>
      <c r="L365">
        <v>3</v>
      </c>
      <c r="M365">
        <v>27</v>
      </c>
      <c r="N365" t="s">
        <v>1747</v>
      </c>
      <c r="O365">
        <v>0</v>
      </c>
      <c r="P365" t="s">
        <v>1783</v>
      </c>
      <c r="Q365">
        <v>2</v>
      </c>
      <c r="R365"/>
      <c r="S365">
        <v>20220101</v>
      </c>
      <c r="T365">
        <v>20220331</v>
      </c>
      <c r="U365">
        <v>44727.91</v>
      </c>
      <c r="V365">
        <v>0</v>
      </c>
      <c r="W365" s="264"/>
    </row>
    <row r="366" spans="2:23" s="237" customFormat="1" x14ac:dyDescent="0.25">
      <c r="B366" t="s">
        <v>304</v>
      </c>
      <c r="C366" t="s">
        <v>309</v>
      </c>
      <c r="D366">
        <v>100</v>
      </c>
      <c r="E366" s="588"/>
      <c r="F366" s="588"/>
      <c r="G366" t="s">
        <v>730</v>
      </c>
      <c r="H366">
        <v>20109</v>
      </c>
      <c r="I366">
        <v>8</v>
      </c>
      <c r="J366">
        <v>1130</v>
      </c>
      <c r="K366">
        <v>1003</v>
      </c>
      <c r="L366">
        <v>7</v>
      </c>
      <c r="M366">
        <v>5</v>
      </c>
      <c r="N366" t="s">
        <v>1764</v>
      </c>
      <c r="O366">
        <v>0</v>
      </c>
      <c r="P366">
        <v>11098</v>
      </c>
      <c r="Q366">
        <v>2</v>
      </c>
      <c r="R366"/>
      <c r="S366">
        <v>20220101</v>
      </c>
      <c r="T366">
        <v>20220331</v>
      </c>
      <c r="U366">
        <v>116923.66</v>
      </c>
      <c r="V366">
        <v>0</v>
      </c>
      <c r="W366" s="264"/>
    </row>
    <row r="367" spans="2:23" s="237" customFormat="1" x14ac:dyDescent="0.25">
      <c r="B367" t="s">
        <v>304</v>
      </c>
      <c r="C367" t="s">
        <v>409</v>
      </c>
      <c r="D367">
        <v>120</v>
      </c>
      <c r="E367" s="588"/>
      <c r="F367" s="588"/>
      <c r="G367" t="s">
        <v>731</v>
      </c>
      <c r="H367">
        <v>10213</v>
      </c>
      <c r="I367">
        <v>8</v>
      </c>
      <c r="J367">
        <v>1130</v>
      </c>
      <c r="K367">
        <v>1003</v>
      </c>
      <c r="L367">
        <v>0</v>
      </c>
      <c r="M367">
        <v>72</v>
      </c>
      <c r="N367" t="s">
        <v>1741</v>
      </c>
      <c r="O367">
        <v>0</v>
      </c>
      <c r="P367">
        <v>4404</v>
      </c>
      <c r="Q367">
        <v>1</v>
      </c>
      <c r="R367"/>
      <c r="S367">
        <v>20220101</v>
      </c>
      <c r="T367">
        <v>20220331</v>
      </c>
      <c r="U367">
        <v>46858.68</v>
      </c>
      <c r="V367">
        <v>0</v>
      </c>
      <c r="W367" s="264"/>
    </row>
    <row r="368" spans="2:23" s="237" customFormat="1" x14ac:dyDescent="0.25">
      <c r="B368" t="s">
        <v>304</v>
      </c>
      <c r="C368" t="s">
        <v>496</v>
      </c>
      <c r="D368">
        <v>120</v>
      </c>
      <c r="E368" s="588"/>
      <c r="F368" s="588"/>
      <c r="G368" t="s">
        <v>732</v>
      </c>
      <c r="H368">
        <v>20401</v>
      </c>
      <c r="I368">
        <v>8</v>
      </c>
      <c r="J368">
        <v>1130</v>
      </c>
      <c r="K368">
        <v>1003</v>
      </c>
      <c r="L368">
        <v>2</v>
      </c>
      <c r="M368">
        <v>4</v>
      </c>
      <c r="N368" t="s">
        <v>1743</v>
      </c>
      <c r="O368">
        <v>0</v>
      </c>
      <c r="P368">
        <v>2513</v>
      </c>
      <c r="Q368">
        <v>2</v>
      </c>
      <c r="R368"/>
      <c r="S368">
        <v>20220101</v>
      </c>
      <c r="T368">
        <v>20220331</v>
      </c>
      <c r="U368">
        <v>42632.15</v>
      </c>
      <c r="V368">
        <v>0</v>
      </c>
      <c r="W368" s="264"/>
    </row>
    <row r="369" spans="2:23" s="237" customFormat="1" x14ac:dyDescent="0.25">
      <c r="B369" t="s">
        <v>304</v>
      </c>
      <c r="C369" t="s">
        <v>414</v>
      </c>
      <c r="D369">
        <v>120</v>
      </c>
      <c r="E369" s="588"/>
      <c r="F369" s="588"/>
      <c r="G369" t="s">
        <v>733</v>
      </c>
      <c r="H369">
        <v>20215</v>
      </c>
      <c r="I369">
        <v>8</v>
      </c>
      <c r="J369">
        <v>1130</v>
      </c>
      <c r="K369">
        <v>1003</v>
      </c>
      <c r="L369">
        <v>2</v>
      </c>
      <c r="M369">
        <v>33</v>
      </c>
      <c r="N369" t="s">
        <v>1738</v>
      </c>
      <c r="O369">
        <v>0</v>
      </c>
      <c r="P369">
        <v>5548</v>
      </c>
      <c r="Q369">
        <v>2</v>
      </c>
      <c r="R369"/>
      <c r="S369">
        <v>20220101</v>
      </c>
      <c r="T369">
        <v>20220331</v>
      </c>
      <c r="U369">
        <v>45595.11</v>
      </c>
      <c r="V369">
        <v>0</v>
      </c>
      <c r="W369" s="264"/>
    </row>
    <row r="370" spans="2:23" s="237" customFormat="1" x14ac:dyDescent="0.25">
      <c r="B370" t="s">
        <v>304</v>
      </c>
      <c r="C370" t="s">
        <v>352</v>
      </c>
      <c r="D370">
        <v>120</v>
      </c>
      <c r="E370" s="588"/>
      <c r="F370" s="588"/>
      <c r="G370" t="s">
        <v>734</v>
      </c>
      <c r="H370">
        <v>40401</v>
      </c>
      <c r="I370">
        <v>8</v>
      </c>
      <c r="J370">
        <v>1130</v>
      </c>
      <c r="K370">
        <v>1003</v>
      </c>
      <c r="L370">
        <v>0</v>
      </c>
      <c r="M370">
        <v>29</v>
      </c>
      <c r="N370" t="s">
        <v>1742</v>
      </c>
      <c r="O370">
        <v>0</v>
      </c>
      <c r="P370">
        <v>12628</v>
      </c>
      <c r="Q370">
        <v>4</v>
      </c>
      <c r="R370"/>
      <c r="S370">
        <v>20220101</v>
      </c>
      <c r="T370">
        <v>20220331</v>
      </c>
      <c r="U370">
        <v>126227.08</v>
      </c>
      <c r="V370">
        <v>0</v>
      </c>
      <c r="W370" s="264"/>
    </row>
    <row r="371" spans="2:23" s="237" customFormat="1" x14ac:dyDescent="0.25">
      <c r="B371" t="s">
        <v>304</v>
      </c>
      <c r="C371" t="s">
        <v>676</v>
      </c>
      <c r="D371">
        <v>100</v>
      </c>
      <c r="E371" s="588"/>
      <c r="F371" s="588"/>
      <c r="G371" t="s">
        <v>735</v>
      </c>
      <c r="H371">
        <v>20214</v>
      </c>
      <c r="I371">
        <v>8</v>
      </c>
      <c r="J371">
        <v>1130</v>
      </c>
      <c r="K371">
        <v>1003</v>
      </c>
      <c r="L371">
        <v>3</v>
      </c>
      <c r="M371">
        <v>27</v>
      </c>
      <c r="N371" t="s">
        <v>1747</v>
      </c>
      <c r="O371">
        <v>0</v>
      </c>
      <c r="P371" t="s">
        <v>1784</v>
      </c>
      <c r="Q371">
        <v>2</v>
      </c>
      <c r="R371"/>
      <c r="S371">
        <v>20220101</v>
      </c>
      <c r="T371">
        <v>20220331</v>
      </c>
      <c r="U371">
        <v>44791.53</v>
      </c>
      <c r="V371">
        <v>0</v>
      </c>
      <c r="W371" s="264"/>
    </row>
    <row r="372" spans="2:23" s="237" customFormat="1" x14ac:dyDescent="0.25">
      <c r="B372" t="s">
        <v>304</v>
      </c>
      <c r="C372" t="s">
        <v>496</v>
      </c>
      <c r="D372">
        <v>120</v>
      </c>
      <c r="E372" s="588"/>
      <c r="F372" s="588"/>
      <c r="G372" t="s">
        <v>736</v>
      </c>
      <c r="H372">
        <v>20402</v>
      </c>
      <c r="I372">
        <v>8</v>
      </c>
      <c r="J372">
        <v>1130</v>
      </c>
      <c r="K372">
        <v>1003</v>
      </c>
      <c r="L372">
        <v>2</v>
      </c>
      <c r="M372">
        <v>4</v>
      </c>
      <c r="N372" t="s">
        <v>1757</v>
      </c>
      <c r="O372">
        <v>0</v>
      </c>
      <c r="P372">
        <v>9229</v>
      </c>
      <c r="Q372">
        <v>2</v>
      </c>
      <c r="R372"/>
      <c r="S372">
        <v>20220101</v>
      </c>
      <c r="T372">
        <v>20220331</v>
      </c>
      <c r="U372">
        <v>42225.63</v>
      </c>
      <c r="V372">
        <v>0</v>
      </c>
      <c r="W372" s="264"/>
    </row>
    <row r="373" spans="2:23" s="237" customFormat="1" x14ac:dyDescent="0.25">
      <c r="B373" t="s">
        <v>304</v>
      </c>
      <c r="C373" t="s">
        <v>462</v>
      </c>
      <c r="D373">
        <v>120</v>
      </c>
      <c r="E373" s="588"/>
      <c r="F373" s="588"/>
      <c r="G373" t="s">
        <v>737</v>
      </c>
      <c r="H373">
        <v>20109</v>
      </c>
      <c r="I373">
        <v>8</v>
      </c>
      <c r="J373">
        <v>1130</v>
      </c>
      <c r="K373">
        <v>1003</v>
      </c>
      <c r="L373">
        <v>1</v>
      </c>
      <c r="M373">
        <v>74</v>
      </c>
      <c r="N373" t="s">
        <v>1749</v>
      </c>
      <c r="O373">
        <v>0</v>
      </c>
      <c r="P373">
        <v>13500</v>
      </c>
      <c r="Q373">
        <v>2</v>
      </c>
      <c r="R373"/>
      <c r="S373">
        <v>20220101</v>
      </c>
      <c r="T373">
        <v>20220331</v>
      </c>
      <c r="U373">
        <v>127758.57</v>
      </c>
      <c r="V373">
        <v>0</v>
      </c>
      <c r="W373" s="264"/>
    </row>
    <row r="374" spans="2:23" s="237" customFormat="1" x14ac:dyDescent="0.25">
      <c r="B374" t="s">
        <v>304</v>
      </c>
      <c r="C374" t="s">
        <v>414</v>
      </c>
      <c r="D374">
        <v>120</v>
      </c>
      <c r="E374" s="588"/>
      <c r="F374" s="588"/>
      <c r="G374" t="s">
        <v>738</v>
      </c>
      <c r="H374">
        <v>10213</v>
      </c>
      <c r="I374">
        <v>8</v>
      </c>
      <c r="J374">
        <v>1130</v>
      </c>
      <c r="K374">
        <v>1003</v>
      </c>
      <c r="L374">
        <v>2</v>
      </c>
      <c r="M374">
        <v>33</v>
      </c>
      <c r="N374" t="s">
        <v>1741</v>
      </c>
      <c r="O374">
        <v>0</v>
      </c>
      <c r="P374">
        <v>10174</v>
      </c>
      <c r="Q374">
        <v>1</v>
      </c>
      <c r="R374"/>
      <c r="S374">
        <v>20220101</v>
      </c>
      <c r="T374">
        <v>20220331</v>
      </c>
      <c r="U374">
        <v>42025.7</v>
      </c>
      <c r="V374">
        <v>0</v>
      </c>
      <c r="W374" s="264"/>
    </row>
    <row r="375" spans="2:23" s="237" customFormat="1" x14ac:dyDescent="0.25">
      <c r="B375" t="s">
        <v>304</v>
      </c>
      <c r="C375" t="s">
        <v>557</v>
      </c>
      <c r="D375">
        <v>120</v>
      </c>
      <c r="E375" s="588"/>
      <c r="F375" s="588"/>
      <c r="G375" t="s">
        <v>739</v>
      </c>
      <c r="H375">
        <v>20214</v>
      </c>
      <c r="I375">
        <v>8</v>
      </c>
      <c r="J375">
        <v>1130</v>
      </c>
      <c r="K375">
        <v>1003</v>
      </c>
      <c r="L375">
        <v>3</v>
      </c>
      <c r="M375">
        <v>2</v>
      </c>
      <c r="N375" t="s">
        <v>1747</v>
      </c>
      <c r="O375">
        <v>0</v>
      </c>
      <c r="P375">
        <v>18854</v>
      </c>
      <c r="Q375">
        <v>2</v>
      </c>
      <c r="R375"/>
      <c r="S375">
        <v>20220101</v>
      </c>
      <c r="T375">
        <v>20220331</v>
      </c>
      <c r="U375">
        <v>88655.64</v>
      </c>
      <c r="V375">
        <v>0</v>
      </c>
      <c r="W375" s="264"/>
    </row>
    <row r="376" spans="2:23" s="237" customFormat="1" x14ac:dyDescent="0.25">
      <c r="B376" t="s">
        <v>304</v>
      </c>
      <c r="C376" t="s">
        <v>479</v>
      </c>
      <c r="D376">
        <v>120</v>
      </c>
      <c r="E376" s="588"/>
      <c r="F376" s="588"/>
      <c r="G376" t="s">
        <v>740</v>
      </c>
      <c r="H376">
        <v>20401</v>
      </c>
      <c r="I376">
        <v>8</v>
      </c>
      <c r="J376">
        <v>1130</v>
      </c>
      <c r="K376">
        <v>1003</v>
      </c>
      <c r="L376">
        <v>3</v>
      </c>
      <c r="M376">
        <v>3</v>
      </c>
      <c r="N376" t="s">
        <v>1743</v>
      </c>
      <c r="O376">
        <v>0</v>
      </c>
      <c r="P376">
        <v>18885</v>
      </c>
      <c r="Q376">
        <v>2</v>
      </c>
      <c r="R376"/>
      <c r="S376">
        <v>20220101</v>
      </c>
      <c r="T376">
        <v>20220331</v>
      </c>
      <c r="U376">
        <v>41809.980000000003</v>
      </c>
      <c r="V376">
        <v>0</v>
      </c>
      <c r="W376" s="264"/>
    </row>
    <row r="377" spans="2:23" s="237" customFormat="1" x14ac:dyDescent="0.25">
      <c r="B377" t="s">
        <v>304</v>
      </c>
      <c r="C377" t="s">
        <v>557</v>
      </c>
      <c r="D377">
        <v>120</v>
      </c>
      <c r="E377" s="588"/>
      <c r="F377" s="588"/>
      <c r="G377" t="s">
        <v>741</v>
      </c>
      <c r="H377">
        <v>20401</v>
      </c>
      <c r="I377">
        <v>8</v>
      </c>
      <c r="J377">
        <v>1130</v>
      </c>
      <c r="K377">
        <v>1003</v>
      </c>
      <c r="L377">
        <v>3</v>
      </c>
      <c r="M377">
        <v>2</v>
      </c>
      <c r="N377" t="s">
        <v>1743</v>
      </c>
      <c r="O377">
        <v>0</v>
      </c>
      <c r="P377">
        <v>18860</v>
      </c>
      <c r="Q377">
        <v>2</v>
      </c>
      <c r="R377"/>
      <c r="S377">
        <v>20220101</v>
      </c>
      <c r="T377">
        <v>20220331</v>
      </c>
      <c r="U377">
        <v>42628.15</v>
      </c>
      <c r="V377">
        <v>0</v>
      </c>
      <c r="W377" s="264"/>
    </row>
    <row r="378" spans="2:23" s="237" customFormat="1" x14ac:dyDescent="0.25">
      <c r="B378" t="s">
        <v>304</v>
      </c>
      <c r="C378" t="s">
        <v>472</v>
      </c>
      <c r="D378">
        <v>120</v>
      </c>
      <c r="E378" s="588"/>
      <c r="F378" s="588"/>
      <c r="G378" t="s">
        <v>744</v>
      </c>
      <c r="H378">
        <v>20214</v>
      </c>
      <c r="I378">
        <v>8</v>
      </c>
      <c r="J378">
        <v>1130</v>
      </c>
      <c r="K378">
        <v>1003</v>
      </c>
      <c r="L378">
        <v>2</v>
      </c>
      <c r="M378">
        <v>3</v>
      </c>
      <c r="N378" t="s">
        <v>1747</v>
      </c>
      <c r="O378">
        <v>0</v>
      </c>
      <c r="P378">
        <v>9199</v>
      </c>
      <c r="Q378">
        <v>2</v>
      </c>
      <c r="R378"/>
      <c r="S378">
        <v>20220101</v>
      </c>
      <c r="T378">
        <v>20220331</v>
      </c>
      <c r="U378">
        <v>87375.66</v>
      </c>
      <c r="V378">
        <v>0</v>
      </c>
      <c r="W378" s="264"/>
    </row>
    <row r="379" spans="2:23" s="237" customFormat="1" x14ac:dyDescent="0.25">
      <c r="B379" t="s">
        <v>304</v>
      </c>
      <c r="C379" t="s">
        <v>676</v>
      </c>
      <c r="D379">
        <v>100</v>
      </c>
      <c r="E379" s="588"/>
      <c r="F379" s="588"/>
      <c r="G379" t="s">
        <v>745</v>
      </c>
      <c r="H379">
        <v>20109</v>
      </c>
      <c r="I379">
        <v>8</v>
      </c>
      <c r="J379">
        <v>1130</v>
      </c>
      <c r="K379">
        <v>1003</v>
      </c>
      <c r="L379">
        <v>3</v>
      </c>
      <c r="M379">
        <v>27</v>
      </c>
      <c r="N379" t="s">
        <v>1749</v>
      </c>
      <c r="O379">
        <v>0</v>
      </c>
      <c r="P379" t="s">
        <v>1785</v>
      </c>
      <c r="Q379">
        <v>2</v>
      </c>
      <c r="R379"/>
      <c r="S379">
        <v>20220101</v>
      </c>
      <c r="T379">
        <v>20220331</v>
      </c>
      <c r="U379">
        <v>69065.98</v>
      </c>
      <c r="V379">
        <v>0</v>
      </c>
      <c r="W379" s="264"/>
    </row>
    <row r="380" spans="2:23" s="237" customFormat="1" x14ac:dyDescent="0.25">
      <c r="B380" t="s">
        <v>304</v>
      </c>
      <c r="C380" t="s">
        <v>352</v>
      </c>
      <c r="D380">
        <v>120</v>
      </c>
      <c r="E380" s="588"/>
      <c r="F380" s="588"/>
      <c r="G380" t="s">
        <v>746</v>
      </c>
      <c r="H380">
        <v>20109</v>
      </c>
      <c r="I380">
        <v>8</v>
      </c>
      <c r="J380">
        <v>1130</v>
      </c>
      <c r="K380">
        <v>1003</v>
      </c>
      <c r="L380">
        <v>0</v>
      </c>
      <c r="M380">
        <v>29</v>
      </c>
      <c r="N380" t="s">
        <v>1749</v>
      </c>
      <c r="O380">
        <v>0</v>
      </c>
      <c r="P380">
        <v>13249</v>
      </c>
      <c r="Q380">
        <v>2</v>
      </c>
      <c r="R380"/>
      <c r="S380">
        <v>20220101</v>
      </c>
      <c r="T380">
        <v>20220331</v>
      </c>
      <c r="U380">
        <v>125011.66</v>
      </c>
      <c r="V380">
        <v>0</v>
      </c>
      <c r="W380" s="264"/>
    </row>
    <row r="381" spans="2:23" s="237" customFormat="1" x14ac:dyDescent="0.25">
      <c r="B381" t="s">
        <v>304</v>
      </c>
      <c r="C381" t="s">
        <v>309</v>
      </c>
      <c r="D381">
        <v>100</v>
      </c>
      <c r="E381" s="588"/>
      <c r="F381" s="588"/>
      <c r="G381" t="s">
        <v>749</v>
      </c>
      <c r="H381">
        <v>20215</v>
      </c>
      <c r="I381">
        <v>8</v>
      </c>
      <c r="J381">
        <v>1130</v>
      </c>
      <c r="K381">
        <v>1003</v>
      </c>
      <c r="L381">
        <v>7</v>
      </c>
      <c r="M381">
        <v>5</v>
      </c>
      <c r="N381" t="s">
        <v>1754</v>
      </c>
      <c r="O381">
        <v>0</v>
      </c>
      <c r="P381">
        <v>11092</v>
      </c>
      <c r="Q381">
        <v>2</v>
      </c>
      <c r="R381"/>
      <c r="S381">
        <v>20220101</v>
      </c>
      <c r="T381">
        <v>20220331</v>
      </c>
      <c r="U381">
        <v>50488.05</v>
      </c>
      <c r="V381">
        <v>0</v>
      </c>
      <c r="W381" s="264"/>
    </row>
    <row r="382" spans="2:23" s="237" customFormat="1" x14ac:dyDescent="0.25">
      <c r="B382" t="s">
        <v>304</v>
      </c>
      <c r="C382" t="s">
        <v>352</v>
      </c>
      <c r="D382">
        <v>120</v>
      </c>
      <c r="E382" s="588"/>
      <c r="F382" s="588"/>
      <c r="G382" t="s">
        <v>750</v>
      </c>
      <c r="H382">
        <v>20401</v>
      </c>
      <c r="I382">
        <v>8</v>
      </c>
      <c r="J382">
        <v>1130</v>
      </c>
      <c r="K382">
        <v>1003</v>
      </c>
      <c r="L382">
        <v>0</v>
      </c>
      <c r="M382">
        <v>29</v>
      </c>
      <c r="N382" t="s">
        <v>1743</v>
      </c>
      <c r="O382">
        <v>0</v>
      </c>
      <c r="P382">
        <v>11909</v>
      </c>
      <c r="Q382">
        <v>2</v>
      </c>
      <c r="R382"/>
      <c r="S382">
        <v>20220101</v>
      </c>
      <c r="T382">
        <v>20220331</v>
      </c>
      <c r="U382">
        <v>42630.15</v>
      </c>
      <c r="V382">
        <v>0</v>
      </c>
      <c r="W382" s="264"/>
    </row>
    <row r="383" spans="2:23" s="237" customFormat="1" x14ac:dyDescent="0.25">
      <c r="B383" t="s">
        <v>304</v>
      </c>
      <c r="C383" t="s">
        <v>462</v>
      </c>
      <c r="D383">
        <v>120</v>
      </c>
      <c r="E383" s="588"/>
      <c r="F383" s="588"/>
      <c r="G383" t="s">
        <v>751</v>
      </c>
      <c r="H383">
        <v>20401</v>
      </c>
      <c r="I383">
        <v>8</v>
      </c>
      <c r="J383">
        <v>1130</v>
      </c>
      <c r="K383">
        <v>1003</v>
      </c>
      <c r="L383">
        <v>1</v>
      </c>
      <c r="M383">
        <v>74</v>
      </c>
      <c r="N383" t="s">
        <v>1743</v>
      </c>
      <c r="O383">
        <v>0</v>
      </c>
      <c r="P383">
        <v>8085</v>
      </c>
      <c r="Q383">
        <v>2</v>
      </c>
      <c r="R383"/>
      <c r="S383">
        <v>20220101</v>
      </c>
      <c r="T383">
        <v>20220331</v>
      </c>
      <c r="U383">
        <v>43301.7</v>
      </c>
      <c r="V383">
        <v>0</v>
      </c>
      <c r="W383" s="264"/>
    </row>
    <row r="384" spans="2:23" s="237" customFormat="1" x14ac:dyDescent="0.25">
      <c r="B384" t="s">
        <v>304</v>
      </c>
      <c r="C384" t="s">
        <v>462</v>
      </c>
      <c r="D384">
        <v>120</v>
      </c>
      <c r="E384" s="588"/>
      <c r="F384" s="588"/>
      <c r="G384" t="s">
        <v>752</v>
      </c>
      <c r="H384">
        <v>10213</v>
      </c>
      <c r="I384">
        <v>8</v>
      </c>
      <c r="J384">
        <v>1130</v>
      </c>
      <c r="K384">
        <v>1003</v>
      </c>
      <c r="L384">
        <v>1</v>
      </c>
      <c r="M384">
        <v>74</v>
      </c>
      <c r="N384" t="s">
        <v>1741</v>
      </c>
      <c r="O384">
        <v>0</v>
      </c>
      <c r="P384">
        <v>8097</v>
      </c>
      <c r="Q384">
        <v>1</v>
      </c>
      <c r="R384"/>
      <c r="S384">
        <v>20220101</v>
      </c>
      <c r="T384">
        <v>20220331</v>
      </c>
      <c r="U384">
        <v>47124.79</v>
      </c>
      <c r="V384">
        <v>0</v>
      </c>
      <c r="W384" s="264"/>
    </row>
    <row r="385" spans="2:23" s="237" customFormat="1" x14ac:dyDescent="0.25">
      <c r="B385" t="s">
        <v>304</v>
      </c>
      <c r="C385" t="s">
        <v>472</v>
      </c>
      <c r="D385">
        <v>120</v>
      </c>
      <c r="E385" s="588"/>
      <c r="F385" s="588"/>
      <c r="G385" t="s">
        <v>753</v>
      </c>
      <c r="H385">
        <v>20401</v>
      </c>
      <c r="I385">
        <v>8</v>
      </c>
      <c r="J385">
        <v>1130</v>
      </c>
      <c r="K385">
        <v>1003</v>
      </c>
      <c r="L385">
        <v>2</v>
      </c>
      <c r="M385">
        <v>3</v>
      </c>
      <c r="N385" t="s">
        <v>1743</v>
      </c>
      <c r="O385">
        <v>0</v>
      </c>
      <c r="P385">
        <v>9177</v>
      </c>
      <c r="Q385">
        <v>2</v>
      </c>
      <c r="R385"/>
      <c r="S385">
        <v>20220101</v>
      </c>
      <c r="T385">
        <v>20220331</v>
      </c>
      <c r="U385">
        <v>42193.11</v>
      </c>
      <c r="V385">
        <v>0</v>
      </c>
      <c r="W385" s="264"/>
    </row>
    <row r="386" spans="2:23" s="237" customFormat="1" x14ac:dyDescent="0.25">
      <c r="B386" t="s">
        <v>304</v>
      </c>
      <c r="C386" t="s">
        <v>306</v>
      </c>
      <c r="D386">
        <v>120</v>
      </c>
      <c r="E386" s="588"/>
      <c r="F386" s="588"/>
      <c r="G386" t="s">
        <v>754</v>
      </c>
      <c r="H386">
        <v>10213</v>
      </c>
      <c r="I386">
        <v>8</v>
      </c>
      <c r="J386">
        <v>1130</v>
      </c>
      <c r="K386">
        <v>1003</v>
      </c>
      <c r="L386">
        <v>0</v>
      </c>
      <c r="M386">
        <v>28</v>
      </c>
      <c r="N386" t="s">
        <v>1741</v>
      </c>
      <c r="O386">
        <v>0</v>
      </c>
      <c r="P386">
        <v>2544</v>
      </c>
      <c r="Q386">
        <v>1</v>
      </c>
      <c r="R386"/>
      <c r="S386">
        <v>20220101</v>
      </c>
      <c r="T386">
        <v>20220331</v>
      </c>
      <c r="U386">
        <v>68209.2</v>
      </c>
      <c r="V386">
        <v>0</v>
      </c>
      <c r="W386" s="264"/>
    </row>
    <row r="387" spans="2:23" s="237" customFormat="1" x14ac:dyDescent="0.25">
      <c r="B387" t="s">
        <v>304</v>
      </c>
      <c r="C387" t="s">
        <v>472</v>
      </c>
      <c r="D387">
        <v>120</v>
      </c>
      <c r="E387" s="588"/>
      <c r="F387" s="588"/>
      <c r="G387" t="s">
        <v>755</v>
      </c>
      <c r="H387">
        <v>20401</v>
      </c>
      <c r="I387">
        <v>8</v>
      </c>
      <c r="J387">
        <v>1130</v>
      </c>
      <c r="K387">
        <v>1003</v>
      </c>
      <c r="L387">
        <v>2</v>
      </c>
      <c r="M387">
        <v>3</v>
      </c>
      <c r="N387" t="s">
        <v>1743</v>
      </c>
      <c r="O387">
        <v>0</v>
      </c>
      <c r="P387">
        <v>9202</v>
      </c>
      <c r="Q387">
        <v>2</v>
      </c>
      <c r="R387"/>
      <c r="S387">
        <v>20220101</v>
      </c>
      <c r="T387">
        <v>20220331</v>
      </c>
      <c r="U387">
        <v>42235.35</v>
      </c>
      <c r="V387">
        <v>0</v>
      </c>
      <c r="W387" s="264"/>
    </row>
    <row r="388" spans="2:23" s="237" customFormat="1" x14ac:dyDescent="0.25">
      <c r="B388" t="s">
        <v>304</v>
      </c>
      <c r="C388" t="s">
        <v>472</v>
      </c>
      <c r="D388">
        <v>120</v>
      </c>
      <c r="E388" s="588"/>
      <c r="F388" s="588"/>
      <c r="G388" t="s">
        <v>756</v>
      </c>
      <c r="H388">
        <v>20401</v>
      </c>
      <c r="I388">
        <v>8</v>
      </c>
      <c r="J388">
        <v>1130</v>
      </c>
      <c r="K388">
        <v>1003</v>
      </c>
      <c r="L388">
        <v>2</v>
      </c>
      <c r="M388">
        <v>3</v>
      </c>
      <c r="N388" t="s">
        <v>1743</v>
      </c>
      <c r="O388">
        <v>0</v>
      </c>
      <c r="P388">
        <v>9183</v>
      </c>
      <c r="Q388">
        <v>2</v>
      </c>
      <c r="R388"/>
      <c r="S388">
        <v>20220101</v>
      </c>
      <c r="T388">
        <v>20220331</v>
      </c>
      <c r="U388">
        <v>35022.29</v>
      </c>
      <c r="V388">
        <v>0</v>
      </c>
      <c r="W388" s="264"/>
    </row>
    <row r="389" spans="2:23" s="237" customFormat="1" x14ac:dyDescent="0.25">
      <c r="B389" t="s">
        <v>304</v>
      </c>
      <c r="C389" t="s">
        <v>537</v>
      </c>
      <c r="D389">
        <v>120</v>
      </c>
      <c r="E389" s="588"/>
      <c r="F389" s="588"/>
      <c r="G389" t="s">
        <v>757</v>
      </c>
      <c r="H389">
        <v>20402</v>
      </c>
      <c r="I389">
        <v>8</v>
      </c>
      <c r="J389">
        <v>1130</v>
      </c>
      <c r="K389">
        <v>1003</v>
      </c>
      <c r="L389">
        <v>2</v>
      </c>
      <c r="M389">
        <v>49</v>
      </c>
      <c r="N389" t="s">
        <v>1757</v>
      </c>
      <c r="O389">
        <v>0</v>
      </c>
      <c r="P389">
        <v>6515</v>
      </c>
      <c r="Q389">
        <v>2</v>
      </c>
      <c r="R389"/>
      <c r="S389">
        <v>20220101</v>
      </c>
      <c r="T389">
        <v>20220331</v>
      </c>
      <c r="U389">
        <v>46703.54</v>
      </c>
      <c r="V389">
        <v>0</v>
      </c>
      <c r="W389" s="264"/>
    </row>
    <row r="390" spans="2:23" s="237" customFormat="1" x14ac:dyDescent="0.25">
      <c r="B390" t="s">
        <v>304</v>
      </c>
      <c r="C390" t="s">
        <v>414</v>
      </c>
      <c r="D390">
        <v>120</v>
      </c>
      <c r="E390" s="588"/>
      <c r="F390" s="588"/>
      <c r="G390" t="s">
        <v>758</v>
      </c>
      <c r="H390">
        <v>20401</v>
      </c>
      <c r="I390">
        <v>8</v>
      </c>
      <c r="J390">
        <v>1130</v>
      </c>
      <c r="K390">
        <v>1003</v>
      </c>
      <c r="L390">
        <v>2</v>
      </c>
      <c r="M390">
        <v>33</v>
      </c>
      <c r="N390" t="s">
        <v>1743</v>
      </c>
      <c r="O390">
        <v>0</v>
      </c>
      <c r="P390">
        <v>10189</v>
      </c>
      <c r="Q390">
        <v>2</v>
      </c>
      <c r="R390"/>
      <c r="S390">
        <v>20220101</v>
      </c>
      <c r="T390">
        <v>20220331</v>
      </c>
      <c r="U390">
        <v>43282.15</v>
      </c>
      <c r="V390">
        <v>0</v>
      </c>
      <c r="W390" s="264"/>
    </row>
    <row r="391" spans="2:23" s="237" customFormat="1" x14ac:dyDescent="0.25">
      <c r="B391" t="s">
        <v>304</v>
      </c>
      <c r="C391" t="s">
        <v>309</v>
      </c>
      <c r="D391">
        <v>100</v>
      </c>
      <c r="E391" s="588"/>
      <c r="F391" s="588"/>
      <c r="G391" t="s">
        <v>761</v>
      </c>
      <c r="H391">
        <v>20401</v>
      </c>
      <c r="I391">
        <v>8</v>
      </c>
      <c r="J391">
        <v>1130</v>
      </c>
      <c r="K391">
        <v>1003</v>
      </c>
      <c r="L391">
        <v>0</v>
      </c>
      <c r="M391">
        <v>0</v>
      </c>
      <c r="N391" t="s">
        <v>1743</v>
      </c>
      <c r="O391">
        <v>0</v>
      </c>
      <c r="P391">
        <v>2502</v>
      </c>
      <c r="Q391">
        <v>2</v>
      </c>
      <c r="R391"/>
      <c r="S391">
        <v>20220101</v>
      </c>
      <c r="T391">
        <v>20220331</v>
      </c>
      <c r="U391">
        <v>44453.94</v>
      </c>
      <c r="V391">
        <v>0</v>
      </c>
      <c r="W391" s="264"/>
    </row>
    <row r="392" spans="2:23" s="237" customFormat="1" x14ac:dyDescent="0.25">
      <c r="B392" t="s">
        <v>304</v>
      </c>
      <c r="C392" t="s">
        <v>381</v>
      </c>
      <c r="D392">
        <v>120</v>
      </c>
      <c r="E392" s="588"/>
      <c r="F392" s="588"/>
      <c r="G392" t="s">
        <v>762</v>
      </c>
      <c r="H392">
        <v>10213</v>
      </c>
      <c r="I392">
        <v>8</v>
      </c>
      <c r="J392">
        <v>1130</v>
      </c>
      <c r="K392">
        <v>1003</v>
      </c>
      <c r="L392">
        <v>0</v>
      </c>
      <c r="M392">
        <v>30</v>
      </c>
      <c r="N392" t="s">
        <v>1741</v>
      </c>
      <c r="O392">
        <v>0</v>
      </c>
      <c r="P392">
        <v>9200</v>
      </c>
      <c r="Q392">
        <v>1</v>
      </c>
      <c r="R392"/>
      <c r="S392">
        <v>20220101</v>
      </c>
      <c r="T392">
        <v>20220331</v>
      </c>
      <c r="U392">
        <v>46592.57</v>
      </c>
      <c r="V392">
        <v>0</v>
      </c>
      <c r="W392" s="264"/>
    </row>
    <row r="393" spans="2:23" s="237" customFormat="1" x14ac:dyDescent="0.25">
      <c r="B393" t="s">
        <v>304</v>
      </c>
      <c r="C393" t="s">
        <v>661</v>
      </c>
      <c r="D393">
        <v>100</v>
      </c>
      <c r="E393" s="588"/>
      <c r="F393" s="588"/>
      <c r="G393" t="s">
        <v>763</v>
      </c>
      <c r="H393">
        <v>20401</v>
      </c>
      <c r="I393">
        <v>8</v>
      </c>
      <c r="J393">
        <v>1130</v>
      </c>
      <c r="K393">
        <v>1003</v>
      </c>
      <c r="L393">
        <v>3</v>
      </c>
      <c r="M393">
        <v>21</v>
      </c>
      <c r="N393" t="s">
        <v>1743</v>
      </c>
      <c r="O393">
        <v>0</v>
      </c>
      <c r="P393" t="s">
        <v>1786</v>
      </c>
      <c r="Q393">
        <v>2</v>
      </c>
      <c r="R393"/>
      <c r="S393">
        <v>20220101</v>
      </c>
      <c r="T393">
        <v>20220331</v>
      </c>
      <c r="U393">
        <v>21489.48</v>
      </c>
      <c r="V393">
        <v>0</v>
      </c>
      <c r="W393" s="264"/>
    </row>
    <row r="394" spans="2:23" s="237" customFormat="1" x14ac:dyDescent="0.25">
      <c r="B394" t="s">
        <v>304</v>
      </c>
      <c r="C394" t="s">
        <v>462</v>
      </c>
      <c r="D394">
        <v>120</v>
      </c>
      <c r="E394" s="588"/>
      <c r="F394" s="588"/>
      <c r="G394" t="s">
        <v>764</v>
      </c>
      <c r="H394">
        <v>20401</v>
      </c>
      <c r="I394">
        <v>8</v>
      </c>
      <c r="J394">
        <v>1130</v>
      </c>
      <c r="K394">
        <v>1003</v>
      </c>
      <c r="L394">
        <v>1</v>
      </c>
      <c r="M394">
        <v>74</v>
      </c>
      <c r="N394" t="s">
        <v>1743</v>
      </c>
      <c r="O394">
        <v>0</v>
      </c>
      <c r="P394">
        <v>8099</v>
      </c>
      <c r="Q394">
        <v>2</v>
      </c>
      <c r="R394"/>
      <c r="S394">
        <v>20220101</v>
      </c>
      <c r="T394">
        <v>20220331</v>
      </c>
      <c r="U394">
        <v>42878.35</v>
      </c>
      <c r="V394">
        <v>0</v>
      </c>
      <c r="W394" s="264"/>
    </row>
    <row r="395" spans="2:23" s="237" customFormat="1" x14ac:dyDescent="0.25">
      <c r="B395" t="s">
        <v>304</v>
      </c>
      <c r="C395" t="s">
        <v>676</v>
      </c>
      <c r="D395">
        <v>100</v>
      </c>
      <c r="E395" s="588"/>
      <c r="F395" s="588"/>
      <c r="G395" t="s">
        <v>765</v>
      </c>
      <c r="H395">
        <v>10213</v>
      </c>
      <c r="I395">
        <v>8</v>
      </c>
      <c r="J395">
        <v>1130</v>
      </c>
      <c r="K395">
        <v>1003</v>
      </c>
      <c r="L395">
        <v>3</v>
      </c>
      <c r="M395">
        <v>27</v>
      </c>
      <c r="N395" t="s">
        <v>1787</v>
      </c>
      <c r="O395">
        <v>0</v>
      </c>
      <c r="P395" t="s">
        <v>1788</v>
      </c>
      <c r="Q395">
        <v>1</v>
      </c>
      <c r="R395"/>
      <c r="S395">
        <v>20220101</v>
      </c>
      <c r="T395">
        <v>20220331</v>
      </c>
      <c r="U395">
        <v>20016.990000000002</v>
      </c>
      <c r="V395">
        <v>0</v>
      </c>
      <c r="W395" s="264"/>
    </row>
    <row r="396" spans="2:23" s="237" customFormat="1" x14ac:dyDescent="0.25">
      <c r="B396" t="s">
        <v>304</v>
      </c>
      <c r="C396" t="s">
        <v>676</v>
      </c>
      <c r="D396">
        <v>100</v>
      </c>
      <c r="E396" s="588"/>
      <c r="F396" s="588"/>
      <c r="G396" t="s">
        <v>766</v>
      </c>
      <c r="H396">
        <v>10213</v>
      </c>
      <c r="I396">
        <v>8</v>
      </c>
      <c r="J396">
        <v>1130</v>
      </c>
      <c r="K396">
        <v>1003</v>
      </c>
      <c r="L396">
        <v>3</v>
      </c>
      <c r="M396">
        <v>27</v>
      </c>
      <c r="N396" t="s">
        <v>1787</v>
      </c>
      <c r="O396">
        <v>0</v>
      </c>
      <c r="P396" t="s">
        <v>1789</v>
      </c>
      <c r="Q396">
        <v>1</v>
      </c>
      <c r="R396"/>
      <c r="S396">
        <v>20220101</v>
      </c>
      <c r="T396">
        <v>20220331</v>
      </c>
      <c r="U396">
        <v>20045.46</v>
      </c>
      <c r="V396">
        <v>0</v>
      </c>
      <c r="W396" s="264"/>
    </row>
    <row r="397" spans="2:23" s="237" customFormat="1" x14ac:dyDescent="0.25">
      <c r="B397" t="s">
        <v>304</v>
      </c>
      <c r="C397" t="s">
        <v>409</v>
      </c>
      <c r="D397">
        <v>120</v>
      </c>
      <c r="E397" s="588"/>
      <c r="F397" s="588"/>
      <c r="G397" t="s">
        <v>767</v>
      </c>
      <c r="H397">
        <v>40401</v>
      </c>
      <c r="I397">
        <v>8</v>
      </c>
      <c r="J397">
        <v>1130</v>
      </c>
      <c r="K397">
        <v>1003</v>
      </c>
      <c r="L397">
        <v>0</v>
      </c>
      <c r="M397">
        <v>72</v>
      </c>
      <c r="N397" t="s">
        <v>1742</v>
      </c>
      <c r="O397">
        <v>0</v>
      </c>
      <c r="P397">
        <v>12617</v>
      </c>
      <c r="Q397">
        <v>4</v>
      </c>
      <c r="R397"/>
      <c r="S397">
        <v>20220101</v>
      </c>
      <c r="T397">
        <v>20220331</v>
      </c>
      <c r="U397">
        <v>126227.08</v>
      </c>
      <c r="V397">
        <v>0</v>
      </c>
      <c r="W397" s="264"/>
    </row>
    <row r="398" spans="2:23" s="237" customFormat="1" x14ac:dyDescent="0.25">
      <c r="B398" t="s">
        <v>304</v>
      </c>
      <c r="C398" t="s">
        <v>661</v>
      </c>
      <c r="D398">
        <v>100</v>
      </c>
      <c r="E398" s="588"/>
      <c r="F398" s="588"/>
      <c r="G398" t="s">
        <v>768</v>
      </c>
      <c r="H398">
        <v>20216</v>
      </c>
      <c r="I398">
        <v>8</v>
      </c>
      <c r="J398">
        <v>1130</v>
      </c>
      <c r="K398">
        <v>1003</v>
      </c>
      <c r="L398">
        <v>3</v>
      </c>
      <c r="M398">
        <v>21</v>
      </c>
      <c r="N398" t="s">
        <v>1760</v>
      </c>
      <c r="O398">
        <v>0</v>
      </c>
      <c r="P398" t="s">
        <v>1790</v>
      </c>
      <c r="Q398">
        <v>2</v>
      </c>
      <c r="R398"/>
      <c r="S398">
        <v>20220101</v>
      </c>
      <c r="T398">
        <v>20220331</v>
      </c>
      <c r="U398">
        <v>30415.73</v>
      </c>
      <c r="V398">
        <v>0</v>
      </c>
      <c r="W398" s="264"/>
    </row>
    <row r="399" spans="2:23" s="237" customFormat="1" x14ac:dyDescent="0.25">
      <c r="B399" t="s">
        <v>304</v>
      </c>
      <c r="C399" t="s">
        <v>381</v>
      </c>
      <c r="D399">
        <v>120</v>
      </c>
      <c r="E399" s="588"/>
      <c r="F399" s="588"/>
      <c r="G399" t="s">
        <v>769</v>
      </c>
      <c r="H399">
        <v>30102</v>
      </c>
      <c r="I399">
        <v>15</v>
      </c>
      <c r="J399">
        <v>1130</v>
      </c>
      <c r="K399">
        <v>1003</v>
      </c>
      <c r="L399">
        <v>0</v>
      </c>
      <c r="M399">
        <v>30</v>
      </c>
      <c r="N399">
        <v>1</v>
      </c>
      <c r="O399">
        <v>15</v>
      </c>
      <c r="P399">
        <v>300101</v>
      </c>
      <c r="Q399">
        <v>3</v>
      </c>
      <c r="R399"/>
      <c r="S399">
        <v>20220101</v>
      </c>
      <c r="T399">
        <v>20220331</v>
      </c>
      <c r="U399">
        <v>27553.13</v>
      </c>
      <c r="V399">
        <v>3481.71</v>
      </c>
      <c r="W399" s="264"/>
    </row>
    <row r="400" spans="2:23" s="237" customFormat="1" x14ac:dyDescent="0.25">
      <c r="B400" t="s">
        <v>304</v>
      </c>
      <c r="C400" t="s">
        <v>381</v>
      </c>
      <c r="D400">
        <v>120</v>
      </c>
      <c r="E400" s="588"/>
      <c r="F400" s="588"/>
      <c r="G400" t="s">
        <v>770</v>
      </c>
      <c r="H400">
        <v>30102</v>
      </c>
      <c r="I400">
        <v>15</v>
      </c>
      <c r="J400">
        <v>1130</v>
      </c>
      <c r="K400">
        <v>1003</v>
      </c>
      <c r="L400">
        <v>0</v>
      </c>
      <c r="M400">
        <v>30</v>
      </c>
      <c r="N400">
        <v>1</v>
      </c>
      <c r="O400">
        <v>15</v>
      </c>
      <c r="P400">
        <v>300010</v>
      </c>
      <c r="Q400">
        <v>3</v>
      </c>
      <c r="R400"/>
      <c r="S400">
        <v>20220101</v>
      </c>
      <c r="T400">
        <v>20220331</v>
      </c>
      <c r="U400">
        <v>30095.05</v>
      </c>
      <c r="V400">
        <v>1109.94</v>
      </c>
      <c r="W400" s="264"/>
    </row>
    <row r="401" spans="2:23" s="237" customFormat="1" x14ac:dyDescent="0.25">
      <c r="B401" t="s">
        <v>304</v>
      </c>
      <c r="C401" t="s">
        <v>479</v>
      </c>
      <c r="D401">
        <v>120</v>
      </c>
      <c r="E401" s="588"/>
      <c r="F401" s="588"/>
      <c r="G401" t="s">
        <v>771</v>
      </c>
      <c r="H401">
        <v>30102</v>
      </c>
      <c r="I401">
        <v>30</v>
      </c>
      <c r="J401">
        <v>1130</v>
      </c>
      <c r="K401">
        <v>1003</v>
      </c>
      <c r="L401">
        <v>3</v>
      </c>
      <c r="M401">
        <v>3</v>
      </c>
      <c r="N401">
        <v>1</v>
      </c>
      <c r="O401">
        <v>30</v>
      </c>
      <c r="P401">
        <v>3030005</v>
      </c>
      <c r="Q401">
        <v>3</v>
      </c>
      <c r="R401"/>
      <c r="S401">
        <v>20220101</v>
      </c>
      <c r="T401">
        <v>20220331</v>
      </c>
      <c r="U401">
        <v>41948.55</v>
      </c>
      <c r="V401">
        <v>22626.78</v>
      </c>
      <c r="W401" s="264"/>
    </row>
    <row r="402" spans="2:23" s="237" customFormat="1" x14ac:dyDescent="0.25">
      <c r="B402" t="s">
        <v>304</v>
      </c>
      <c r="C402" t="s">
        <v>462</v>
      </c>
      <c r="D402">
        <v>120</v>
      </c>
      <c r="E402" s="588"/>
      <c r="F402" s="588"/>
      <c r="G402" t="s">
        <v>772</v>
      </c>
      <c r="H402">
        <v>30102</v>
      </c>
      <c r="I402">
        <v>20</v>
      </c>
      <c r="J402">
        <v>1130</v>
      </c>
      <c r="K402">
        <v>1003</v>
      </c>
      <c r="L402">
        <v>1</v>
      </c>
      <c r="M402">
        <v>74</v>
      </c>
      <c r="N402">
        <v>1</v>
      </c>
      <c r="O402">
        <v>20</v>
      </c>
      <c r="P402">
        <v>1740004</v>
      </c>
      <c r="Q402">
        <v>3</v>
      </c>
      <c r="R402"/>
      <c r="S402">
        <v>20220101</v>
      </c>
      <c r="T402">
        <v>20220331</v>
      </c>
      <c r="U402">
        <v>43633.51</v>
      </c>
      <c r="V402">
        <v>1235.76</v>
      </c>
      <c r="W402" s="264"/>
    </row>
    <row r="403" spans="2:23" s="237" customFormat="1" x14ac:dyDescent="0.25">
      <c r="B403" t="s">
        <v>304</v>
      </c>
      <c r="C403" t="s">
        <v>496</v>
      </c>
      <c r="D403">
        <v>120</v>
      </c>
      <c r="E403" s="588"/>
      <c r="F403" s="588"/>
      <c r="G403" t="s">
        <v>773</v>
      </c>
      <c r="H403">
        <v>30102</v>
      </c>
      <c r="I403">
        <v>24</v>
      </c>
      <c r="J403">
        <v>1130</v>
      </c>
      <c r="K403">
        <v>1003</v>
      </c>
      <c r="L403">
        <v>2</v>
      </c>
      <c r="M403">
        <v>4</v>
      </c>
      <c r="N403">
        <v>1</v>
      </c>
      <c r="O403">
        <v>24</v>
      </c>
      <c r="P403">
        <v>2040092</v>
      </c>
      <c r="Q403">
        <v>3</v>
      </c>
      <c r="R403"/>
      <c r="S403">
        <v>20220101</v>
      </c>
      <c r="T403">
        <v>20220331</v>
      </c>
      <c r="U403">
        <v>33336.639999999999</v>
      </c>
      <c r="V403">
        <v>17631.43</v>
      </c>
      <c r="W403" s="264"/>
    </row>
    <row r="404" spans="2:23" s="237" customFormat="1" x14ac:dyDescent="0.25">
      <c r="B404" t="s">
        <v>304</v>
      </c>
      <c r="C404" t="s">
        <v>472</v>
      </c>
      <c r="D404">
        <v>120</v>
      </c>
      <c r="E404" s="588"/>
      <c r="F404" s="588"/>
      <c r="G404" t="s">
        <v>774</v>
      </c>
      <c r="H404">
        <v>30102</v>
      </c>
      <c r="I404">
        <v>29</v>
      </c>
      <c r="J404">
        <v>1130</v>
      </c>
      <c r="K404">
        <v>1003</v>
      </c>
      <c r="L404">
        <v>2</v>
      </c>
      <c r="M404">
        <v>3</v>
      </c>
      <c r="N404">
        <v>1</v>
      </c>
      <c r="O404">
        <v>29</v>
      </c>
      <c r="P404">
        <v>2030004</v>
      </c>
      <c r="Q404">
        <v>3</v>
      </c>
      <c r="R404"/>
      <c r="S404">
        <v>20220101</v>
      </c>
      <c r="T404">
        <v>20220331</v>
      </c>
      <c r="U404">
        <v>38714.269999999997</v>
      </c>
      <c r="V404">
        <v>23750.48</v>
      </c>
      <c r="W404" s="264"/>
    </row>
    <row r="405" spans="2:23" s="237" customFormat="1" x14ac:dyDescent="0.25">
      <c r="B405" t="s">
        <v>304</v>
      </c>
      <c r="C405" t="s">
        <v>462</v>
      </c>
      <c r="D405">
        <v>120</v>
      </c>
      <c r="E405" s="588"/>
      <c r="F405" s="588"/>
      <c r="G405" t="s">
        <v>775</v>
      </c>
      <c r="H405">
        <v>30102</v>
      </c>
      <c r="I405">
        <v>20</v>
      </c>
      <c r="J405">
        <v>1130</v>
      </c>
      <c r="K405">
        <v>1003</v>
      </c>
      <c r="L405">
        <v>1</v>
      </c>
      <c r="M405">
        <v>74</v>
      </c>
      <c r="N405">
        <v>1</v>
      </c>
      <c r="O405">
        <v>20</v>
      </c>
      <c r="P405">
        <v>1740002</v>
      </c>
      <c r="Q405">
        <v>3</v>
      </c>
      <c r="R405"/>
      <c r="S405">
        <v>20220101</v>
      </c>
      <c r="T405">
        <v>20220331</v>
      </c>
      <c r="U405">
        <v>34281.35</v>
      </c>
      <c r="V405">
        <v>2979.91</v>
      </c>
      <c r="W405" s="264"/>
    </row>
    <row r="406" spans="2:23" s="237" customFormat="1" x14ac:dyDescent="0.25">
      <c r="B406" t="s">
        <v>304</v>
      </c>
      <c r="C406" t="s">
        <v>430</v>
      </c>
      <c r="D406">
        <v>120</v>
      </c>
      <c r="E406" s="588"/>
      <c r="F406" s="588"/>
      <c r="G406" t="s">
        <v>776</v>
      </c>
      <c r="H406">
        <v>30102</v>
      </c>
      <c r="I406">
        <v>19</v>
      </c>
      <c r="J406">
        <v>1130</v>
      </c>
      <c r="K406">
        <v>1003</v>
      </c>
      <c r="L406">
        <v>1</v>
      </c>
      <c r="M406">
        <v>28</v>
      </c>
      <c r="N406">
        <v>1</v>
      </c>
      <c r="O406">
        <v>19</v>
      </c>
      <c r="P406">
        <v>1280003</v>
      </c>
      <c r="Q406">
        <v>3</v>
      </c>
      <c r="R406"/>
      <c r="S406">
        <v>20220101</v>
      </c>
      <c r="T406">
        <v>20220331</v>
      </c>
      <c r="U406">
        <v>34376.65</v>
      </c>
      <c r="V406">
        <v>1007.74</v>
      </c>
      <c r="W406" s="264"/>
    </row>
    <row r="407" spans="2:23" s="237" customFormat="1" x14ac:dyDescent="0.25">
      <c r="B407" t="s">
        <v>304</v>
      </c>
      <c r="C407" t="s">
        <v>496</v>
      </c>
      <c r="D407">
        <v>120</v>
      </c>
      <c r="E407" s="588"/>
      <c r="F407" s="588"/>
      <c r="G407" t="s">
        <v>777</v>
      </c>
      <c r="H407">
        <v>30102</v>
      </c>
      <c r="I407">
        <v>18</v>
      </c>
      <c r="J407">
        <v>1130</v>
      </c>
      <c r="K407">
        <v>1003</v>
      </c>
      <c r="L407">
        <v>2</v>
      </c>
      <c r="M407">
        <v>4</v>
      </c>
      <c r="N407">
        <v>1</v>
      </c>
      <c r="O407">
        <v>18</v>
      </c>
      <c r="P407">
        <v>2040004</v>
      </c>
      <c r="Q407">
        <v>3</v>
      </c>
      <c r="R407"/>
      <c r="S407">
        <v>20220101</v>
      </c>
      <c r="T407">
        <v>20220331</v>
      </c>
      <c r="U407">
        <v>27329.759999999998</v>
      </c>
      <c r="V407">
        <v>997.05</v>
      </c>
      <c r="W407" s="264"/>
    </row>
    <row r="408" spans="2:23" s="237" customFormat="1" x14ac:dyDescent="0.25">
      <c r="B408" t="s">
        <v>304</v>
      </c>
      <c r="C408" t="s">
        <v>537</v>
      </c>
      <c r="D408">
        <v>120</v>
      </c>
      <c r="E408" s="588"/>
      <c r="F408" s="588"/>
      <c r="G408" t="s">
        <v>778</v>
      </c>
      <c r="H408">
        <v>30102</v>
      </c>
      <c r="I408">
        <v>18</v>
      </c>
      <c r="J408">
        <v>1130</v>
      </c>
      <c r="K408">
        <v>1003</v>
      </c>
      <c r="L408">
        <v>2</v>
      </c>
      <c r="M408">
        <v>49</v>
      </c>
      <c r="N408">
        <v>1</v>
      </c>
      <c r="O408">
        <v>18</v>
      </c>
      <c r="P408">
        <v>2490007</v>
      </c>
      <c r="Q408">
        <v>3</v>
      </c>
      <c r="R408"/>
      <c r="S408">
        <v>20220101</v>
      </c>
      <c r="T408">
        <v>20220331</v>
      </c>
      <c r="U408">
        <v>10670.02</v>
      </c>
      <c r="V408">
        <v>9929.66</v>
      </c>
      <c r="W408" s="264"/>
    </row>
    <row r="409" spans="2:23" s="237" customFormat="1" x14ac:dyDescent="0.25">
      <c r="B409" t="s">
        <v>304</v>
      </c>
      <c r="C409" t="s">
        <v>557</v>
      </c>
      <c r="D409">
        <v>120</v>
      </c>
      <c r="E409" s="588"/>
      <c r="F409" s="588"/>
      <c r="G409" t="s">
        <v>779</v>
      </c>
      <c r="H409">
        <v>30102</v>
      </c>
      <c r="I409">
        <v>30</v>
      </c>
      <c r="J409">
        <v>1130</v>
      </c>
      <c r="K409">
        <v>1003</v>
      </c>
      <c r="L409">
        <v>3</v>
      </c>
      <c r="M409">
        <v>2</v>
      </c>
      <c r="N409">
        <v>1</v>
      </c>
      <c r="O409">
        <v>30</v>
      </c>
      <c r="P409">
        <v>3020004</v>
      </c>
      <c r="Q409">
        <v>3</v>
      </c>
      <c r="R409"/>
      <c r="S409">
        <v>20220101</v>
      </c>
      <c r="T409">
        <v>20220331</v>
      </c>
      <c r="U409">
        <v>35671.53</v>
      </c>
      <c r="V409">
        <v>16381.86</v>
      </c>
      <c r="W409" s="264"/>
    </row>
    <row r="410" spans="2:23" s="237" customFormat="1" x14ac:dyDescent="0.25">
      <c r="B410" t="s">
        <v>304</v>
      </c>
      <c r="C410" t="s">
        <v>381</v>
      </c>
      <c r="D410">
        <v>120</v>
      </c>
      <c r="E410" s="588"/>
      <c r="F410" s="588"/>
      <c r="G410" t="s">
        <v>780</v>
      </c>
      <c r="H410">
        <v>30102</v>
      </c>
      <c r="I410">
        <v>15</v>
      </c>
      <c r="J410">
        <v>1130</v>
      </c>
      <c r="K410">
        <v>1003</v>
      </c>
      <c r="L410">
        <v>0</v>
      </c>
      <c r="M410">
        <v>30</v>
      </c>
      <c r="N410">
        <v>1</v>
      </c>
      <c r="O410">
        <v>15</v>
      </c>
      <c r="P410">
        <v>300002</v>
      </c>
      <c r="Q410">
        <v>3</v>
      </c>
      <c r="R410"/>
      <c r="S410">
        <v>20220101</v>
      </c>
      <c r="T410">
        <v>20220331</v>
      </c>
      <c r="U410">
        <v>43079.09</v>
      </c>
      <c r="V410">
        <v>1952.8</v>
      </c>
      <c r="W410" s="264"/>
    </row>
    <row r="411" spans="2:23" s="237" customFormat="1" x14ac:dyDescent="0.25">
      <c r="B411" t="s">
        <v>304</v>
      </c>
      <c r="C411" t="s">
        <v>381</v>
      </c>
      <c r="D411">
        <v>120</v>
      </c>
      <c r="E411" s="588"/>
      <c r="F411" s="588"/>
      <c r="G411" t="s">
        <v>781</v>
      </c>
      <c r="H411">
        <v>30102</v>
      </c>
      <c r="I411">
        <v>22</v>
      </c>
      <c r="J411">
        <v>1130</v>
      </c>
      <c r="K411">
        <v>1003</v>
      </c>
      <c r="L411">
        <v>0</v>
      </c>
      <c r="M411">
        <v>30</v>
      </c>
      <c r="N411">
        <v>1</v>
      </c>
      <c r="O411">
        <v>22</v>
      </c>
      <c r="P411">
        <v>300007</v>
      </c>
      <c r="Q411">
        <v>3</v>
      </c>
      <c r="R411"/>
      <c r="S411">
        <v>20220101</v>
      </c>
      <c r="T411">
        <v>20220331</v>
      </c>
      <c r="U411">
        <v>21081.13</v>
      </c>
      <c r="V411">
        <v>18001.169999999998</v>
      </c>
      <c r="W411" s="264"/>
    </row>
    <row r="412" spans="2:23" s="237" customFormat="1" x14ac:dyDescent="0.25">
      <c r="B412" t="s">
        <v>304</v>
      </c>
      <c r="C412" t="s">
        <v>496</v>
      </c>
      <c r="D412">
        <v>120</v>
      </c>
      <c r="E412" s="588"/>
      <c r="F412" s="588"/>
      <c r="G412" t="s">
        <v>782</v>
      </c>
      <c r="H412">
        <v>30102</v>
      </c>
      <c r="I412">
        <v>15</v>
      </c>
      <c r="J412">
        <v>1130</v>
      </c>
      <c r="K412">
        <v>1003</v>
      </c>
      <c r="L412">
        <v>2</v>
      </c>
      <c r="M412">
        <v>4</v>
      </c>
      <c r="N412">
        <v>1</v>
      </c>
      <c r="O412">
        <v>15</v>
      </c>
      <c r="P412">
        <v>2040005</v>
      </c>
      <c r="Q412">
        <v>3</v>
      </c>
      <c r="R412"/>
      <c r="S412">
        <v>20220101</v>
      </c>
      <c r="T412">
        <v>20220331</v>
      </c>
      <c r="U412">
        <v>24379.8</v>
      </c>
      <c r="V412">
        <v>9783.7900000000009</v>
      </c>
      <c r="W412" s="264"/>
    </row>
    <row r="413" spans="2:23" s="237" customFormat="1" x14ac:dyDescent="0.25">
      <c r="B413" t="s">
        <v>304</v>
      </c>
      <c r="C413" t="s">
        <v>472</v>
      </c>
      <c r="D413">
        <v>120</v>
      </c>
      <c r="E413" s="588"/>
      <c r="F413" s="588"/>
      <c r="G413" t="s">
        <v>783</v>
      </c>
      <c r="H413">
        <v>30102</v>
      </c>
      <c r="I413">
        <v>38</v>
      </c>
      <c r="J413">
        <v>1130</v>
      </c>
      <c r="K413">
        <v>1003</v>
      </c>
      <c r="L413">
        <v>2</v>
      </c>
      <c r="M413">
        <v>3</v>
      </c>
      <c r="N413">
        <v>1</v>
      </c>
      <c r="O413">
        <v>38</v>
      </c>
      <c r="P413">
        <v>2030200</v>
      </c>
      <c r="Q413">
        <v>3</v>
      </c>
      <c r="R413"/>
      <c r="S413">
        <v>20220101</v>
      </c>
      <c r="T413">
        <v>20220331</v>
      </c>
      <c r="U413">
        <v>33952.629999999997</v>
      </c>
      <c r="V413">
        <v>21593.360000000001</v>
      </c>
      <c r="W413" s="264"/>
    </row>
    <row r="414" spans="2:23" s="237" customFormat="1" x14ac:dyDescent="0.25">
      <c r="B414" t="s">
        <v>304</v>
      </c>
      <c r="C414" t="s">
        <v>496</v>
      </c>
      <c r="D414">
        <v>120</v>
      </c>
      <c r="E414" s="588"/>
      <c r="F414" s="588"/>
      <c r="G414" t="s">
        <v>784</v>
      </c>
      <c r="H414">
        <v>30102</v>
      </c>
      <c r="I414">
        <v>27</v>
      </c>
      <c r="J414">
        <v>1130</v>
      </c>
      <c r="K414">
        <v>1003</v>
      </c>
      <c r="L414">
        <v>2</v>
      </c>
      <c r="M414">
        <v>4</v>
      </c>
      <c r="N414">
        <v>1</v>
      </c>
      <c r="O414">
        <v>27</v>
      </c>
      <c r="P414">
        <v>2040003</v>
      </c>
      <c r="Q414">
        <v>3</v>
      </c>
      <c r="R414"/>
      <c r="S414">
        <v>20220101</v>
      </c>
      <c r="T414">
        <v>20220331</v>
      </c>
      <c r="U414">
        <v>44250.63</v>
      </c>
      <c r="V414">
        <v>16462.54</v>
      </c>
      <c r="W414" s="264"/>
    </row>
    <row r="415" spans="2:23" s="237" customFormat="1" x14ac:dyDescent="0.25">
      <c r="B415" t="s">
        <v>304</v>
      </c>
      <c r="C415" t="s">
        <v>661</v>
      </c>
      <c r="D415">
        <v>100</v>
      </c>
      <c r="E415" s="588"/>
      <c r="F415" s="588"/>
      <c r="G415" t="s">
        <v>785</v>
      </c>
      <c r="H415">
        <v>30102</v>
      </c>
      <c r="I415">
        <v>33</v>
      </c>
      <c r="J415">
        <v>1130</v>
      </c>
      <c r="K415">
        <v>1003</v>
      </c>
      <c r="L415">
        <v>3</v>
      </c>
      <c r="M415">
        <v>21</v>
      </c>
      <c r="N415">
        <v>1</v>
      </c>
      <c r="O415">
        <v>33</v>
      </c>
      <c r="P415">
        <v>3210027</v>
      </c>
      <c r="Q415">
        <v>3</v>
      </c>
      <c r="R415"/>
      <c r="S415">
        <v>20220101</v>
      </c>
      <c r="T415">
        <v>20220331</v>
      </c>
      <c r="U415">
        <v>37159.99</v>
      </c>
      <c r="V415">
        <v>7084.26</v>
      </c>
      <c r="W415" s="264"/>
    </row>
    <row r="416" spans="2:23" s="237" customFormat="1" x14ac:dyDescent="0.25">
      <c r="B416" t="s">
        <v>304</v>
      </c>
      <c r="C416" t="s">
        <v>462</v>
      </c>
      <c r="D416">
        <v>120</v>
      </c>
      <c r="E416" s="588"/>
      <c r="F416" s="588"/>
      <c r="G416" t="s">
        <v>786</v>
      </c>
      <c r="H416">
        <v>30102</v>
      </c>
      <c r="I416">
        <v>20</v>
      </c>
      <c r="J416">
        <v>1130</v>
      </c>
      <c r="K416">
        <v>1003</v>
      </c>
      <c r="L416">
        <v>1</v>
      </c>
      <c r="M416">
        <v>74</v>
      </c>
      <c r="N416">
        <v>1</v>
      </c>
      <c r="O416">
        <v>20</v>
      </c>
      <c r="P416">
        <v>1740024</v>
      </c>
      <c r="Q416">
        <v>3</v>
      </c>
      <c r="R416"/>
      <c r="S416">
        <v>20220101</v>
      </c>
      <c r="T416">
        <v>20220331</v>
      </c>
      <c r="U416">
        <v>39986.28</v>
      </c>
      <c r="V416">
        <v>1235.76</v>
      </c>
      <c r="W416" s="264"/>
    </row>
    <row r="417" spans="2:23" s="237" customFormat="1" x14ac:dyDescent="0.25">
      <c r="B417" t="s">
        <v>304</v>
      </c>
      <c r="C417" t="s">
        <v>479</v>
      </c>
      <c r="D417">
        <v>120</v>
      </c>
      <c r="E417" s="588"/>
      <c r="F417" s="588"/>
      <c r="G417" t="s">
        <v>787</v>
      </c>
      <c r="H417">
        <v>30102</v>
      </c>
      <c r="I417">
        <v>34</v>
      </c>
      <c r="J417">
        <v>1130</v>
      </c>
      <c r="K417">
        <v>1003</v>
      </c>
      <c r="L417">
        <v>3</v>
      </c>
      <c r="M417">
        <v>3</v>
      </c>
      <c r="N417">
        <v>1</v>
      </c>
      <c r="O417">
        <v>34</v>
      </c>
      <c r="P417">
        <v>3030029</v>
      </c>
      <c r="Q417">
        <v>3</v>
      </c>
      <c r="R417"/>
      <c r="S417">
        <v>20220101</v>
      </c>
      <c r="T417">
        <v>20220331</v>
      </c>
      <c r="U417">
        <v>32085.279999999999</v>
      </c>
      <c r="V417">
        <v>33671.5</v>
      </c>
      <c r="W417" s="264"/>
    </row>
    <row r="418" spans="2:23" s="237" customFormat="1" x14ac:dyDescent="0.25">
      <c r="B418" t="s">
        <v>304</v>
      </c>
      <c r="C418" t="s">
        <v>472</v>
      </c>
      <c r="D418">
        <v>120</v>
      </c>
      <c r="E418" s="588"/>
      <c r="F418" s="588"/>
      <c r="G418" t="s">
        <v>788</v>
      </c>
      <c r="H418">
        <v>30102</v>
      </c>
      <c r="I418">
        <v>30</v>
      </c>
      <c r="J418">
        <v>1130</v>
      </c>
      <c r="K418">
        <v>1003</v>
      </c>
      <c r="L418">
        <v>2</v>
      </c>
      <c r="M418">
        <v>3</v>
      </c>
      <c r="N418">
        <v>1</v>
      </c>
      <c r="O418">
        <v>30</v>
      </c>
      <c r="P418">
        <v>2030007</v>
      </c>
      <c r="Q418">
        <v>3</v>
      </c>
      <c r="R418"/>
      <c r="S418">
        <v>20220101</v>
      </c>
      <c r="T418">
        <v>20220331</v>
      </c>
      <c r="U418">
        <v>32836.04</v>
      </c>
      <c r="V418">
        <v>24268.75</v>
      </c>
      <c r="W418" s="264"/>
    </row>
    <row r="419" spans="2:23" s="237" customFormat="1" x14ac:dyDescent="0.25">
      <c r="B419" t="s">
        <v>304</v>
      </c>
      <c r="C419" t="s">
        <v>571</v>
      </c>
      <c r="D419">
        <v>120</v>
      </c>
      <c r="E419" s="588"/>
      <c r="F419" s="588"/>
      <c r="G419" t="s">
        <v>789</v>
      </c>
      <c r="H419">
        <v>30102</v>
      </c>
      <c r="I419">
        <v>20</v>
      </c>
      <c r="J419">
        <v>1130</v>
      </c>
      <c r="K419">
        <v>1003</v>
      </c>
      <c r="L419">
        <v>4</v>
      </c>
      <c r="M419">
        <v>2</v>
      </c>
      <c r="N419">
        <v>1</v>
      </c>
      <c r="O419">
        <v>20</v>
      </c>
      <c r="P419">
        <v>2700002</v>
      </c>
      <c r="Q419">
        <v>3</v>
      </c>
      <c r="R419"/>
      <c r="S419">
        <v>20220101</v>
      </c>
      <c r="T419">
        <v>20220331</v>
      </c>
      <c r="U419">
        <v>22676.52</v>
      </c>
      <c r="V419">
        <v>912.08</v>
      </c>
      <c r="W419" s="264"/>
    </row>
    <row r="420" spans="2:23" s="237" customFormat="1" x14ac:dyDescent="0.25">
      <c r="B420" t="s">
        <v>304</v>
      </c>
      <c r="C420" t="s">
        <v>496</v>
      </c>
      <c r="D420">
        <v>120</v>
      </c>
      <c r="E420" s="588"/>
      <c r="F420" s="588"/>
      <c r="G420" t="s">
        <v>790</v>
      </c>
      <c r="H420">
        <v>30102</v>
      </c>
      <c r="I420">
        <v>25</v>
      </c>
      <c r="J420">
        <v>1130</v>
      </c>
      <c r="K420">
        <v>1003</v>
      </c>
      <c r="L420">
        <v>2</v>
      </c>
      <c r="M420">
        <v>4</v>
      </c>
      <c r="N420">
        <v>1</v>
      </c>
      <c r="O420">
        <v>25</v>
      </c>
      <c r="P420">
        <v>2040007</v>
      </c>
      <c r="Q420">
        <v>3</v>
      </c>
      <c r="R420"/>
      <c r="S420">
        <v>20220101</v>
      </c>
      <c r="T420">
        <v>20220331</v>
      </c>
      <c r="U420">
        <v>41597.339999999997</v>
      </c>
      <c r="V420">
        <v>4610.67</v>
      </c>
      <c r="W420" s="264"/>
    </row>
    <row r="421" spans="2:23" s="237" customFormat="1" x14ac:dyDescent="0.25">
      <c r="B421" t="s">
        <v>304</v>
      </c>
      <c r="C421" t="s">
        <v>472</v>
      </c>
      <c r="D421">
        <v>120</v>
      </c>
      <c r="E421" s="588"/>
      <c r="F421" s="588"/>
      <c r="G421" t="s">
        <v>791</v>
      </c>
      <c r="H421">
        <v>30102</v>
      </c>
      <c r="I421">
        <v>0</v>
      </c>
      <c r="J421">
        <v>1130</v>
      </c>
      <c r="K421">
        <v>1003</v>
      </c>
      <c r="L421">
        <v>2</v>
      </c>
      <c r="M421">
        <v>3</v>
      </c>
      <c r="N421">
        <v>1</v>
      </c>
      <c r="O421">
        <v>0</v>
      </c>
      <c r="P421">
        <v>2030001</v>
      </c>
      <c r="Q421">
        <v>3</v>
      </c>
      <c r="R421"/>
      <c r="S421">
        <v>20220101</v>
      </c>
      <c r="T421">
        <v>20220331</v>
      </c>
      <c r="U421">
        <v>9407.7800000000007</v>
      </c>
      <c r="V421">
        <v>5991.83</v>
      </c>
      <c r="W421" s="264"/>
    </row>
    <row r="422" spans="2:23" s="237" customFormat="1" x14ac:dyDescent="0.25">
      <c r="B422" t="s">
        <v>304</v>
      </c>
      <c r="C422" t="s">
        <v>472</v>
      </c>
      <c r="D422">
        <v>120</v>
      </c>
      <c r="E422" s="588"/>
      <c r="F422" s="588"/>
      <c r="G422" t="s">
        <v>792</v>
      </c>
      <c r="H422">
        <v>30102</v>
      </c>
      <c r="I422">
        <v>15</v>
      </c>
      <c r="J422">
        <v>1130</v>
      </c>
      <c r="K422">
        <v>1003</v>
      </c>
      <c r="L422">
        <v>2</v>
      </c>
      <c r="M422">
        <v>3</v>
      </c>
      <c r="N422">
        <v>1</v>
      </c>
      <c r="O422">
        <v>15</v>
      </c>
      <c r="P422">
        <v>2030002</v>
      </c>
      <c r="Q422">
        <v>3</v>
      </c>
      <c r="R422"/>
      <c r="S422">
        <v>20220101</v>
      </c>
      <c r="T422">
        <v>20220331</v>
      </c>
      <c r="U422">
        <v>33861.49</v>
      </c>
      <c r="V422">
        <v>1725.19</v>
      </c>
      <c r="W422" s="264"/>
    </row>
    <row r="423" spans="2:23" s="237" customFormat="1" x14ac:dyDescent="0.25">
      <c r="B423" t="s">
        <v>304</v>
      </c>
      <c r="C423" t="s">
        <v>571</v>
      </c>
      <c r="D423">
        <v>120</v>
      </c>
      <c r="E423" s="588"/>
      <c r="F423" s="588"/>
      <c r="G423" t="s">
        <v>793</v>
      </c>
      <c r="H423">
        <v>30102</v>
      </c>
      <c r="I423">
        <v>15</v>
      </c>
      <c r="J423">
        <v>1130</v>
      </c>
      <c r="K423">
        <v>1003</v>
      </c>
      <c r="L423">
        <v>4</v>
      </c>
      <c r="M423">
        <v>2</v>
      </c>
      <c r="N423">
        <v>1</v>
      </c>
      <c r="O423">
        <v>15</v>
      </c>
      <c r="P423">
        <v>2700102</v>
      </c>
      <c r="Q423">
        <v>3</v>
      </c>
      <c r="R423"/>
      <c r="S423">
        <v>20220101</v>
      </c>
      <c r="T423">
        <v>20220331</v>
      </c>
      <c r="U423">
        <v>20619.8</v>
      </c>
      <c r="V423">
        <v>716.32</v>
      </c>
      <c r="W423" s="264"/>
    </row>
    <row r="424" spans="2:23" s="237" customFormat="1" x14ac:dyDescent="0.25">
      <c r="B424" t="s">
        <v>304</v>
      </c>
      <c r="C424" t="s">
        <v>445</v>
      </c>
      <c r="D424">
        <v>120</v>
      </c>
      <c r="E424" s="588"/>
      <c r="F424" s="588"/>
      <c r="G424" t="s">
        <v>794</v>
      </c>
      <c r="H424">
        <v>30102</v>
      </c>
      <c r="I424">
        <v>18</v>
      </c>
      <c r="J424">
        <v>1130</v>
      </c>
      <c r="K424">
        <v>1003</v>
      </c>
      <c r="L424">
        <v>1</v>
      </c>
      <c r="M424">
        <v>63</v>
      </c>
      <c r="N424">
        <v>1</v>
      </c>
      <c r="O424">
        <v>18</v>
      </c>
      <c r="P424">
        <v>1630004</v>
      </c>
      <c r="Q424">
        <v>3</v>
      </c>
      <c r="R424"/>
      <c r="S424">
        <v>20220101</v>
      </c>
      <c r="T424">
        <v>20220331</v>
      </c>
      <c r="U424">
        <v>25115.48</v>
      </c>
      <c r="V424">
        <v>799.58</v>
      </c>
      <c r="W424" s="264"/>
    </row>
    <row r="425" spans="2:23" s="237" customFormat="1" x14ac:dyDescent="0.25">
      <c r="B425" t="s">
        <v>304</v>
      </c>
      <c r="C425" t="s">
        <v>414</v>
      </c>
      <c r="D425">
        <v>120</v>
      </c>
      <c r="E425" s="588"/>
      <c r="F425" s="588"/>
      <c r="G425" t="s">
        <v>795</v>
      </c>
      <c r="H425">
        <v>30102</v>
      </c>
      <c r="I425">
        <v>24</v>
      </c>
      <c r="J425">
        <v>1130</v>
      </c>
      <c r="K425">
        <v>1003</v>
      </c>
      <c r="L425">
        <v>2</v>
      </c>
      <c r="M425">
        <v>33</v>
      </c>
      <c r="N425">
        <v>1</v>
      </c>
      <c r="O425">
        <v>24</v>
      </c>
      <c r="P425">
        <v>2330068</v>
      </c>
      <c r="Q425">
        <v>3</v>
      </c>
      <c r="R425"/>
      <c r="S425">
        <v>20220101</v>
      </c>
      <c r="T425">
        <v>20220331</v>
      </c>
      <c r="U425">
        <v>23631.75</v>
      </c>
      <c r="V425">
        <v>14832.35</v>
      </c>
      <c r="W425" s="264"/>
    </row>
    <row r="426" spans="2:23" s="237" customFormat="1" x14ac:dyDescent="0.25">
      <c r="B426" t="s">
        <v>304</v>
      </c>
      <c r="C426" t="s">
        <v>409</v>
      </c>
      <c r="D426">
        <v>120</v>
      </c>
      <c r="E426" s="588"/>
      <c r="F426" s="588"/>
      <c r="G426" t="s">
        <v>796</v>
      </c>
      <c r="H426">
        <v>30102</v>
      </c>
      <c r="I426">
        <v>20</v>
      </c>
      <c r="J426">
        <v>1130</v>
      </c>
      <c r="K426">
        <v>1003</v>
      </c>
      <c r="L426">
        <v>0</v>
      </c>
      <c r="M426">
        <v>72</v>
      </c>
      <c r="N426">
        <v>1</v>
      </c>
      <c r="O426">
        <v>20</v>
      </c>
      <c r="P426">
        <v>720005</v>
      </c>
      <c r="Q426">
        <v>3</v>
      </c>
      <c r="R426"/>
      <c r="S426">
        <v>20220101</v>
      </c>
      <c r="T426">
        <v>20220331</v>
      </c>
      <c r="U426">
        <v>39255.81</v>
      </c>
      <c r="V426">
        <v>1379.92</v>
      </c>
      <c r="W426" s="264"/>
    </row>
    <row r="427" spans="2:23" s="237" customFormat="1" x14ac:dyDescent="0.25">
      <c r="B427" t="s">
        <v>304</v>
      </c>
      <c r="C427" t="s">
        <v>676</v>
      </c>
      <c r="D427">
        <v>100</v>
      </c>
      <c r="E427" s="588"/>
      <c r="F427" s="588"/>
      <c r="G427" t="s">
        <v>797</v>
      </c>
      <c r="H427">
        <v>30102</v>
      </c>
      <c r="I427">
        <v>33</v>
      </c>
      <c r="J427">
        <v>1130</v>
      </c>
      <c r="K427">
        <v>1003</v>
      </c>
      <c r="L427">
        <v>3</v>
      </c>
      <c r="M427">
        <v>27</v>
      </c>
      <c r="N427">
        <v>1</v>
      </c>
      <c r="O427">
        <v>33</v>
      </c>
      <c r="P427">
        <v>3270008</v>
      </c>
      <c r="Q427">
        <v>3</v>
      </c>
      <c r="R427"/>
      <c r="S427">
        <v>20220101</v>
      </c>
      <c r="T427">
        <v>20220331</v>
      </c>
      <c r="U427">
        <v>33284.559999999998</v>
      </c>
      <c r="V427">
        <v>30990.5</v>
      </c>
      <c r="W427" s="264"/>
    </row>
    <row r="428" spans="2:23" s="237" customFormat="1" x14ac:dyDescent="0.25">
      <c r="B428" t="s">
        <v>304</v>
      </c>
      <c r="C428" t="s">
        <v>537</v>
      </c>
      <c r="D428">
        <v>120</v>
      </c>
      <c r="E428" s="588"/>
      <c r="F428" s="588"/>
      <c r="G428" t="s">
        <v>798</v>
      </c>
      <c r="H428">
        <v>30102</v>
      </c>
      <c r="I428">
        <v>15</v>
      </c>
      <c r="J428">
        <v>1130</v>
      </c>
      <c r="K428">
        <v>1003</v>
      </c>
      <c r="L428">
        <v>2</v>
      </c>
      <c r="M428">
        <v>49</v>
      </c>
      <c r="N428">
        <v>1</v>
      </c>
      <c r="O428">
        <v>15</v>
      </c>
      <c r="P428" t="s">
        <v>1791</v>
      </c>
      <c r="Q428">
        <v>3</v>
      </c>
      <c r="R428"/>
      <c r="S428">
        <v>20220101</v>
      </c>
      <c r="T428">
        <v>20220331</v>
      </c>
      <c r="U428">
        <v>19296.62</v>
      </c>
      <c r="V428">
        <v>6967.34</v>
      </c>
      <c r="W428" s="264"/>
    </row>
    <row r="429" spans="2:23" s="237" customFormat="1" x14ac:dyDescent="0.25">
      <c r="B429" t="s">
        <v>304</v>
      </c>
      <c r="C429" t="s">
        <v>430</v>
      </c>
      <c r="D429">
        <v>120</v>
      </c>
      <c r="E429" s="588"/>
      <c r="F429" s="588"/>
      <c r="G429" t="s">
        <v>799</v>
      </c>
      <c r="H429">
        <v>30102</v>
      </c>
      <c r="I429">
        <v>15</v>
      </c>
      <c r="J429">
        <v>1130</v>
      </c>
      <c r="K429">
        <v>1003</v>
      </c>
      <c r="L429">
        <v>1</v>
      </c>
      <c r="M429">
        <v>28</v>
      </c>
      <c r="N429">
        <v>1</v>
      </c>
      <c r="O429">
        <v>15</v>
      </c>
      <c r="P429">
        <v>1280002</v>
      </c>
      <c r="Q429">
        <v>3</v>
      </c>
      <c r="R429"/>
      <c r="S429">
        <v>20220101</v>
      </c>
      <c r="T429">
        <v>20220331</v>
      </c>
      <c r="U429">
        <v>33011.67</v>
      </c>
      <c r="V429">
        <v>1937.63</v>
      </c>
      <c r="W429" s="264"/>
    </row>
    <row r="430" spans="2:23" s="237" customFormat="1" x14ac:dyDescent="0.25">
      <c r="B430" t="s">
        <v>304</v>
      </c>
      <c r="C430" t="s">
        <v>409</v>
      </c>
      <c r="D430">
        <v>120</v>
      </c>
      <c r="E430" s="588"/>
      <c r="F430" s="588"/>
      <c r="G430" t="s">
        <v>800</v>
      </c>
      <c r="H430">
        <v>30102</v>
      </c>
      <c r="I430">
        <v>24</v>
      </c>
      <c r="J430">
        <v>1130</v>
      </c>
      <c r="K430">
        <v>1003</v>
      </c>
      <c r="L430">
        <v>0</v>
      </c>
      <c r="M430">
        <v>72</v>
      </c>
      <c r="N430">
        <v>1</v>
      </c>
      <c r="O430">
        <v>24</v>
      </c>
      <c r="P430">
        <v>720001</v>
      </c>
      <c r="Q430">
        <v>3</v>
      </c>
      <c r="R430"/>
      <c r="S430">
        <v>20220101</v>
      </c>
      <c r="T430">
        <v>20220331</v>
      </c>
      <c r="U430">
        <v>35699.85</v>
      </c>
      <c r="V430">
        <v>11227.6</v>
      </c>
      <c r="W430" s="264"/>
    </row>
    <row r="431" spans="2:23" s="237" customFormat="1" x14ac:dyDescent="0.25">
      <c r="B431" t="s">
        <v>304</v>
      </c>
      <c r="C431" t="s">
        <v>472</v>
      </c>
      <c r="D431">
        <v>120</v>
      </c>
      <c r="E431" s="588"/>
      <c r="F431" s="588"/>
      <c r="G431" t="s">
        <v>801</v>
      </c>
      <c r="H431">
        <v>30102</v>
      </c>
      <c r="I431">
        <v>24</v>
      </c>
      <c r="J431">
        <v>1130</v>
      </c>
      <c r="K431">
        <v>1003</v>
      </c>
      <c r="L431">
        <v>2</v>
      </c>
      <c r="M431">
        <v>3</v>
      </c>
      <c r="N431">
        <v>1</v>
      </c>
      <c r="O431">
        <v>24</v>
      </c>
      <c r="P431">
        <v>2030005</v>
      </c>
      <c r="Q431">
        <v>3</v>
      </c>
      <c r="R431"/>
      <c r="S431">
        <v>20220101</v>
      </c>
      <c r="T431">
        <v>20220331</v>
      </c>
      <c r="U431">
        <v>31140.48</v>
      </c>
      <c r="V431">
        <v>18826.13</v>
      </c>
      <c r="W431" s="264"/>
    </row>
    <row r="432" spans="2:23" s="237" customFormat="1" x14ac:dyDescent="0.25">
      <c r="B432" t="s">
        <v>304</v>
      </c>
      <c r="C432" t="s">
        <v>306</v>
      </c>
      <c r="D432">
        <v>120</v>
      </c>
      <c r="E432" s="588"/>
      <c r="F432" s="588"/>
      <c r="G432" t="s">
        <v>802</v>
      </c>
      <c r="H432">
        <v>30102</v>
      </c>
      <c r="I432">
        <v>15</v>
      </c>
      <c r="J432">
        <v>1130</v>
      </c>
      <c r="K432">
        <v>1003</v>
      </c>
      <c r="L432">
        <v>0</v>
      </c>
      <c r="M432">
        <v>28</v>
      </c>
      <c r="N432">
        <v>1</v>
      </c>
      <c r="O432">
        <v>15</v>
      </c>
      <c r="P432">
        <v>280005</v>
      </c>
      <c r="Q432">
        <v>3</v>
      </c>
      <c r="R432"/>
      <c r="S432">
        <v>20220101</v>
      </c>
      <c r="T432">
        <v>20220331</v>
      </c>
      <c r="U432">
        <v>38982.1</v>
      </c>
      <c r="V432">
        <v>2122.21</v>
      </c>
      <c r="W432" s="264"/>
    </row>
    <row r="433" spans="2:23" s="237" customFormat="1" x14ac:dyDescent="0.25">
      <c r="B433" t="s">
        <v>304</v>
      </c>
      <c r="C433" t="s">
        <v>306</v>
      </c>
      <c r="D433">
        <v>120</v>
      </c>
      <c r="E433" s="588"/>
      <c r="F433" s="588"/>
      <c r="G433" t="s">
        <v>803</v>
      </c>
      <c r="H433">
        <v>30102</v>
      </c>
      <c r="I433">
        <v>24</v>
      </c>
      <c r="J433">
        <v>1130</v>
      </c>
      <c r="K433">
        <v>1003</v>
      </c>
      <c r="L433">
        <v>0</v>
      </c>
      <c r="M433">
        <v>28</v>
      </c>
      <c r="N433">
        <v>1</v>
      </c>
      <c r="O433">
        <v>24</v>
      </c>
      <c r="P433">
        <v>280001</v>
      </c>
      <c r="Q433">
        <v>3</v>
      </c>
      <c r="R433"/>
      <c r="S433">
        <v>20220101</v>
      </c>
      <c r="T433">
        <v>20220331</v>
      </c>
      <c r="U433">
        <v>23648.85</v>
      </c>
      <c r="V433">
        <v>37480.83</v>
      </c>
      <c r="W433" s="264"/>
    </row>
    <row r="434" spans="2:23" s="237" customFormat="1" x14ac:dyDescent="0.25">
      <c r="B434" t="s">
        <v>304</v>
      </c>
      <c r="C434" t="s">
        <v>496</v>
      </c>
      <c r="D434">
        <v>120</v>
      </c>
      <c r="E434" s="588"/>
      <c r="F434" s="588"/>
      <c r="G434" t="s">
        <v>804</v>
      </c>
      <c r="H434">
        <v>30102</v>
      </c>
      <c r="I434">
        <v>20</v>
      </c>
      <c r="J434">
        <v>1130</v>
      </c>
      <c r="K434">
        <v>1003</v>
      </c>
      <c r="L434">
        <v>2</v>
      </c>
      <c r="M434">
        <v>4</v>
      </c>
      <c r="N434">
        <v>1</v>
      </c>
      <c r="O434">
        <v>20</v>
      </c>
      <c r="P434">
        <v>2040008</v>
      </c>
      <c r="Q434">
        <v>3</v>
      </c>
      <c r="R434"/>
      <c r="S434">
        <v>20220101</v>
      </c>
      <c r="T434">
        <v>20220331</v>
      </c>
      <c r="U434">
        <v>35529.14</v>
      </c>
      <c r="V434">
        <v>1556.7</v>
      </c>
      <c r="W434" s="264"/>
    </row>
    <row r="435" spans="2:23" s="237" customFormat="1" x14ac:dyDescent="0.25">
      <c r="B435" t="s">
        <v>304</v>
      </c>
      <c r="C435" t="s">
        <v>381</v>
      </c>
      <c r="D435">
        <v>120</v>
      </c>
      <c r="E435" s="588"/>
      <c r="F435" s="588"/>
      <c r="G435" t="s">
        <v>805</v>
      </c>
      <c r="H435">
        <v>30102</v>
      </c>
      <c r="I435">
        <v>12</v>
      </c>
      <c r="J435">
        <v>1130</v>
      </c>
      <c r="K435">
        <v>1003</v>
      </c>
      <c r="L435">
        <v>0</v>
      </c>
      <c r="M435">
        <v>30</v>
      </c>
      <c r="N435">
        <v>1</v>
      </c>
      <c r="O435">
        <v>12</v>
      </c>
      <c r="P435">
        <v>300009</v>
      </c>
      <c r="Q435">
        <v>3</v>
      </c>
      <c r="R435"/>
      <c r="S435">
        <v>20220101</v>
      </c>
      <c r="T435">
        <v>20220331</v>
      </c>
      <c r="U435">
        <v>26462.39</v>
      </c>
      <c r="V435">
        <v>674.3</v>
      </c>
      <c r="W435" s="264"/>
    </row>
    <row r="436" spans="2:23" s="237" customFormat="1" x14ac:dyDescent="0.25">
      <c r="B436" t="s">
        <v>304</v>
      </c>
      <c r="C436" t="s">
        <v>352</v>
      </c>
      <c r="D436">
        <v>120</v>
      </c>
      <c r="E436" s="588"/>
      <c r="F436" s="588"/>
      <c r="G436" t="s">
        <v>806</v>
      </c>
      <c r="H436">
        <v>30102</v>
      </c>
      <c r="I436">
        <v>30</v>
      </c>
      <c r="J436">
        <v>1130</v>
      </c>
      <c r="K436">
        <v>1003</v>
      </c>
      <c r="L436">
        <v>0</v>
      </c>
      <c r="M436">
        <v>29</v>
      </c>
      <c r="N436">
        <v>1</v>
      </c>
      <c r="O436">
        <v>30</v>
      </c>
      <c r="P436">
        <v>290001</v>
      </c>
      <c r="Q436">
        <v>3</v>
      </c>
      <c r="R436"/>
      <c r="S436">
        <v>20220101</v>
      </c>
      <c r="T436">
        <v>20220331</v>
      </c>
      <c r="U436">
        <v>34846.74</v>
      </c>
      <c r="V436">
        <v>27873.01</v>
      </c>
      <c r="W436" s="264"/>
    </row>
    <row r="437" spans="2:23" s="237" customFormat="1" x14ac:dyDescent="0.25">
      <c r="B437" t="s">
        <v>304</v>
      </c>
      <c r="C437" t="s">
        <v>462</v>
      </c>
      <c r="D437">
        <v>120</v>
      </c>
      <c r="E437" s="588"/>
      <c r="F437" s="588"/>
      <c r="G437" t="s">
        <v>807</v>
      </c>
      <c r="H437">
        <v>30102</v>
      </c>
      <c r="I437">
        <v>0</v>
      </c>
      <c r="J437">
        <v>1130</v>
      </c>
      <c r="K437">
        <v>1003</v>
      </c>
      <c r="L437">
        <v>1</v>
      </c>
      <c r="M437">
        <v>74</v>
      </c>
      <c r="N437">
        <v>1</v>
      </c>
      <c r="O437">
        <v>0</v>
      </c>
      <c r="P437">
        <v>1740047</v>
      </c>
      <c r="Q437">
        <v>3</v>
      </c>
      <c r="R437"/>
      <c r="S437">
        <v>20220101</v>
      </c>
      <c r="T437">
        <v>20220331</v>
      </c>
      <c r="U437">
        <v>2291.1</v>
      </c>
      <c r="V437">
        <v>18534.57</v>
      </c>
      <c r="W437" s="264"/>
    </row>
    <row r="438" spans="2:23" s="237" customFormat="1" x14ac:dyDescent="0.25">
      <c r="B438" t="s">
        <v>304</v>
      </c>
      <c r="C438" t="s">
        <v>352</v>
      </c>
      <c r="D438">
        <v>120</v>
      </c>
      <c r="E438" s="588"/>
      <c r="F438" s="588"/>
      <c r="G438" t="s">
        <v>808</v>
      </c>
      <c r="H438">
        <v>30102</v>
      </c>
      <c r="I438">
        <v>20</v>
      </c>
      <c r="J438">
        <v>1130</v>
      </c>
      <c r="K438">
        <v>1003</v>
      </c>
      <c r="L438">
        <v>0</v>
      </c>
      <c r="M438">
        <v>29</v>
      </c>
      <c r="N438">
        <v>1</v>
      </c>
      <c r="O438">
        <v>20</v>
      </c>
      <c r="P438">
        <v>290094</v>
      </c>
      <c r="Q438">
        <v>3</v>
      </c>
      <c r="R438"/>
      <c r="S438">
        <v>20220101</v>
      </c>
      <c r="T438">
        <v>20220331</v>
      </c>
      <c r="U438">
        <v>27796.53</v>
      </c>
      <c r="V438">
        <v>300</v>
      </c>
      <c r="W438" s="264"/>
    </row>
    <row r="439" spans="2:23" s="237" customFormat="1" x14ac:dyDescent="0.25">
      <c r="B439" t="s">
        <v>304</v>
      </c>
      <c r="C439" t="s">
        <v>676</v>
      </c>
      <c r="D439">
        <v>100</v>
      </c>
      <c r="E439" s="588"/>
      <c r="F439" s="588"/>
      <c r="G439" t="s">
        <v>809</v>
      </c>
      <c r="H439">
        <v>30102</v>
      </c>
      <c r="I439">
        <v>32</v>
      </c>
      <c r="J439">
        <v>1130</v>
      </c>
      <c r="K439">
        <v>1003</v>
      </c>
      <c r="L439">
        <v>3</v>
      </c>
      <c r="M439">
        <v>27</v>
      </c>
      <c r="N439">
        <v>1</v>
      </c>
      <c r="O439">
        <v>32</v>
      </c>
      <c r="P439">
        <v>3270009</v>
      </c>
      <c r="Q439">
        <v>3</v>
      </c>
      <c r="R439"/>
      <c r="S439">
        <v>20220101</v>
      </c>
      <c r="T439">
        <v>20220331</v>
      </c>
      <c r="U439">
        <v>36494.85</v>
      </c>
      <c r="V439">
        <v>23347.13</v>
      </c>
      <c r="W439" s="264"/>
    </row>
    <row r="440" spans="2:23" s="237" customFormat="1" x14ac:dyDescent="0.25">
      <c r="B440" t="s">
        <v>304</v>
      </c>
      <c r="C440" t="s">
        <v>537</v>
      </c>
      <c r="D440">
        <v>120</v>
      </c>
      <c r="E440" s="588"/>
      <c r="F440" s="588"/>
      <c r="G440" t="s">
        <v>810</v>
      </c>
      <c r="H440">
        <v>30102</v>
      </c>
      <c r="I440">
        <v>0</v>
      </c>
      <c r="J440">
        <v>1130</v>
      </c>
      <c r="K440">
        <v>1003</v>
      </c>
      <c r="L440">
        <v>2</v>
      </c>
      <c r="M440">
        <v>49</v>
      </c>
      <c r="N440">
        <v>1</v>
      </c>
      <c r="O440">
        <v>0</v>
      </c>
      <c r="P440">
        <v>2490003</v>
      </c>
      <c r="Q440">
        <v>3</v>
      </c>
      <c r="R440"/>
      <c r="S440">
        <v>20220101</v>
      </c>
      <c r="T440">
        <v>20220331</v>
      </c>
      <c r="U440">
        <v>4970.4799999999996</v>
      </c>
      <c r="V440">
        <v>0</v>
      </c>
      <c r="W440" s="264"/>
    </row>
    <row r="441" spans="2:23" s="237" customFormat="1" x14ac:dyDescent="0.25">
      <c r="B441" t="s">
        <v>304</v>
      </c>
      <c r="C441" t="s">
        <v>409</v>
      </c>
      <c r="D441">
        <v>120</v>
      </c>
      <c r="E441" s="588"/>
      <c r="F441" s="588"/>
      <c r="G441" t="s">
        <v>811</v>
      </c>
      <c r="H441">
        <v>30102</v>
      </c>
      <c r="I441">
        <v>25</v>
      </c>
      <c r="J441">
        <v>1130</v>
      </c>
      <c r="K441">
        <v>1003</v>
      </c>
      <c r="L441">
        <v>0</v>
      </c>
      <c r="M441">
        <v>72</v>
      </c>
      <c r="N441">
        <v>1</v>
      </c>
      <c r="O441">
        <v>25</v>
      </c>
      <c r="P441">
        <v>720002</v>
      </c>
      <c r="Q441">
        <v>3</v>
      </c>
      <c r="R441"/>
      <c r="S441">
        <v>20220101</v>
      </c>
      <c r="T441">
        <v>20220331</v>
      </c>
      <c r="U441">
        <v>31921.919999999998</v>
      </c>
      <c r="V441">
        <v>3575.16</v>
      </c>
      <c r="W441" s="264"/>
    </row>
    <row r="442" spans="2:23" s="237" customFormat="1" x14ac:dyDescent="0.25">
      <c r="B442" t="s">
        <v>304</v>
      </c>
      <c r="C442" t="s">
        <v>571</v>
      </c>
      <c r="D442">
        <v>120</v>
      </c>
      <c r="E442" s="588"/>
      <c r="F442" s="588"/>
      <c r="G442" t="s">
        <v>812</v>
      </c>
      <c r="H442">
        <v>30102</v>
      </c>
      <c r="I442">
        <v>18</v>
      </c>
      <c r="J442">
        <v>1130</v>
      </c>
      <c r="K442">
        <v>1003</v>
      </c>
      <c r="L442">
        <v>4</v>
      </c>
      <c r="M442">
        <v>2</v>
      </c>
      <c r="N442">
        <v>1</v>
      </c>
      <c r="O442">
        <v>18</v>
      </c>
      <c r="P442">
        <v>2700143</v>
      </c>
      <c r="Q442">
        <v>3</v>
      </c>
      <c r="R442"/>
      <c r="S442">
        <v>20220101</v>
      </c>
      <c r="T442">
        <v>20220331</v>
      </c>
      <c r="U442">
        <v>26579.71</v>
      </c>
      <c r="V442">
        <v>1622.37</v>
      </c>
      <c r="W442" s="264"/>
    </row>
    <row r="443" spans="2:23" s="237" customFormat="1" x14ac:dyDescent="0.25">
      <c r="B443" t="s">
        <v>304</v>
      </c>
      <c r="C443" t="s">
        <v>414</v>
      </c>
      <c r="D443">
        <v>120</v>
      </c>
      <c r="E443" s="588"/>
      <c r="F443" s="588"/>
      <c r="G443" t="s">
        <v>813</v>
      </c>
      <c r="H443">
        <v>30102</v>
      </c>
      <c r="I443">
        <v>20</v>
      </c>
      <c r="J443">
        <v>1130</v>
      </c>
      <c r="K443">
        <v>1003</v>
      </c>
      <c r="L443">
        <v>2</v>
      </c>
      <c r="M443">
        <v>33</v>
      </c>
      <c r="N443">
        <v>1</v>
      </c>
      <c r="O443">
        <v>20</v>
      </c>
      <c r="P443">
        <v>2330063</v>
      </c>
      <c r="Q443">
        <v>3</v>
      </c>
      <c r="R443"/>
      <c r="S443">
        <v>20220101</v>
      </c>
      <c r="T443">
        <v>20220331</v>
      </c>
      <c r="U443">
        <v>35912.879999999997</v>
      </c>
      <c r="V443">
        <v>5604.78</v>
      </c>
      <c r="W443" s="264"/>
    </row>
    <row r="444" spans="2:23" s="237" customFormat="1" x14ac:dyDescent="0.25">
      <c r="B444" t="s">
        <v>304</v>
      </c>
      <c r="C444" t="s">
        <v>571</v>
      </c>
      <c r="D444">
        <v>120</v>
      </c>
      <c r="E444" s="588"/>
      <c r="F444" s="588"/>
      <c r="G444" t="s">
        <v>814</v>
      </c>
      <c r="H444">
        <v>30102</v>
      </c>
      <c r="I444">
        <v>20</v>
      </c>
      <c r="J444">
        <v>1130</v>
      </c>
      <c r="K444">
        <v>1003</v>
      </c>
      <c r="L444">
        <v>4</v>
      </c>
      <c r="M444">
        <v>2</v>
      </c>
      <c r="N444">
        <v>1</v>
      </c>
      <c r="O444">
        <v>20</v>
      </c>
      <c r="P444">
        <v>2700001</v>
      </c>
      <c r="Q444">
        <v>3</v>
      </c>
      <c r="R444"/>
      <c r="S444">
        <v>20220101</v>
      </c>
      <c r="T444">
        <v>20220331</v>
      </c>
      <c r="U444">
        <v>37771.129999999997</v>
      </c>
      <c r="V444">
        <v>2380.46</v>
      </c>
      <c r="W444" s="264"/>
    </row>
    <row r="445" spans="2:23" s="237" customFormat="1" x14ac:dyDescent="0.25">
      <c r="B445" t="s">
        <v>304</v>
      </c>
      <c r="C445" t="s">
        <v>409</v>
      </c>
      <c r="D445">
        <v>120</v>
      </c>
      <c r="E445" s="588"/>
      <c r="F445" s="588"/>
      <c r="G445" t="s">
        <v>815</v>
      </c>
      <c r="H445">
        <v>30102</v>
      </c>
      <c r="I445">
        <v>10</v>
      </c>
      <c r="J445">
        <v>1130</v>
      </c>
      <c r="K445">
        <v>1003</v>
      </c>
      <c r="L445">
        <v>0</v>
      </c>
      <c r="M445">
        <v>72</v>
      </c>
      <c r="N445">
        <v>1</v>
      </c>
      <c r="O445">
        <v>10</v>
      </c>
      <c r="P445">
        <v>720057</v>
      </c>
      <c r="Q445">
        <v>3</v>
      </c>
      <c r="R445"/>
      <c r="S445">
        <v>20220101</v>
      </c>
      <c r="T445">
        <v>20220331</v>
      </c>
      <c r="U445">
        <v>29515.73</v>
      </c>
      <c r="V445">
        <v>504.54</v>
      </c>
      <c r="W445" s="264"/>
    </row>
    <row r="446" spans="2:23" s="237" customFormat="1" x14ac:dyDescent="0.25">
      <c r="B446" t="s">
        <v>304</v>
      </c>
      <c r="C446" t="s">
        <v>409</v>
      </c>
      <c r="D446">
        <v>120</v>
      </c>
      <c r="E446" s="588"/>
      <c r="F446" s="588"/>
      <c r="G446" t="s">
        <v>816</v>
      </c>
      <c r="H446">
        <v>30102</v>
      </c>
      <c r="I446">
        <v>24</v>
      </c>
      <c r="J446">
        <v>1130</v>
      </c>
      <c r="K446">
        <v>1003</v>
      </c>
      <c r="L446">
        <v>0</v>
      </c>
      <c r="M446">
        <v>72</v>
      </c>
      <c r="N446">
        <v>1</v>
      </c>
      <c r="O446">
        <v>24</v>
      </c>
      <c r="P446">
        <v>720004</v>
      </c>
      <c r="Q446">
        <v>3</v>
      </c>
      <c r="R446"/>
      <c r="S446">
        <v>20220101</v>
      </c>
      <c r="T446">
        <v>20220331</v>
      </c>
      <c r="U446">
        <v>44971.89</v>
      </c>
      <c r="V446">
        <v>17056.78</v>
      </c>
      <c r="W446" s="264"/>
    </row>
    <row r="447" spans="2:23" s="237" customFormat="1" x14ac:dyDescent="0.25">
      <c r="B447" t="s">
        <v>304</v>
      </c>
      <c r="C447" t="s">
        <v>496</v>
      </c>
      <c r="D447">
        <v>120</v>
      </c>
      <c r="E447" s="588"/>
      <c r="F447" s="588"/>
      <c r="G447" t="s">
        <v>817</v>
      </c>
      <c r="H447">
        <v>30102</v>
      </c>
      <c r="I447">
        <v>23</v>
      </c>
      <c r="J447">
        <v>1130</v>
      </c>
      <c r="K447">
        <v>1003</v>
      </c>
      <c r="L447">
        <v>2</v>
      </c>
      <c r="M447">
        <v>4</v>
      </c>
      <c r="N447">
        <v>1</v>
      </c>
      <c r="O447">
        <v>23</v>
      </c>
      <c r="P447">
        <v>2040002</v>
      </c>
      <c r="Q447">
        <v>3</v>
      </c>
      <c r="R447"/>
      <c r="S447">
        <v>20220101</v>
      </c>
      <c r="T447">
        <v>20220331</v>
      </c>
      <c r="U447">
        <v>39029.72</v>
      </c>
      <c r="V447">
        <v>37703.449999999997</v>
      </c>
      <c r="W447" s="264"/>
    </row>
    <row r="448" spans="2:23" s="237" customFormat="1" x14ac:dyDescent="0.25">
      <c r="B448" t="s">
        <v>304</v>
      </c>
      <c r="C448" t="s">
        <v>472</v>
      </c>
      <c r="D448">
        <v>120</v>
      </c>
      <c r="E448" s="588"/>
      <c r="F448" s="588"/>
      <c r="G448" t="s">
        <v>818</v>
      </c>
      <c r="H448">
        <v>30102</v>
      </c>
      <c r="I448">
        <v>28</v>
      </c>
      <c r="J448">
        <v>1130</v>
      </c>
      <c r="K448">
        <v>1003</v>
      </c>
      <c r="L448">
        <v>2</v>
      </c>
      <c r="M448">
        <v>3</v>
      </c>
      <c r="N448">
        <v>1</v>
      </c>
      <c r="O448">
        <v>28</v>
      </c>
      <c r="P448">
        <v>2030127</v>
      </c>
      <c r="Q448">
        <v>3</v>
      </c>
      <c r="R448"/>
      <c r="S448">
        <v>20220101</v>
      </c>
      <c r="T448">
        <v>20220331</v>
      </c>
      <c r="U448">
        <v>36550.730000000003</v>
      </c>
      <c r="V448">
        <v>24270.3</v>
      </c>
      <c r="W448" s="264"/>
    </row>
    <row r="449" spans="2:23" s="237" customFormat="1" x14ac:dyDescent="0.25">
      <c r="B449" t="s">
        <v>304</v>
      </c>
      <c r="C449" t="s">
        <v>445</v>
      </c>
      <c r="D449">
        <v>120</v>
      </c>
      <c r="E449" s="588"/>
      <c r="F449" s="588"/>
      <c r="G449" t="s">
        <v>819</v>
      </c>
      <c r="H449">
        <v>30102</v>
      </c>
      <c r="I449">
        <v>15</v>
      </c>
      <c r="J449">
        <v>1130</v>
      </c>
      <c r="K449">
        <v>1003</v>
      </c>
      <c r="L449">
        <v>1</v>
      </c>
      <c r="M449">
        <v>63</v>
      </c>
      <c r="N449">
        <v>1</v>
      </c>
      <c r="O449">
        <v>15</v>
      </c>
      <c r="P449">
        <v>1630007</v>
      </c>
      <c r="Q449">
        <v>3</v>
      </c>
      <c r="R449"/>
      <c r="S449">
        <v>20220101</v>
      </c>
      <c r="T449">
        <v>20220331</v>
      </c>
      <c r="U449">
        <v>26045.27</v>
      </c>
      <c r="V449">
        <v>841.22</v>
      </c>
      <c r="W449" s="264"/>
    </row>
    <row r="450" spans="2:23" s="237" customFormat="1" x14ac:dyDescent="0.25">
      <c r="B450" t="s">
        <v>304</v>
      </c>
      <c r="C450" t="s">
        <v>409</v>
      </c>
      <c r="D450">
        <v>120</v>
      </c>
      <c r="E450" s="588"/>
      <c r="F450" s="588"/>
      <c r="G450" t="s">
        <v>820</v>
      </c>
      <c r="H450">
        <v>30102</v>
      </c>
      <c r="I450">
        <v>20</v>
      </c>
      <c r="J450">
        <v>1130</v>
      </c>
      <c r="K450">
        <v>1003</v>
      </c>
      <c r="L450">
        <v>0</v>
      </c>
      <c r="M450">
        <v>72</v>
      </c>
      <c r="N450">
        <v>1</v>
      </c>
      <c r="O450">
        <v>20</v>
      </c>
      <c r="P450">
        <v>720009</v>
      </c>
      <c r="Q450">
        <v>3</v>
      </c>
      <c r="R450"/>
      <c r="S450">
        <v>20220101</v>
      </c>
      <c r="T450">
        <v>20220331</v>
      </c>
      <c r="U450">
        <v>40035.01</v>
      </c>
      <c r="V450">
        <v>1235.76</v>
      </c>
      <c r="W450" s="264"/>
    </row>
    <row r="451" spans="2:23" s="237" customFormat="1" x14ac:dyDescent="0.25">
      <c r="B451" t="s">
        <v>304</v>
      </c>
      <c r="C451" t="s">
        <v>537</v>
      </c>
      <c r="D451">
        <v>120</v>
      </c>
      <c r="E451" s="588"/>
      <c r="F451" s="588"/>
      <c r="G451" t="s">
        <v>821</v>
      </c>
      <c r="H451">
        <v>30102</v>
      </c>
      <c r="I451">
        <v>18</v>
      </c>
      <c r="J451">
        <v>1130</v>
      </c>
      <c r="K451">
        <v>1003</v>
      </c>
      <c r="L451">
        <v>2</v>
      </c>
      <c r="M451">
        <v>49</v>
      </c>
      <c r="N451">
        <v>1</v>
      </c>
      <c r="O451">
        <v>18</v>
      </c>
      <c r="P451">
        <v>2490008</v>
      </c>
      <c r="Q451">
        <v>3</v>
      </c>
      <c r="R451"/>
      <c r="S451">
        <v>20220101</v>
      </c>
      <c r="T451">
        <v>20220331</v>
      </c>
      <c r="U451">
        <v>30898.26</v>
      </c>
      <c r="V451">
        <v>1109.94</v>
      </c>
      <c r="W451" s="264"/>
    </row>
    <row r="452" spans="2:23" s="237" customFormat="1" x14ac:dyDescent="0.25">
      <c r="B452" t="s">
        <v>304</v>
      </c>
      <c r="C452" t="s">
        <v>381</v>
      </c>
      <c r="D452">
        <v>120</v>
      </c>
      <c r="E452" s="588"/>
      <c r="F452" s="588"/>
      <c r="G452" t="s">
        <v>822</v>
      </c>
      <c r="H452">
        <v>30102</v>
      </c>
      <c r="I452">
        <v>15</v>
      </c>
      <c r="J452">
        <v>1130</v>
      </c>
      <c r="K452">
        <v>1003</v>
      </c>
      <c r="L452">
        <v>0</v>
      </c>
      <c r="M452">
        <v>30</v>
      </c>
      <c r="N452">
        <v>1</v>
      </c>
      <c r="O452">
        <v>15</v>
      </c>
      <c r="P452">
        <v>300011</v>
      </c>
      <c r="Q452">
        <v>3</v>
      </c>
      <c r="R452"/>
      <c r="S452">
        <v>20220101</v>
      </c>
      <c r="T452">
        <v>20220331</v>
      </c>
      <c r="U452">
        <v>24768.400000000001</v>
      </c>
      <c r="V452">
        <v>1001.82</v>
      </c>
      <c r="W452" s="264"/>
    </row>
    <row r="453" spans="2:23" s="237" customFormat="1" x14ac:dyDescent="0.25">
      <c r="B453" t="s">
        <v>304</v>
      </c>
      <c r="C453" t="s">
        <v>409</v>
      </c>
      <c r="D453">
        <v>120</v>
      </c>
      <c r="E453" s="588"/>
      <c r="F453" s="588"/>
      <c r="G453" t="s">
        <v>823</v>
      </c>
      <c r="H453">
        <v>30102</v>
      </c>
      <c r="I453">
        <v>23</v>
      </c>
      <c r="J453">
        <v>1130</v>
      </c>
      <c r="K453">
        <v>1003</v>
      </c>
      <c r="L453">
        <v>0</v>
      </c>
      <c r="M453">
        <v>72</v>
      </c>
      <c r="N453">
        <v>1</v>
      </c>
      <c r="O453">
        <v>23</v>
      </c>
      <c r="P453">
        <v>720007</v>
      </c>
      <c r="Q453">
        <v>3</v>
      </c>
      <c r="R453"/>
      <c r="S453">
        <v>20220101</v>
      </c>
      <c r="T453">
        <v>20220331</v>
      </c>
      <c r="U453">
        <v>41827.68</v>
      </c>
      <c r="V453">
        <v>3107.31</v>
      </c>
      <c r="W453" s="264"/>
    </row>
    <row r="454" spans="2:23" s="237" customFormat="1" x14ac:dyDescent="0.25">
      <c r="B454" t="s">
        <v>304</v>
      </c>
      <c r="C454" t="s">
        <v>571</v>
      </c>
      <c r="D454">
        <v>120</v>
      </c>
      <c r="E454" s="588"/>
      <c r="F454" s="588"/>
      <c r="G454" t="s">
        <v>824</v>
      </c>
      <c r="H454">
        <v>30102</v>
      </c>
      <c r="I454">
        <v>0</v>
      </c>
      <c r="J454">
        <v>1130</v>
      </c>
      <c r="K454">
        <v>1003</v>
      </c>
      <c r="L454">
        <v>4</v>
      </c>
      <c r="M454">
        <v>2</v>
      </c>
      <c r="N454">
        <v>1</v>
      </c>
      <c r="O454">
        <v>0</v>
      </c>
      <c r="P454">
        <v>2700161</v>
      </c>
      <c r="Q454">
        <v>3</v>
      </c>
      <c r="R454"/>
      <c r="S454">
        <v>20220101</v>
      </c>
      <c r="T454">
        <v>20220331</v>
      </c>
      <c r="U454">
        <v>7068.57</v>
      </c>
      <c r="V454">
        <v>1073.71</v>
      </c>
      <c r="W454" s="264"/>
    </row>
    <row r="455" spans="2:23" s="237" customFormat="1" x14ac:dyDescent="0.25">
      <c r="B455" t="s">
        <v>304</v>
      </c>
      <c r="C455" t="s">
        <v>409</v>
      </c>
      <c r="D455">
        <v>120</v>
      </c>
      <c r="E455" s="588"/>
      <c r="F455" s="588"/>
      <c r="G455" t="s">
        <v>825</v>
      </c>
      <c r="H455">
        <v>30102</v>
      </c>
      <c r="I455">
        <v>0</v>
      </c>
      <c r="J455">
        <v>1130</v>
      </c>
      <c r="K455">
        <v>1003</v>
      </c>
      <c r="L455">
        <v>0</v>
      </c>
      <c r="M455">
        <v>72</v>
      </c>
      <c r="N455">
        <v>1</v>
      </c>
      <c r="O455">
        <v>0</v>
      </c>
      <c r="P455">
        <v>720008</v>
      </c>
      <c r="Q455">
        <v>3</v>
      </c>
      <c r="R455"/>
      <c r="S455">
        <v>20220101</v>
      </c>
      <c r="T455">
        <v>20220331</v>
      </c>
      <c r="U455">
        <v>13976.94</v>
      </c>
      <c r="V455">
        <v>300</v>
      </c>
      <c r="W455" s="264"/>
    </row>
    <row r="456" spans="2:23" s="237" customFormat="1" x14ac:dyDescent="0.25">
      <c r="B456" t="s">
        <v>304</v>
      </c>
      <c r="C456" t="s">
        <v>571</v>
      </c>
      <c r="D456">
        <v>120</v>
      </c>
      <c r="E456" s="588"/>
      <c r="F456" s="588"/>
      <c r="G456" t="s">
        <v>826</v>
      </c>
      <c r="H456">
        <v>30102</v>
      </c>
      <c r="I456">
        <v>35</v>
      </c>
      <c r="J456">
        <v>1130</v>
      </c>
      <c r="K456">
        <v>1003</v>
      </c>
      <c r="L456">
        <v>4</v>
      </c>
      <c r="M456">
        <v>2</v>
      </c>
      <c r="N456">
        <v>1</v>
      </c>
      <c r="O456">
        <v>35</v>
      </c>
      <c r="P456">
        <v>2700090</v>
      </c>
      <c r="Q456">
        <v>3</v>
      </c>
      <c r="R456"/>
      <c r="S456">
        <v>20220101</v>
      </c>
      <c r="T456">
        <v>20220331</v>
      </c>
      <c r="U456">
        <v>26563.64</v>
      </c>
      <c r="V456">
        <v>6534.27</v>
      </c>
      <c r="W456" s="264"/>
    </row>
    <row r="457" spans="2:23" s="237" customFormat="1" x14ac:dyDescent="0.25">
      <c r="B457" t="s">
        <v>304</v>
      </c>
      <c r="C457" t="s">
        <v>409</v>
      </c>
      <c r="D457">
        <v>120</v>
      </c>
      <c r="E457" s="588"/>
      <c r="F457" s="588"/>
      <c r="G457" t="s">
        <v>827</v>
      </c>
      <c r="H457">
        <v>30102</v>
      </c>
      <c r="I457">
        <v>12</v>
      </c>
      <c r="J457">
        <v>1130</v>
      </c>
      <c r="K457">
        <v>1003</v>
      </c>
      <c r="L457">
        <v>0</v>
      </c>
      <c r="M457">
        <v>72</v>
      </c>
      <c r="N457">
        <v>1</v>
      </c>
      <c r="O457">
        <v>12</v>
      </c>
      <c r="P457">
        <v>720006</v>
      </c>
      <c r="Q457">
        <v>3</v>
      </c>
      <c r="R457"/>
      <c r="S457">
        <v>20220101</v>
      </c>
      <c r="T457">
        <v>20220331</v>
      </c>
      <c r="U457">
        <v>21256.37</v>
      </c>
      <c r="V457">
        <v>2405.46</v>
      </c>
      <c r="W457" s="264"/>
    </row>
    <row r="458" spans="2:23" s="237" customFormat="1" x14ac:dyDescent="0.25">
      <c r="B458" t="s">
        <v>304</v>
      </c>
      <c r="C458" t="s">
        <v>496</v>
      </c>
      <c r="D458">
        <v>120</v>
      </c>
      <c r="E458" s="588"/>
      <c r="F458" s="588"/>
      <c r="G458" t="s">
        <v>828</v>
      </c>
      <c r="H458">
        <v>30102</v>
      </c>
      <c r="I458">
        <v>14</v>
      </c>
      <c r="J458">
        <v>1130</v>
      </c>
      <c r="K458">
        <v>1003</v>
      </c>
      <c r="L458">
        <v>2</v>
      </c>
      <c r="M458">
        <v>4</v>
      </c>
      <c r="N458">
        <v>1</v>
      </c>
      <c r="O458">
        <v>14</v>
      </c>
      <c r="P458">
        <v>2040009</v>
      </c>
      <c r="Q458">
        <v>3</v>
      </c>
      <c r="R458"/>
      <c r="S458">
        <v>20220101</v>
      </c>
      <c r="T458">
        <v>20220331</v>
      </c>
      <c r="U458">
        <v>24935.1</v>
      </c>
      <c r="V458">
        <v>1104.9000000000001</v>
      </c>
      <c r="W458" s="264"/>
    </row>
    <row r="459" spans="2:23" s="237" customFormat="1" x14ac:dyDescent="0.25">
      <c r="B459" t="s">
        <v>304</v>
      </c>
      <c r="C459" t="s">
        <v>445</v>
      </c>
      <c r="D459">
        <v>120</v>
      </c>
      <c r="E459" s="588"/>
      <c r="F459" s="588"/>
      <c r="G459" t="s">
        <v>829</v>
      </c>
      <c r="H459">
        <v>30102</v>
      </c>
      <c r="I459">
        <v>27</v>
      </c>
      <c r="J459">
        <v>1130</v>
      </c>
      <c r="K459">
        <v>1003</v>
      </c>
      <c r="L459">
        <v>1</v>
      </c>
      <c r="M459">
        <v>63</v>
      </c>
      <c r="N459">
        <v>1</v>
      </c>
      <c r="O459">
        <v>27</v>
      </c>
      <c r="P459">
        <v>1630006</v>
      </c>
      <c r="Q459">
        <v>3</v>
      </c>
      <c r="R459"/>
      <c r="S459">
        <v>20220101</v>
      </c>
      <c r="T459">
        <v>20220331</v>
      </c>
      <c r="U459">
        <v>37346.81</v>
      </c>
      <c r="V459">
        <v>8205.6299999999992</v>
      </c>
      <c r="W459" s="264"/>
    </row>
    <row r="460" spans="2:23" s="237" customFormat="1" x14ac:dyDescent="0.25">
      <c r="B460" t="s">
        <v>304</v>
      </c>
      <c r="C460" t="s">
        <v>472</v>
      </c>
      <c r="D460">
        <v>120</v>
      </c>
      <c r="E460" s="588"/>
      <c r="F460" s="588"/>
      <c r="G460" t="s">
        <v>830</v>
      </c>
      <c r="H460">
        <v>30102</v>
      </c>
      <c r="I460">
        <v>31</v>
      </c>
      <c r="J460">
        <v>1130</v>
      </c>
      <c r="K460">
        <v>1003</v>
      </c>
      <c r="L460">
        <v>2</v>
      </c>
      <c r="M460">
        <v>3</v>
      </c>
      <c r="N460">
        <v>1</v>
      </c>
      <c r="O460">
        <v>31</v>
      </c>
      <c r="P460">
        <v>2030100</v>
      </c>
      <c r="Q460">
        <v>3</v>
      </c>
      <c r="R460"/>
      <c r="S460">
        <v>20220101</v>
      </c>
      <c r="T460">
        <v>20220331</v>
      </c>
      <c r="U460">
        <v>32901.440000000002</v>
      </c>
      <c r="V460">
        <v>31824.95</v>
      </c>
      <c r="W460" s="264"/>
    </row>
    <row r="461" spans="2:23" s="237" customFormat="1" x14ac:dyDescent="0.25">
      <c r="B461" t="s">
        <v>304</v>
      </c>
      <c r="C461" t="s">
        <v>381</v>
      </c>
      <c r="D461">
        <v>120</v>
      </c>
      <c r="E461" s="588"/>
      <c r="F461" s="588"/>
      <c r="G461" t="s">
        <v>831</v>
      </c>
      <c r="H461">
        <v>30102</v>
      </c>
      <c r="I461">
        <v>15</v>
      </c>
      <c r="J461">
        <v>1130</v>
      </c>
      <c r="K461">
        <v>1003</v>
      </c>
      <c r="L461">
        <v>0</v>
      </c>
      <c r="M461">
        <v>30</v>
      </c>
      <c r="N461">
        <v>1</v>
      </c>
      <c r="O461">
        <v>15</v>
      </c>
      <c r="P461">
        <v>300012</v>
      </c>
      <c r="Q461">
        <v>3</v>
      </c>
      <c r="R461"/>
      <c r="S461">
        <v>20220101</v>
      </c>
      <c r="T461">
        <v>20220331</v>
      </c>
      <c r="U461">
        <v>34316.82</v>
      </c>
      <c r="V461">
        <v>11841.04</v>
      </c>
      <c r="W461" s="264"/>
    </row>
    <row r="462" spans="2:23" s="237" customFormat="1" x14ac:dyDescent="0.25">
      <c r="B462" t="s">
        <v>304</v>
      </c>
      <c r="C462" t="s">
        <v>445</v>
      </c>
      <c r="D462">
        <v>120</v>
      </c>
      <c r="E462" s="588"/>
      <c r="F462" s="588"/>
      <c r="G462" t="s">
        <v>832</v>
      </c>
      <c r="H462">
        <v>30102</v>
      </c>
      <c r="I462">
        <v>12</v>
      </c>
      <c r="J462">
        <v>1130</v>
      </c>
      <c r="K462">
        <v>1003</v>
      </c>
      <c r="L462">
        <v>1</v>
      </c>
      <c r="M462">
        <v>63</v>
      </c>
      <c r="N462">
        <v>1</v>
      </c>
      <c r="O462">
        <v>12</v>
      </c>
      <c r="P462">
        <v>1630005</v>
      </c>
      <c r="Q462">
        <v>3</v>
      </c>
      <c r="R462"/>
      <c r="S462">
        <v>20220101</v>
      </c>
      <c r="T462">
        <v>20220331</v>
      </c>
      <c r="U462">
        <v>24888.94</v>
      </c>
      <c r="V462">
        <v>1048.1199999999999</v>
      </c>
      <c r="W462" s="264"/>
    </row>
    <row r="463" spans="2:23" s="237" customFormat="1" x14ac:dyDescent="0.25">
      <c r="B463" t="s">
        <v>304</v>
      </c>
      <c r="C463" t="s">
        <v>306</v>
      </c>
      <c r="D463">
        <v>120</v>
      </c>
      <c r="E463" s="588"/>
      <c r="F463" s="588"/>
      <c r="G463" t="s">
        <v>833</v>
      </c>
      <c r="H463">
        <v>30102</v>
      </c>
      <c r="I463">
        <v>25</v>
      </c>
      <c r="J463">
        <v>1130</v>
      </c>
      <c r="K463">
        <v>1003</v>
      </c>
      <c r="L463">
        <v>0</v>
      </c>
      <c r="M463">
        <v>28</v>
      </c>
      <c r="N463">
        <v>1</v>
      </c>
      <c r="O463">
        <v>25</v>
      </c>
      <c r="P463">
        <v>280007</v>
      </c>
      <c r="Q463">
        <v>3</v>
      </c>
      <c r="R463"/>
      <c r="S463">
        <v>20220101</v>
      </c>
      <c r="T463">
        <v>20220331</v>
      </c>
      <c r="U463">
        <v>24377.119999999999</v>
      </c>
      <c r="V463">
        <v>30963.3</v>
      </c>
      <c r="W463" s="264"/>
    </row>
    <row r="464" spans="2:23" s="237" customFormat="1" x14ac:dyDescent="0.25">
      <c r="B464" t="s">
        <v>304</v>
      </c>
      <c r="C464" t="s">
        <v>414</v>
      </c>
      <c r="D464">
        <v>120</v>
      </c>
      <c r="E464" s="588"/>
      <c r="F464" s="588"/>
      <c r="G464" t="s">
        <v>834</v>
      </c>
      <c r="H464">
        <v>30102</v>
      </c>
      <c r="I464">
        <v>23</v>
      </c>
      <c r="J464">
        <v>1130</v>
      </c>
      <c r="K464">
        <v>1003</v>
      </c>
      <c r="L464">
        <v>2</v>
      </c>
      <c r="M464">
        <v>33</v>
      </c>
      <c r="N464">
        <v>1</v>
      </c>
      <c r="O464">
        <v>23</v>
      </c>
      <c r="P464">
        <v>2330005</v>
      </c>
      <c r="Q464">
        <v>3</v>
      </c>
      <c r="R464"/>
      <c r="S464">
        <v>20220101</v>
      </c>
      <c r="T464">
        <v>20220331</v>
      </c>
      <c r="U464">
        <v>20434.54</v>
      </c>
      <c r="V464">
        <v>30745.9</v>
      </c>
      <c r="W464" s="264"/>
    </row>
    <row r="465" spans="2:23" s="237" customFormat="1" x14ac:dyDescent="0.25">
      <c r="B465" t="s">
        <v>304</v>
      </c>
      <c r="C465" t="s">
        <v>381</v>
      </c>
      <c r="D465">
        <v>120</v>
      </c>
      <c r="E465" s="588"/>
      <c r="F465" s="588"/>
      <c r="G465" t="s">
        <v>835</v>
      </c>
      <c r="H465">
        <v>30102</v>
      </c>
      <c r="I465">
        <v>20</v>
      </c>
      <c r="J465">
        <v>1130</v>
      </c>
      <c r="K465">
        <v>1003</v>
      </c>
      <c r="L465">
        <v>0</v>
      </c>
      <c r="M465">
        <v>30</v>
      </c>
      <c r="N465">
        <v>1</v>
      </c>
      <c r="O465">
        <v>20</v>
      </c>
      <c r="P465">
        <v>300013</v>
      </c>
      <c r="Q465">
        <v>3</v>
      </c>
      <c r="R465"/>
      <c r="S465">
        <v>20220101</v>
      </c>
      <c r="T465">
        <v>20220331</v>
      </c>
      <c r="U465">
        <v>45215.1</v>
      </c>
      <c r="V465">
        <v>2454.83</v>
      </c>
      <c r="W465" s="264"/>
    </row>
    <row r="466" spans="2:23" s="237" customFormat="1" x14ac:dyDescent="0.25">
      <c r="B466" t="s">
        <v>304</v>
      </c>
      <c r="C466" t="s">
        <v>306</v>
      </c>
      <c r="D466">
        <v>120</v>
      </c>
      <c r="E466" s="588"/>
      <c r="F466" s="588"/>
      <c r="G466" t="s">
        <v>836</v>
      </c>
      <c r="H466">
        <v>30102</v>
      </c>
      <c r="I466">
        <v>24</v>
      </c>
      <c r="J466">
        <v>1130</v>
      </c>
      <c r="K466">
        <v>1003</v>
      </c>
      <c r="L466">
        <v>0</v>
      </c>
      <c r="M466">
        <v>28</v>
      </c>
      <c r="N466">
        <v>1</v>
      </c>
      <c r="O466">
        <v>24</v>
      </c>
      <c r="P466">
        <v>280008</v>
      </c>
      <c r="Q466">
        <v>3</v>
      </c>
      <c r="R466"/>
      <c r="S466">
        <v>20220101</v>
      </c>
      <c r="T466">
        <v>20220331</v>
      </c>
      <c r="U466">
        <v>20054.22</v>
      </c>
      <c r="V466">
        <v>20570.61</v>
      </c>
      <c r="W466" s="264"/>
    </row>
    <row r="467" spans="2:23" s="237" customFormat="1" x14ac:dyDescent="0.25">
      <c r="B467" t="s">
        <v>304</v>
      </c>
      <c r="C467" t="s">
        <v>557</v>
      </c>
      <c r="D467">
        <v>120</v>
      </c>
      <c r="E467" s="588"/>
      <c r="F467" s="588"/>
      <c r="G467" t="s">
        <v>837</v>
      </c>
      <c r="H467">
        <v>30102</v>
      </c>
      <c r="I467">
        <v>24</v>
      </c>
      <c r="J467">
        <v>1130</v>
      </c>
      <c r="K467">
        <v>1003</v>
      </c>
      <c r="L467">
        <v>3</v>
      </c>
      <c r="M467">
        <v>2</v>
      </c>
      <c r="N467">
        <v>1</v>
      </c>
      <c r="O467">
        <v>24</v>
      </c>
      <c r="P467">
        <v>3020006</v>
      </c>
      <c r="Q467">
        <v>3</v>
      </c>
      <c r="R467"/>
      <c r="S467">
        <v>20220101</v>
      </c>
      <c r="T467">
        <v>20220331</v>
      </c>
      <c r="U467">
        <v>42614.400000000001</v>
      </c>
      <c r="V467">
        <v>10922.82</v>
      </c>
      <c r="W467" s="264"/>
    </row>
    <row r="468" spans="2:23" s="237" customFormat="1" x14ac:dyDescent="0.25">
      <c r="B468" t="s">
        <v>304</v>
      </c>
      <c r="C468" t="s">
        <v>306</v>
      </c>
      <c r="D468">
        <v>120</v>
      </c>
      <c r="E468" s="588"/>
      <c r="F468" s="588"/>
      <c r="G468" t="s">
        <v>838</v>
      </c>
      <c r="H468">
        <v>30102</v>
      </c>
      <c r="I468">
        <v>15</v>
      </c>
      <c r="J468">
        <v>1130</v>
      </c>
      <c r="K468">
        <v>1003</v>
      </c>
      <c r="L468">
        <v>0</v>
      </c>
      <c r="M468">
        <v>28</v>
      </c>
      <c r="N468">
        <v>1</v>
      </c>
      <c r="O468">
        <v>15</v>
      </c>
      <c r="P468">
        <v>280009</v>
      </c>
      <c r="Q468">
        <v>3</v>
      </c>
      <c r="R468"/>
      <c r="S468">
        <v>20220101</v>
      </c>
      <c r="T468">
        <v>20220331</v>
      </c>
      <c r="U468">
        <v>19603.330000000002</v>
      </c>
      <c r="V468">
        <v>6828.84</v>
      </c>
      <c r="W468" s="264"/>
    </row>
    <row r="469" spans="2:23" s="237" customFormat="1" x14ac:dyDescent="0.25">
      <c r="B469" t="s">
        <v>304</v>
      </c>
      <c r="C469" t="s">
        <v>409</v>
      </c>
      <c r="D469">
        <v>120</v>
      </c>
      <c r="E469" s="588"/>
      <c r="F469" s="588"/>
      <c r="G469" t="s">
        <v>839</v>
      </c>
      <c r="H469">
        <v>30102</v>
      </c>
      <c r="I469">
        <v>24</v>
      </c>
      <c r="J469">
        <v>1130</v>
      </c>
      <c r="K469">
        <v>1003</v>
      </c>
      <c r="L469">
        <v>0</v>
      </c>
      <c r="M469">
        <v>72</v>
      </c>
      <c r="N469">
        <v>1</v>
      </c>
      <c r="O469">
        <v>24</v>
      </c>
      <c r="P469">
        <v>720012</v>
      </c>
      <c r="Q469">
        <v>3</v>
      </c>
      <c r="R469"/>
      <c r="S469">
        <v>20220101</v>
      </c>
      <c r="T469">
        <v>20220331</v>
      </c>
      <c r="U469">
        <v>42513.07</v>
      </c>
      <c r="V469">
        <v>19805.650000000001</v>
      </c>
      <c r="W469" s="264"/>
    </row>
    <row r="470" spans="2:23" s="237" customFormat="1" x14ac:dyDescent="0.25">
      <c r="B470" t="s">
        <v>304</v>
      </c>
      <c r="C470" t="s">
        <v>409</v>
      </c>
      <c r="D470">
        <v>120</v>
      </c>
      <c r="E470" s="588"/>
      <c r="F470" s="588"/>
      <c r="G470" t="s">
        <v>840</v>
      </c>
      <c r="H470">
        <v>30102</v>
      </c>
      <c r="I470">
        <v>16</v>
      </c>
      <c r="J470">
        <v>1130</v>
      </c>
      <c r="K470">
        <v>1003</v>
      </c>
      <c r="L470">
        <v>0</v>
      </c>
      <c r="M470">
        <v>72</v>
      </c>
      <c r="N470">
        <v>1</v>
      </c>
      <c r="O470">
        <v>16</v>
      </c>
      <c r="P470">
        <v>720013</v>
      </c>
      <c r="Q470">
        <v>3</v>
      </c>
      <c r="R470"/>
      <c r="S470">
        <v>20220101</v>
      </c>
      <c r="T470">
        <v>20220331</v>
      </c>
      <c r="U470">
        <v>15741.87</v>
      </c>
      <c r="V470">
        <v>0</v>
      </c>
      <c r="W470" s="264"/>
    </row>
    <row r="471" spans="2:23" s="237" customFormat="1" x14ac:dyDescent="0.25">
      <c r="B471" t="s">
        <v>304</v>
      </c>
      <c r="C471" t="s">
        <v>306</v>
      </c>
      <c r="D471">
        <v>120</v>
      </c>
      <c r="E471" s="588"/>
      <c r="F471" s="588"/>
      <c r="G471" t="s">
        <v>841</v>
      </c>
      <c r="H471">
        <v>30102</v>
      </c>
      <c r="I471">
        <v>34</v>
      </c>
      <c r="J471">
        <v>1130</v>
      </c>
      <c r="K471">
        <v>1003</v>
      </c>
      <c r="L471">
        <v>0</v>
      </c>
      <c r="M471">
        <v>28</v>
      </c>
      <c r="N471">
        <v>1</v>
      </c>
      <c r="O471">
        <v>34</v>
      </c>
      <c r="P471">
        <v>280159</v>
      </c>
      <c r="Q471">
        <v>3</v>
      </c>
      <c r="R471"/>
      <c r="S471">
        <v>20220101</v>
      </c>
      <c r="T471">
        <v>20220331</v>
      </c>
      <c r="U471">
        <v>18506.27</v>
      </c>
      <c r="V471">
        <v>7112.97</v>
      </c>
      <c r="W471" s="264"/>
    </row>
    <row r="472" spans="2:23" s="237" customFormat="1" x14ac:dyDescent="0.25">
      <c r="B472" t="s">
        <v>304</v>
      </c>
      <c r="C472" t="s">
        <v>462</v>
      </c>
      <c r="D472">
        <v>120</v>
      </c>
      <c r="E472" s="588"/>
      <c r="F472" s="588"/>
      <c r="G472" t="s">
        <v>842</v>
      </c>
      <c r="H472">
        <v>30102</v>
      </c>
      <c r="I472">
        <v>12</v>
      </c>
      <c r="J472">
        <v>1130</v>
      </c>
      <c r="K472">
        <v>1003</v>
      </c>
      <c r="L472">
        <v>1</v>
      </c>
      <c r="M472">
        <v>74</v>
      </c>
      <c r="N472">
        <v>1</v>
      </c>
      <c r="O472">
        <v>12</v>
      </c>
      <c r="P472">
        <v>1740008</v>
      </c>
      <c r="Q472">
        <v>3</v>
      </c>
      <c r="R472"/>
      <c r="S472">
        <v>20220101</v>
      </c>
      <c r="T472">
        <v>20220331</v>
      </c>
      <c r="U472">
        <v>20934.490000000002</v>
      </c>
      <c r="V472">
        <v>714.19</v>
      </c>
      <c r="W472" s="264"/>
    </row>
    <row r="473" spans="2:23" s="237" customFormat="1" x14ac:dyDescent="0.25">
      <c r="B473" t="s">
        <v>304</v>
      </c>
      <c r="C473" t="s">
        <v>409</v>
      </c>
      <c r="D473">
        <v>120</v>
      </c>
      <c r="E473" s="588"/>
      <c r="F473" s="588"/>
      <c r="G473" t="s">
        <v>843</v>
      </c>
      <c r="H473">
        <v>30102</v>
      </c>
      <c r="I473">
        <v>30</v>
      </c>
      <c r="J473">
        <v>1130</v>
      </c>
      <c r="K473">
        <v>1003</v>
      </c>
      <c r="L473">
        <v>0</v>
      </c>
      <c r="M473">
        <v>72</v>
      </c>
      <c r="N473">
        <v>1</v>
      </c>
      <c r="O473">
        <v>30</v>
      </c>
      <c r="P473">
        <v>720015</v>
      </c>
      <c r="Q473">
        <v>3</v>
      </c>
      <c r="R473"/>
      <c r="S473">
        <v>20220101</v>
      </c>
      <c r="T473">
        <v>20220331</v>
      </c>
      <c r="U473">
        <v>36762.43</v>
      </c>
      <c r="V473">
        <v>16642.18</v>
      </c>
      <c r="W473" s="264"/>
    </row>
    <row r="474" spans="2:23" s="237" customFormat="1" x14ac:dyDescent="0.25">
      <c r="B474" t="s">
        <v>304</v>
      </c>
      <c r="C474" t="s">
        <v>571</v>
      </c>
      <c r="D474">
        <v>120</v>
      </c>
      <c r="E474" s="588"/>
      <c r="F474" s="588"/>
      <c r="G474" t="s">
        <v>844</v>
      </c>
      <c r="H474">
        <v>30102</v>
      </c>
      <c r="I474">
        <v>27</v>
      </c>
      <c r="J474">
        <v>1130</v>
      </c>
      <c r="K474">
        <v>1003</v>
      </c>
      <c r="L474">
        <v>4</v>
      </c>
      <c r="M474">
        <v>2</v>
      </c>
      <c r="N474">
        <v>1</v>
      </c>
      <c r="O474">
        <v>27</v>
      </c>
      <c r="P474">
        <v>2700005</v>
      </c>
      <c r="Q474">
        <v>3</v>
      </c>
      <c r="R474"/>
      <c r="S474">
        <v>20220101</v>
      </c>
      <c r="T474">
        <v>20220331</v>
      </c>
      <c r="U474">
        <v>31476.05</v>
      </c>
      <c r="V474">
        <v>27987.64</v>
      </c>
      <c r="W474" s="264"/>
    </row>
    <row r="475" spans="2:23" s="237" customFormat="1" x14ac:dyDescent="0.25">
      <c r="B475" t="s">
        <v>304</v>
      </c>
      <c r="C475" t="s">
        <v>496</v>
      </c>
      <c r="D475">
        <v>120</v>
      </c>
      <c r="E475" s="588"/>
      <c r="F475" s="588"/>
      <c r="G475" t="s">
        <v>845</v>
      </c>
      <c r="H475">
        <v>30102</v>
      </c>
      <c r="I475">
        <v>12</v>
      </c>
      <c r="J475">
        <v>1130</v>
      </c>
      <c r="K475">
        <v>1003</v>
      </c>
      <c r="L475">
        <v>2</v>
      </c>
      <c r="M475">
        <v>4</v>
      </c>
      <c r="N475">
        <v>1</v>
      </c>
      <c r="O475">
        <v>12</v>
      </c>
      <c r="P475">
        <v>2040011</v>
      </c>
      <c r="Q475">
        <v>3</v>
      </c>
      <c r="R475"/>
      <c r="S475">
        <v>20220101</v>
      </c>
      <c r="T475">
        <v>20220331</v>
      </c>
      <c r="U475">
        <v>23211.62</v>
      </c>
      <c r="V475">
        <v>1335.51</v>
      </c>
      <c r="W475" s="264"/>
    </row>
    <row r="476" spans="2:23" s="237" customFormat="1" x14ac:dyDescent="0.25">
      <c r="B476" t="s">
        <v>304</v>
      </c>
      <c r="C476" t="s">
        <v>306</v>
      </c>
      <c r="D476">
        <v>120</v>
      </c>
      <c r="E476" s="588"/>
      <c r="F476" s="588"/>
      <c r="G476" t="s">
        <v>846</v>
      </c>
      <c r="H476">
        <v>30102</v>
      </c>
      <c r="I476">
        <v>18</v>
      </c>
      <c r="J476">
        <v>1130</v>
      </c>
      <c r="K476">
        <v>1003</v>
      </c>
      <c r="L476">
        <v>0</v>
      </c>
      <c r="M476">
        <v>28</v>
      </c>
      <c r="N476">
        <v>1</v>
      </c>
      <c r="O476">
        <v>18</v>
      </c>
      <c r="P476">
        <v>280096</v>
      </c>
      <c r="Q476">
        <v>3</v>
      </c>
      <c r="R476"/>
      <c r="S476">
        <v>20220101</v>
      </c>
      <c r="T476">
        <v>20220331</v>
      </c>
      <c r="U476">
        <v>23730.29</v>
      </c>
      <c r="V476">
        <v>15653.81</v>
      </c>
      <c r="W476" s="264"/>
    </row>
    <row r="477" spans="2:23" s="237" customFormat="1" x14ac:dyDescent="0.25">
      <c r="B477" t="s">
        <v>304</v>
      </c>
      <c r="C477" t="s">
        <v>352</v>
      </c>
      <c r="D477">
        <v>120</v>
      </c>
      <c r="E477" s="588"/>
      <c r="F477" s="588"/>
      <c r="G477" t="s">
        <v>847</v>
      </c>
      <c r="H477">
        <v>30102</v>
      </c>
      <c r="I477">
        <v>14</v>
      </c>
      <c r="J477">
        <v>1130</v>
      </c>
      <c r="K477">
        <v>1003</v>
      </c>
      <c r="L477">
        <v>0</v>
      </c>
      <c r="M477">
        <v>29</v>
      </c>
      <c r="N477">
        <v>1</v>
      </c>
      <c r="O477">
        <v>14</v>
      </c>
      <c r="P477">
        <v>290009</v>
      </c>
      <c r="Q477">
        <v>3</v>
      </c>
      <c r="R477"/>
      <c r="S477">
        <v>20220101</v>
      </c>
      <c r="T477">
        <v>20220331</v>
      </c>
      <c r="U477">
        <v>22640.33</v>
      </c>
      <c r="V477">
        <v>3406.54</v>
      </c>
      <c r="W477" s="264"/>
    </row>
    <row r="478" spans="2:23" s="237" customFormat="1" x14ac:dyDescent="0.25">
      <c r="B478" t="s">
        <v>304</v>
      </c>
      <c r="C478" t="s">
        <v>537</v>
      </c>
      <c r="D478">
        <v>120</v>
      </c>
      <c r="E478" s="588"/>
      <c r="F478" s="588"/>
      <c r="G478" t="s">
        <v>848</v>
      </c>
      <c r="H478">
        <v>30102</v>
      </c>
      <c r="I478">
        <v>0</v>
      </c>
      <c r="J478">
        <v>1130</v>
      </c>
      <c r="K478">
        <v>1003</v>
      </c>
      <c r="L478">
        <v>2</v>
      </c>
      <c r="M478">
        <v>49</v>
      </c>
      <c r="N478">
        <v>1</v>
      </c>
      <c r="O478">
        <v>0</v>
      </c>
      <c r="P478">
        <v>2490011</v>
      </c>
      <c r="Q478">
        <v>3</v>
      </c>
      <c r="R478"/>
      <c r="S478">
        <v>20220101</v>
      </c>
      <c r="T478">
        <v>20220331</v>
      </c>
      <c r="U478">
        <v>10894.68</v>
      </c>
      <c r="V478">
        <v>455.96</v>
      </c>
      <c r="W478" s="264"/>
    </row>
    <row r="479" spans="2:23" s="237" customFormat="1" x14ac:dyDescent="0.25">
      <c r="B479" t="s">
        <v>304</v>
      </c>
      <c r="C479" t="s">
        <v>414</v>
      </c>
      <c r="D479">
        <v>120</v>
      </c>
      <c r="E479" s="588"/>
      <c r="F479" s="588"/>
      <c r="G479" t="s">
        <v>849</v>
      </c>
      <c r="H479">
        <v>30102</v>
      </c>
      <c r="I479">
        <v>20</v>
      </c>
      <c r="J479">
        <v>1130</v>
      </c>
      <c r="K479">
        <v>1003</v>
      </c>
      <c r="L479">
        <v>2</v>
      </c>
      <c r="M479">
        <v>33</v>
      </c>
      <c r="N479">
        <v>1</v>
      </c>
      <c r="O479">
        <v>20</v>
      </c>
      <c r="P479">
        <v>2330071</v>
      </c>
      <c r="Q479">
        <v>3</v>
      </c>
      <c r="R479"/>
      <c r="S479">
        <v>20220101</v>
      </c>
      <c r="T479">
        <v>20220331</v>
      </c>
      <c r="U479">
        <v>19826.11</v>
      </c>
      <c r="V479">
        <v>3972.57</v>
      </c>
      <c r="W479" s="264"/>
    </row>
    <row r="480" spans="2:23" s="237" customFormat="1" x14ac:dyDescent="0.25">
      <c r="B480" t="s">
        <v>304</v>
      </c>
      <c r="C480" t="s">
        <v>409</v>
      </c>
      <c r="D480">
        <v>120</v>
      </c>
      <c r="E480" s="588"/>
      <c r="F480" s="588"/>
      <c r="G480" t="s">
        <v>850</v>
      </c>
      <c r="H480">
        <v>30102</v>
      </c>
      <c r="I480">
        <v>18</v>
      </c>
      <c r="J480">
        <v>1130</v>
      </c>
      <c r="K480">
        <v>1003</v>
      </c>
      <c r="L480">
        <v>0</v>
      </c>
      <c r="M480">
        <v>72</v>
      </c>
      <c r="N480">
        <v>1</v>
      </c>
      <c r="O480">
        <v>18</v>
      </c>
      <c r="P480">
        <v>720014</v>
      </c>
      <c r="Q480">
        <v>3</v>
      </c>
      <c r="R480"/>
      <c r="S480">
        <v>20220101</v>
      </c>
      <c r="T480">
        <v>20220331</v>
      </c>
      <c r="U480">
        <v>14060.86</v>
      </c>
      <c r="V480">
        <v>16965.560000000001</v>
      </c>
      <c r="W480" s="264"/>
    </row>
    <row r="481" spans="2:23" s="237" customFormat="1" x14ac:dyDescent="0.25">
      <c r="B481" t="s">
        <v>304</v>
      </c>
      <c r="C481" t="s">
        <v>496</v>
      </c>
      <c r="D481">
        <v>120</v>
      </c>
      <c r="E481" s="588"/>
      <c r="F481" s="588"/>
      <c r="G481" t="s">
        <v>851</v>
      </c>
      <c r="H481">
        <v>30102</v>
      </c>
      <c r="I481">
        <v>15</v>
      </c>
      <c r="J481">
        <v>1130</v>
      </c>
      <c r="K481">
        <v>1003</v>
      </c>
      <c r="L481">
        <v>2</v>
      </c>
      <c r="M481">
        <v>4</v>
      </c>
      <c r="N481">
        <v>1</v>
      </c>
      <c r="O481">
        <v>15</v>
      </c>
      <c r="P481">
        <v>2040010</v>
      </c>
      <c r="Q481">
        <v>3</v>
      </c>
      <c r="R481"/>
      <c r="S481">
        <v>20220101</v>
      </c>
      <c r="T481">
        <v>20220331</v>
      </c>
      <c r="U481">
        <v>35775.910000000003</v>
      </c>
      <c r="V481">
        <v>9858.52</v>
      </c>
      <c r="W481" s="264"/>
    </row>
    <row r="482" spans="2:23" s="237" customFormat="1" x14ac:dyDescent="0.25">
      <c r="B482" t="s">
        <v>304</v>
      </c>
      <c r="C482" t="s">
        <v>445</v>
      </c>
      <c r="D482">
        <v>120</v>
      </c>
      <c r="E482" s="588"/>
      <c r="F482" s="588"/>
      <c r="G482" t="s">
        <v>852</v>
      </c>
      <c r="H482">
        <v>30102</v>
      </c>
      <c r="I482">
        <v>12</v>
      </c>
      <c r="J482">
        <v>1130</v>
      </c>
      <c r="K482">
        <v>1003</v>
      </c>
      <c r="L482">
        <v>1</v>
      </c>
      <c r="M482">
        <v>63</v>
      </c>
      <c r="N482">
        <v>1</v>
      </c>
      <c r="O482">
        <v>12</v>
      </c>
      <c r="P482">
        <v>1630009</v>
      </c>
      <c r="Q482">
        <v>3</v>
      </c>
      <c r="R482"/>
      <c r="S482">
        <v>20220101</v>
      </c>
      <c r="T482">
        <v>20220331</v>
      </c>
      <c r="U482">
        <v>31058.07</v>
      </c>
      <c r="V482">
        <v>1095.4000000000001</v>
      </c>
      <c r="W482" s="264"/>
    </row>
    <row r="483" spans="2:23" s="237" customFormat="1" x14ac:dyDescent="0.25">
      <c r="B483" t="s">
        <v>304</v>
      </c>
      <c r="C483" t="s">
        <v>472</v>
      </c>
      <c r="D483">
        <v>120</v>
      </c>
      <c r="E483" s="588"/>
      <c r="F483" s="588"/>
      <c r="G483" t="s">
        <v>853</v>
      </c>
      <c r="H483">
        <v>30102</v>
      </c>
      <c r="I483">
        <v>21</v>
      </c>
      <c r="J483">
        <v>1130</v>
      </c>
      <c r="K483">
        <v>1003</v>
      </c>
      <c r="L483">
        <v>2</v>
      </c>
      <c r="M483">
        <v>3</v>
      </c>
      <c r="N483">
        <v>1</v>
      </c>
      <c r="O483">
        <v>21</v>
      </c>
      <c r="P483">
        <v>2030180</v>
      </c>
      <c r="Q483">
        <v>3</v>
      </c>
      <c r="R483"/>
      <c r="S483">
        <v>20220101</v>
      </c>
      <c r="T483">
        <v>20220331</v>
      </c>
      <c r="U483">
        <v>22500.46</v>
      </c>
      <c r="V483">
        <v>12635.96</v>
      </c>
      <c r="W483" s="264"/>
    </row>
    <row r="484" spans="2:23" s="237" customFormat="1" x14ac:dyDescent="0.25">
      <c r="B484" t="s">
        <v>304</v>
      </c>
      <c r="C484" t="s">
        <v>352</v>
      </c>
      <c r="D484">
        <v>120</v>
      </c>
      <c r="E484" s="588"/>
      <c r="F484" s="588"/>
      <c r="G484" t="s">
        <v>854</v>
      </c>
      <c r="H484">
        <v>30102</v>
      </c>
      <c r="I484">
        <v>13</v>
      </c>
      <c r="J484">
        <v>1130</v>
      </c>
      <c r="K484">
        <v>1003</v>
      </c>
      <c r="L484">
        <v>0</v>
      </c>
      <c r="M484">
        <v>29</v>
      </c>
      <c r="N484">
        <v>1</v>
      </c>
      <c r="O484">
        <v>13</v>
      </c>
      <c r="P484">
        <v>290012</v>
      </c>
      <c r="Q484">
        <v>3</v>
      </c>
      <c r="R484"/>
      <c r="S484">
        <v>20220101</v>
      </c>
      <c r="T484">
        <v>20220331</v>
      </c>
      <c r="U484">
        <v>24832.41</v>
      </c>
      <c r="V484">
        <v>2639.98</v>
      </c>
      <c r="W484" s="264"/>
    </row>
    <row r="485" spans="2:23" s="237" customFormat="1" x14ac:dyDescent="0.25">
      <c r="B485" t="s">
        <v>304</v>
      </c>
      <c r="C485" t="s">
        <v>496</v>
      </c>
      <c r="D485">
        <v>120</v>
      </c>
      <c r="E485" s="588"/>
      <c r="F485" s="588"/>
      <c r="G485" t="s">
        <v>855</v>
      </c>
      <c r="H485">
        <v>30102</v>
      </c>
      <c r="I485">
        <v>16</v>
      </c>
      <c r="J485">
        <v>1130</v>
      </c>
      <c r="K485">
        <v>1003</v>
      </c>
      <c r="L485">
        <v>2</v>
      </c>
      <c r="M485">
        <v>4</v>
      </c>
      <c r="N485">
        <v>1</v>
      </c>
      <c r="O485">
        <v>16</v>
      </c>
      <c r="P485">
        <v>2040014</v>
      </c>
      <c r="Q485">
        <v>3</v>
      </c>
      <c r="R485"/>
      <c r="S485">
        <v>20220101</v>
      </c>
      <c r="T485">
        <v>20220331</v>
      </c>
      <c r="U485">
        <v>39974.839999999997</v>
      </c>
      <c r="V485">
        <v>1340.98</v>
      </c>
      <c r="W485" s="264"/>
    </row>
    <row r="486" spans="2:23" s="237" customFormat="1" x14ac:dyDescent="0.25">
      <c r="B486" t="s">
        <v>304</v>
      </c>
      <c r="C486" t="s">
        <v>381</v>
      </c>
      <c r="D486">
        <v>120</v>
      </c>
      <c r="E486" s="588"/>
      <c r="F486" s="588"/>
      <c r="G486" t="s">
        <v>856</v>
      </c>
      <c r="H486">
        <v>30102</v>
      </c>
      <c r="I486">
        <v>15</v>
      </c>
      <c r="J486">
        <v>1130</v>
      </c>
      <c r="K486">
        <v>1003</v>
      </c>
      <c r="L486">
        <v>0</v>
      </c>
      <c r="M486">
        <v>30</v>
      </c>
      <c r="N486">
        <v>1</v>
      </c>
      <c r="O486">
        <v>15</v>
      </c>
      <c r="P486">
        <v>300015</v>
      </c>
      <c r="Q486">
        <v>3</v>
      </c>
      <c r="R486"/>
      <c r="S486">
        <v>20220101</v>
      </c>
      <c r="T486">
        <v>20220331</v>
      </c>
      <c r="U486">
        <v>29663.21</v>
      </c>
      <c r="V486">
        <v>966.11</v>
      </c>
      <c r="W486" s="264"/>
    </row>
    <row r="487" spans="2:23" s="237" customFormat="1" x14ac:dyDescent="0.25">
      <c r="B487" t="s">
        <v>304</v>
      </c>
      <c r="C487" t="s">
        <v>352</v>
      </c>
      <c r="D487">
        <v>120</v>
      </c>
      <c r="E487" s="588"/>
      <c r="F487" s="588"/>
      <c r="G487" t="s">
        <v>857</v>
      </c>
      <c r="H487">
        <v>30102</v>
      </c>
      <c r="I487">
        <v>0</v>
      </c>
      <c r="J487">
        <v>1130</v>
      </c>
      <c r="K487">
        <v>1003</v>
      </c>
      <c r="L487">
        <v>0</v>
      </c>
      <c r="M487">
        <v>29</v>
      </c>
      <c r="N487">
        <v>1</v>
      </c>
      <c r="O487">
        <v>0</v>
      </c>
      <c r="P487">
        <v>290010</v>
      </c>
      <c r="Q487">
        <v>3</v>
      </c>
      <c r="R487"/>
      <c r="S487">
        <v>20220101</v>
      </c>
      <c r="T487">
        <v>20220331</v>
      </c>
      <c r="U487">
        <v>10774.77</v>
      </c>
      <c r="V487">
        <v>10351.370000000001</v>
      </c>
      <c r="W487" s="264"/>
    </row>
    <row r="488" spans="2:23" s="237" customFormat="1" x14ac:dyDescent="0.25">
      <c r="B488" t="s">
        <v>304</v>
      </c>
      <c r="C488" t="s">
        <v>557</v>
      </c>
      <c r="D488">
        <v>120</v>
      </c>
      <c r="E488" s="588"/>
      <c r="F488" s="588"/>
      <c r="G488" t="s">
        <v>858</v>
      </c>
      <c r="H488">
        <v>30102</v>
      </c>
      <c r="I488">
        <v>26</v>
      </c>
      <c r="J488">
        <v>1130</v>
      </c>
      <c r="K488">
        <v>1003</v>
      </c>
      <c r="L488">
        <v>3</v>
      </c>
      <c r="M488">
        <v>2</v>
      </c>
      <c r="N488">
        <v>1</v>
      </c>
      <c r="O488">
        <v>26</v>
      </c>
      <c r="P488">
        <v>3020120</v>
      </c>
      <c r="Q488">
        <v>3</v>
      </c>
      <c r="R488"/>
      <c r="S488">
        <v>20220101</v>
      </c>
      <c r="T488">
        <v>20220331</v>
      </c>
      <c r="U488">
        <v>42077.15</v>
      </c>
      <c r="V488">
        <v>16640.02</v>
      </c>
      <c r="W488" s="264"/>
    </row>
    <row r="489" spans="2:23" s="237" customFormat="1" x14ac:dyDescent="0.25">
      <c r="B489" t="s">
        <v>304</v>
      </c>
      <c r="C489" t="s">
        <v>571</v>
      </c>
      <c r="D489">
        <v>120</v>
      </c>
      <c r="E489" s="588"/>
      <c r="F489" s="588"/>
      <c r="G489" t="s">
        <v>859</v>
      </c>
      <c r="H489">
        <v>30102</v>
      </c>
      <c r="I489">
        <v>15</v>
      </c>
      <c r="J489">
        <v>1130</v>
      </c>
      <c r="K489">
        <v>1003</v>
      </c>
      <c r="L489">
        <v>4</v>
      </c>
      <c r="M489">
        <v>2</v>
      </c>
      <c r="N489">
        <v>1</v>
      </c>
      <c r="O489">
        <v>15</v>
      </c>
      <c r="P489">
        <v>2700106</v>
      </c>
      <c r="Q489">
        <v>3</v>
      </c>
      <c r="R489"/>
      <c r="S489">
        <v>20220101</v>
      </c>
      <c r="T489">
        <v>20220331</v>
      </c>
      <c r="U489">
        <v>27805.85</v>
      </c>
      <c r="V489">
        <v>11470.08</v>
      </c>
      <c r="W489" s="264"/>
    </row>
    <row r="490" spans="2:23" s="237" customFormat="1" x14ac:dyDescent="0.25">
      <c r="B490" t="s">
        <v>304</v>
      </c>
      <c r="C490" t="s">
        <v>661</v>
      </c>
      <c r="D490">
        <v>100</v>
      </c>
      <c r="E490" s="588"/>
      <c r="F490" s="588"/>
      <c r="G490" t="s">
        <v>860</v>
      </c>
      <c r="H490">
        <v>30102</v>
      </c>
      <c r="I490">
        <v>0</v>
      </c>
      <c r="J490">
        <v>1130</v>
      </c>
      <c r="K490">
        <v>1003</v>
      </c>
      <c r="L490">
        <v>3</v>
      </c>
      <c r="M490">
        <v>21</v>
      </c>
      <c r="N490">
        <v>1</v>
      </c>
      <c r="O490">
        <v>0</v>
      </c>
      <c r="P490">
        <v>3210080</v>
      </c>
      <c r="Q490">
        <v>3</v>
      </c>
      <c r="R490"/>
      <c r="S490">
        <v>20220101</v>
      </c>
      <c r="T490">
        <v>20220331</v>
      </c>
      <c r="U490">
        <v>25871.55</v>
      </c>
      <c r="V490">
        <v>881.48</v>
      </c>
      <c r="W490" s="264"/>
    </row>
    <row r="491" spans="2:23" s="237" customFormat="1" x14ac:dyDescent="0.25">
      <c r="B491" t="s">
        <v>304</v>
      </c>
      <c r="C491" t="s">
        <v>306</v>
      </c>
      <c r="D491">
        <v>120</v>
      </c>
      <c r="E491" s="588"/>
      <c r="F491" s="588"/>
      <c r="G491" t="s">
        <v>861</v>
      </c>
      <c r="H491">
        <v>30102</v>
      </c>
      <c r="I491">
        <v>15</v>
      </c>
      <c r="J491">
        <v>1130</v>
      </c>
      <c r="K491">
        <v>1003</v>
      </c>
      <c r="L491">
        <v>0</v>
      </c>
      <c r="M491">
        <v>28</v>
      </c>
      <c r="N491">
        <v>1</v>
      </c>
      <c r="O491">
        <v>15</v>
      </c>
      <c r="P491">
        <v>280179</v>
      </c>
      <c r="Q491">
        <v>3</v>
      </c>
      <c r="R491"/>
      <c r="S491">
        <v>20220101</v>
      </c>
      <c r="T491">
        <v>20220331</v>
      </c>
      <c r="U491">
        <v>31631.89</v>
      </c>
      <c r="V491">
        <v>1049.3800000000001</v>
      </c>
      <c r="W491" s="264"/>
    </row>
    <row r="492" spans="2:23" s="237" customFormat="1" x14ac:dyDescent="0.25">
      <c r="B492" t="s">
        <v>304</v>
      </c>
      <c r="C492" t="s">
        <v>306</v>
      </c>
      <c r="D492">
        <v>120</v>
      </c>
      <c r="E492" s="588"/>
      <c r="F492" s="588"/>
      <c r="G492" t="s">
        <v>862</v>
      </c>
      <c r="H492">
        <v>30102</v>
      </c>
      <c r="I492">
        <v>15</v>
      </c>
      <c r="J492">
        <v>1130</v>
      </c>
      <c r="K492">
        <v>1003</v>
      </c>
      <c r="L492">
        <v>0</v>
      </c>
      <c r="M492">
        <v>28</v>
      </c>
      <c r="N492">
        <v>1</v>
      </c>
      <c r="O492">
        <v>15</v>
      </c>
      <c r="P492">
        <v>280011</v>
      </c>
      <c r="Q492">
        <v>3</v>
      </c>
      <c r="R492"/>
      <c r="S492">
        <v>20220101</v>
      </c>
      <c r="T492">
        <v>20220331</v>
      </c>
      <c r="U492">
        <v>31545.88</v>
      </c>
      <c r="V492">
        <v>300</v>
      </c>
      <c r="W492" s="264"/>
    </row>
    <row r="493" spans="2:23" s="237" customFormat="1" x14ac:dyDescent="0.25">
      <c r="B493" t="s">
        <v>304</v>
      </c>
      <c r="C493" t="s">
        <v>537</v>
      </c>
      <c r="D493">
        <v>120</v>
      </c>
      <c r="E493" s="588"/>
      <c r="F493" s="588"/>
      <c r="G493" t="s">
        <v>863</v>
      </c>
      <c r="H493">
        <v>30102</v>
      </c>
      <c r="I493">
        <v>21</v>
      </c>
      <c r="J493">
        <v>1130</v>
      </c>
      <c r="K493">
        <v>1003</v>
      </c>
      <c r="L493">
        <v>2</v>
      </c>
      <c r="M493">
        <v>49</v>
      </c>
      <c r="N493">
        <v>1</v>
      </c>
      <c r="O493">
        <v>21</v>
      </c>
      <c r="P493">
        <v>2490010</v>
      </c>
      <c r="Q493">
        <v>3</v>
      </c>
      <c r="R493"/>
      <c r="S493">
        <v>20220101</v>
      </c>
      <c r="T493">
        <v>20220331</v>
      </c>
      <c r="U493">
        <v>32829.72</v>
      </c>
      <c r="V493">
        <v>17772.98</v>
      </c>
      <c r="W493" s="264"/>
    </row>
    <row r="494" spans="2:23" s="237" customFormat="1" x14ac:dyDescent="0.25">
      <c r="B494" t="s">
        <v>304</v>
      </c>
      <c r="C494" t="s">
        <v>381</v>
      </c>
      <c r="D494">
        <v>120</v>
      </c>
      <c r="E494" s="588"/>
      <c r="F494" s="588"/>
      <c r="G494" t="s">
        <v>864</v>
      </c>
      <c r="H494">
        <v>30102</v>
      </c>
      <c r="I494">
        <v>37</v>
      </c>
      <c r="J494">
        <v>1130</v>
      </c>
      <c r="K494">
        <v>1003</v>
      </c>
      <c r="L494">
        <v>0</v>
      </c>
      <c r="M494">
        <v>30</v>
      </c>
      <c r="N494">
        <v>1</v>
      </c>
      <c r="O494">
        <v>37</v>
      </c>
      <c r="P494">
        <v>300096</v>
      </c>
      <c r="Q494">
        <v>3</v>
      </c>
      <c r="R494"/>
      <c r="S494">
        <v>20220101</v>
      </c>
      <c r="T494">
        <v>20220331</v>
      </c>
      <c r="U494">
        <v>21027.49</v>
      </c>
      <c r="V494">
        <v>10265.44</v>
      </c>
      <c r="W494" s="264"/>
    </row>
    <row r="495" spans="2:23" s="237" customFormat="1" x14ac:dyDescent="0.25">
      <c r="B495" t="s">
        <v>304</v>
      </c>
      <c r="C495" t="s">
        <v>306</v>
      </c>
      <c r="D495">
        <v>120</v>
      </c>
      <c r="E495" s="588"/>
      <c r="F495" s="588"/>
      <c r="G495" t="s">
        <v>865</v>
      </c>
      <c r="H495">
        <v>30102</v>
      </c>
      <c r="I495">
        <v>29</v>
      </c>
      <c r="J495">
        <v>1130</v>
      </c>
      <c r="K495">
        <v>1003</v>
      </c>
      <c r="L495">
        <v>0</v>
      </c>
      <c r="M495">
        <v>28</v>
      </c>
      <c r="N495">
        <v>1</v>
      </c>
      <c r="O495">
        <v>29</v>
      </c>
      <c r="P495">
        <v>280010</v>
      </c>
      <c r="Q495">
        <v>3</v>
      </c>
      <c r="R495"/>
      <c r="S495">
        <v>20220101</v>
      </c>
      <c r="T495">
        <v>20220331</v>
      </c>
      <c r="U495">
        <v>26071.51</v>
      </c>
      <c r="V495">
        <v>27529.62</v>
      </c>
      <c r="W495" s="264"/>
    </row>
    <row r="496" spans="2:23" s="237" customFormat="1" x14ac:dyDescent="0.25">
      <c r="B496" t="s">
        <v>304</v>
      </c>
      <c r="C496" t="s">
        <v>496</v>
      </c>
      <c r="D496">
        <v>120</v>
      </c>
      <c r="E496" s="588"/>
      <c r="F496" s="588"/>
      <c r="G496" t="s">
        <v>866</v>
      </c>
      <c r="H496">
        <v>30102</v>
      </c>
      <c r="I496">
        <v>19</v>
      </c>
      <c r="J496">
        <v>1130</v>
      </c>
      <c r="K496">
        <v>1003</v>
      </c>
      <c r="L496">
        <v>2</v>
      </c>
      <c r="M496">
        <v>4</v>
      </c>
      <c r="N496">
        <v>1</v>
      </c>
      <c r="O496">
        <v>19</v>
      </c>
      <c r="P496">
        <v>2040015</v>
      </c>
      <c r="Q496">
        <v>3</v>
      </c>
      <c r="R496"/>
      <c r="S496">
        <v>20220101</v>
      </c>
      <c r="T496">
        <v>20220331</v>
      </c>
      <c r="U496">
        <v>37558.04</v>
      </c>
      <c r="V496">
        <v>2739.18</v>
      </c>
      <c r="W496" s="264"/>
    </row>
    <row r="497" spans="2:23" s="237" customFormat="1" x14ac:dyDescent="0.25">
      <c r="B497" t="s">
        <v>304</v>
      </c>
      <c r="C497" t="s">
        <v>352</v>
      </c>
      <c r="D497">
        <v>120</v>
      </c>
      <c r="E497" s="588"/>
      <c r="F497" s="588"/>
      <c r="G497" t="s">
        <v>867</v>
      </c>
      <c r="H497">
        <v>30102</v>
      </c>
      <c r="I497">
        <v>15</v>
      </c>
      <c r="J497">
        <v>1130</v>
      </c>
      <c r="K497">
        <v>1003</v>
      </c>
      <c r="L497">
        <v>0</v>
      </c>
      <c r="M497">
        <v>29</v>
      </c>
      <c r="N497">
        <v>1</v>
      </c>
      <c r="O497">
        <v>15</v>
      </c>
      <c r="P497">
        <v>290006</v>
      </c>
      <c r="Q497">
        <v>3</v>
      </c>
      <c r="R497"/>
      <c r="S497">
        <v>20220101</v>
      </c>
      <c r="T497">
        <v>20220331</v>
      </c>
      <c r="U497">
        <v>21670.85</v>
      </c>
      <c r="V497">
        <v>924.48</v>
      </c>
      <c r="W497" s="264"/>
    </row>
    <row r="498" spans="2:23" s="237" customFormat="1" x14ac:dyDescent="0.25">
      <c r="B498" t="s">
        <v>304</v>
      </c>
      <c r="C498" t="s">
        <v>472</v>
      </c>
      <c r="D498">
        <v>120</v>
      </c>
      <c r="E498" s="588"/>
      <c r="F498" s="588"/>
      <c r="G498" t="s">
        <v>868</v>
      </c>
      <c r="H498">
        <v>30102</v>
      </c>
      <c r="I498">
        <v>39</v>
      </c>
      <c r="J498">
        <v>1130</v>
      </c>
      <c r="K498">
        <v>1003</v>
      </c>
      <c r="L498">
        <v>2</v>
      </c>
      <c r="M498">
        <v>3</v>
      </c>
      <c r="N498">
        <v>1</v>
      </c>
      <c r="O498">
        <v>39</v>
      </c>
      <c r="P498">
        <v>2030018</v>
      </c>
      <c r="Q498">
        <v>3</v>
      </c>
      <c r="R498"/>
      <c r="S498">
        <v>20220101</v>
      </c>
      <c r="T498">
        <v>20220331</v>
      </c>
      <c r="U498">
        <v>39947.42</v>
      </c>
      <c r="V498">
        <v>44956.37</v>
      </c>
      <c r="W498" s="264"/>
    </row>
    <row r="499" spans="2:23" s="237" customFormat="1" x14ac:dyDescent="0.25">
      <c r="B499" t="s">
        <v>304</v>
      </c>
      <c r="C499" t="s">
        <v>445</v>
      </c>
      <c r="D499">
        <v>120</v>
      </c>
      <c r="E499" s="588"/>
      <c r="F499" s="588"/>
      <c r="G499" t="s">
        <v>869</v>
      </c>
      <c r="H499">
        <v>30102</v>
      </c>
      <c r="I499">
        <v>16</v>
      </c>
      <c r="J499">
        <v>1130</v>
      </c>
      <c r="K499">
        <v>1003</v>
      </c>
      <c r="L499">
        <v>1</v>
      </c>
      <c r="M499">
        <v>63</v>
      </c>
      <c r="N499">
        <v>1</v>
      </c>
      <c r="O499">
        <v>16</v>
      </c>
      <c r="P499">
        <v>1630008</v>
      </c>
      <c r="Q499">
        <v>3</v>
      </c>
      <c r="R499"/>
      <c r="S499">
        <v>20220101</v>
      </c>
      <c r="T499">
        <v>20220331</v>
      </c>
      <c r="U499">
        <v>19838.16</v>
      </c>
      <c r="V499">
        <v>799.58</v>
      </c>
      <c r="W499" s="264"/>
    </row>
    <row r="500" spans="2:23" s="237" customFormat="1" x14ac:dyDescent="0.25">
      <c r="B500" t="s">
        <v>304</v>
      </c>
      <c r="C500" t="s">
        <v>462</v>
      </c>
      <c r="D500">
        <v>120</v>
      </c>
      <c r="E500" s="588"/>
      <c r="F500" s="588"/>
      <c r="G500" t="s">
        <v>870</v>
      </c>
      <c r="H500">
        <v>30102</v>
      </c>
      <c r="I500">
        <v>20</v>
      </c>
      <c r="J500">
        <v>1130</v>
      </c>
      <c r="K500">
        <v>1003</v>
      </c>
      <c r="L500">
        <v>1</v>
      </c>
      <c r="M500">
        <v>74</v>
      </c>
      <c r="N500">
        <v>1</v>
      </c>
      <c r="O500">
        <v>20</v>
      </c>
      <c r="P500">
        <v>1740007</v>
      </c>
      <c r="Q500">
        <v>3</v>
      </c>
      <c r="R500"/>
      <c r="S500">
        <v>20220101</v>
      </c>
      <c r="T500">
        <v>20220331</v>
      </c>
      <c r="U500">
        <v>35691.83</v>
      </c>
      <c r="V500">
        <v>2788.83</v>
      </c>
      <c r="W500" s="264"/>
    </row>
    <row r="501" spans="2:23" s="237" customFormat="1" x14ac:dyDescent="0.25">
      <c r="B501" t="s">
        <v>304</v>
      </c>
      <c r="C501" t="s">
        <v>381</v>
      </c>
      <c r="D501">
        <v>120</v>
      </c>
      <c r="E501" s="588"/>
      <c r="F501" s="588"/>
      <c r="G501" t="s">
        <v>871</v>
      </c>
      <c r="H501">
        <v>30102</v>
      </c>
      <c r="I501">
        <v>12</v>
      </c>
      <c r="J501">
        <v>1130</v>
      </c>
      <c r="K501">
        <v>1003</v>
      </c>
      <c r="L501">
        <v>0</v>
      </c>
      <c r="M501">
        <v>30</v>
      </c>
      <c r="N501">
        <v>1</v>
      </c>
      <c r="O501">
        <v>12</v>
      </c>
      <c r="P501">
        <v>300014</v>
      </c>
      <c r="Q501">
        <v>3</v>
      </c>
      <c r="R501"/>
      <c r="S501">
        <v>20220101</v>
      </c>
      <c r="T501">
        <v>20220331</v>
      </c>
      <c r="U501">
        <v>24302.47</v>
      </c>
      <c r="V501">
        <v>13487.05</v>
      </c>
      <c r="W501" s="264"/>
    </row>
    <row r="502" spans="2:23" s="237" customFormat="1" x14ac:dyDescent="0.25">
      <c r="B502" t="s">
        <v>304</v>
      </c>
      <c r="C502" t="s">
        <v>352</v>
      </c>
      <c r="D502">
        <v>120</v>
      </c>
      <c r="E502" s="588"/>
      <c r="F502" s="588"/>
      <c r="G502" t="s">
        <v>872</v>
      </c>
      <c r="H502">
        <v>30102</v>
      </c>
      <c r="I502">
        <v>17</v>
      </c>
      <c r="J502">
        <v>1130</v>
      </c>
      <c r="K502">
        <v>1003</v>
      </c>
      <c r="L502">
        <v>0</v>
      </c>
      <c r="M502">
        <v>29</v>
      </c>
      <c r="N502">
        <v>1</v>
      </c>
      <c r="O502">
        <v>17</v>
      </c>
      <c r="P502">
        <v>290011</v>
      </c>
      <c r="Q502">
        <v>3</v>
      </c>
      <c r="R502"/>
      <c r="S502">
        <v>20220101</v>
      </c>
      <c r="T502">
        <v>20220331</v>
      </c>
      <c r="U502">
        <v>14326.02</v>
      </c>
      <c r="V502">
        <v>14926.55</v>
      </c>
      <c r="W502" s="264"/>
    </row>
    <row r="503" spans="2:23" s="237" customFormat="1" x14ac:dyDescent="0.25">
      <c r="B503" t="s">
        <v>304</v>
      </c>
      <c r="C503" t="s">
        <v>472</v>
      </c>
      <c r="D503">
        <v>120</v>
      </c>
      <c r="E503" s="588"/>
      <c r="F503" s="588"/>
      <c r="G503" t="s">
        <v>873</v>
      </c>
      <c r="H503">
        <v>30102</v>
      </c>
      <c r="I503">
        <v>0</v>
      </c>
      <c r="J503">
        <v>1130</v>
      </c>
      <c r="K503">
        <v>1003</v>
      </c>
      <c r="L503">
        <v>2</v>
      </c>
      <c r="M503">
        <v>3</v>
      </c>
      <c r="N503">
        <v>1</v>
      </c>
      <c r="O503">
        <v>0</v>
      </c>
      <c r="P503">
        <v>2030159</v>
      </c>
      <c r="Q503">
        <v>3</v>
      </c>
      <c r="R503"/>
      <c r="S503">
        <v>20220101</v>
      </c>
      <c r="T503">
        <v>20220331</v>
      </c>
      <c r="U503">
        <v>12780.65</v>
      </c>
      <c r="V503">
        <v>799.58</v>
      </c>
      <c r="W503" s="264"/>
    </row>
    <row r="504" spans="2:23" s="237" customFormat="1" x14ac:dyDescent="0.25">
      <c r="B504" t="s">
        <v>304</v>
      </c>
      <c r="C504" t="s">
        <v>381</v>
      </c>
      <c r="D504">
        <v>120</v>
      </c>
      <c r="E504" s="588"/>
      <c r="F504" s="588"/>
      <c r="G504" t="s">
        <v>874</v>
      </c>
      <c r="H504">
        <v>30102</v>
      </c>
      <c r="I504">
        <v>20</v>
      </c>
      <c r="J504">
        <v>1130</v>
      </c>
      <c r="K504">
        <v>1003</v>
      </c>
      <c r="L504">
        <v>0</v>
      </c>
      <c r="M504">
        <v>30</v>
      </c>
      <c r="N504">
        <v>1</v>
      </c>
      <c r="O504">
        <v>20</v>
      </c>
      <c r="P504">
        <v>300102</v>
      </c>
      <c r="Q504">
        <v>3</v>
      </c>
      <c r="R504"/>
      <c r="S504">
        <v>20220101</v>
      </c>
      <c r="T504">
        <v>20220331</v>
      </c>
      <c r="U504">
        <v>34097.620000000003</v>
      </c>
      <c r="V504">
        <v>1007.74</v>
      </c>
      <c r="W504" s="264"/>
    </row>
    <row r="505" spans="2:23" s="237" customFormat="1" x14ac:dyDescent="0.25">
      <c r="B505" t="s">
        <v>304</v>
      </c>
      <c r="C505" t="s">
        <v>306</v>
      </c>
      <c r="D505">
        <v>120</v>
      </c>
      <c r="E505" s="588"/>
      <c r="F505" s="588"/>
      <c r="G505" t="s">
        <v>875</v>
      </c>
      <c r="H505">
        <v>30102</v>
      </c>
      <c r="I505">
        <v>16</v>
      </c>
      <c r="J505">
        <v>1130</v>
      </c>
      <c r="K505">
        <v>1003</v>
      </c>
      <c r="L505">
        <v>0</v>
      </c>
      <c r="M505">
        <v>28</v>
      </c>
      <c r="N505">
        <v>1</v>
      </c>
      <c r="O505">
        <v>16</v>
      </c>
      <c r="P505">
        <v>280012</v>
      </c>
      <c r="Q505">
        <v>3</v>
      </c>
      <c r="R505"/>
      <c r="S505">
        <v>20220101</v>
      </c>
      <c r="T505">
        <v>20220331</v>
      </c>
      <c r="U505">
        <v>37003.26</v>
      </c>
      <c r="V505">
        <v>5392.22</v>
      </c>
      <c r="W505" s="264"/>
    </row>
    <row r="506" spans="2:23" s="237" customFormat="1" x14ac:dyDescent="0.25">
      <c r="B506" t="s">
        <v>304</v>
      </c>
      <c r="C506" t="s">
        <v>414</v>
      </c>
      <c r="D506">
        <v>120</v>
      </c>
      <c r="E506" s="588"/>
      <c r="F506" s="588"/>
      <c r="G506" t="s">
        <v>876</v>
      </c>
      <c r="H506">
        <v>30102</v>
      </c>
      <c r="I506">
        <v>15</v>
      </c>
      <c r="J506">
        <v>1130</v>
      </c>
      <c r="K506">
        <v>1003</v>
      </c>
      <c r="L506">
        <v>2</v>
      </c>
      <c r="M506">
        <v>33</v>
      </c>
      <c r="N506">
        <v>1</v>
      </c>
      <c r="O506">
        <v>15</v>
      </c>
      <c r="P506">
        <v>2330008</v>
      </c>
      <c r="Q506">
        <v>3</v>
      </c>
      <c r="R506"/>
      <c r="S506">
        <v>20220101</v>
      </c>
      <c r="T506">
        <v>20220331</v>
      </c>
      <c r="U506">
        <v>34387.56</v>
      </c>
      <c r="V506">
        <v>1100.94</v>
      </c>
      <c r="W506" s="264"/>
    </row>
    <row r="507" spans="2:23" s="237" customFormat="1" x14ac:dyDescent="0.25">
      <c r="B507" t="s">
        <v>304</v>
      </c>
      <c r="C507" t="s">
        <v>479</v>
      </c>
      <c r="D507">
        <v>120</v>
      </c>
      <c r="E507" s="588"/>
      <c r="F507" s="588"/>
      <c r="G507" t="s">
        <v>877</v>
      </c>
      <c r="H507">
        <v>30102</v>
      </c>
      <c r="I507">
        <v>30</v>
      </c>
      <c r="J507">
        <v>1130</v>
      </c>
      <c r="K507">
        <v>1003</v>
      </c>
      <c r="L507">
        <v>3</v>
      </c>
      <c r="M507">
        <v>3</v>
      </c>
      <c r="N507">
        <v>1</v>
      </c>
      <c r="O507">
        <v>30</v>
      </c>
      <c r="P507">
        <v>3030047</v>
      </c>
      <c r="Q507">
        <v>3</v>
      </c>
      <c r="R507"/>
      <c r="S507">
        <v>20220101</v>
      </c>
      <c r="T507">
        <v>20220331</v>
      </c>
      <c r="U507">
        <v>36893.51</v>
      </c>
      <c r="V507">
        <v>19718.16</v>
      </c>
      <c r="W507" s="264"/>
    </row>
    <row r="508" spans="2:23" s="237" customFormat="1" x14ac:dyDescent="0.25">
      <c r="B508" t="s">
        <v>304</v>
      </c>
      <c r="C508" t="s">
        <v>352</v>
      </c>
      <c r="D508">
        <v>120</v>
      </c>
      <c r="E508" s="588"/>
      <c r="F508" s="588"/>
      <c r="G508" t="s">
        <v>878</v>
      </c>
      <c r="H508">
        <v>30102</v>
      </c>
      <c r="I508">
        <v>29</v>
      </c>
      <c r="J508">
        <v>1130</v>
      </c>
      <c r="K508">
        <v>1003</v>
      </c>
      <c r="L508">
        <v>0</v>
      </c>
      <c r="M508">
        <v>29</v>
      </c>
      <c r="N508">
        <v>1</v>
      </c>
      <c r="O508">
        <v>29</v>
      </c>
      <c r="P508">
        <v>290015</v>
      </c>
      <c r="Q508">
        <v>3</v>
      </c>
      <c r="R508"/>
      <c r="S508">
        <v>20220101</v>
      </c>
      <c r="T508">
        <v>20220331</v>
      </c>
      <c r="U508">
        <v>35088.160000000003</v>
      </c>
      <c r="V508">
        <v>28372.06</v>
      </c>
      <c r="W508" s="264"/>
    </row>
    <row r="509" spans="2:23" s="237" customFormat="1" x14ac:dyDescent="0.25">
      <c r="B509" t="s">
        <v>304</v>
      </c>
      <c r="C509" t="s">
        <v>430</v>
      </c>
      <c r="D509">
        <v>120</v>
      </c>
      <c r="E509" s="588"/>
      <c r="F509" s="588"/>
      <c r="G509" t="s">
        <v>879</v>
      </c>
      <c r="H509">
        <v>30102</v>
      </c>
      <c r="I509">
        <v>15</v>
      </c>
      <c r="J509">
        <v>1130</v>
      </c>
      <c r="K509">
        <v>1003</v>
      </c>
      <c r="L509">
        <v>1</v>
      </c>
      <c r="M509">
        <v>28</v>
      </c>
      <c r="N509">
        <v>1</v>
      </c>
      <c r="O509">
        <v>15</v>
      </c>
      <c r="P509">
        <v>1280007</v>
      </c>
      <c r="Q509">
        <v>3</v>
      </c>
      <c r="R509"/>
      <c r="S509">
        <v>20220101</v>
      </c>
      <c r="T509">
        <v>20220331</v>
      </c>
      <c r="U509">
        <v>14564.74</v>
      </c>
      <c r="V509">
        <v>15969.2</v>
      </c>
      <c r="W509" s="264"/>
    </row>
    <row r="510" spans="2:23" s="237" customFormat="1" x14ac:dyDescent="0.25">
      <c r="B510" t="s">
        <v>304</v>
      </c>
      <c r="C510" t="s">
        <v>472</v>
      </c>
      <c r="D510">
        <v>120</v>
      </c>
      <c r="E510" s="588"/>
      <c r="F510" s="588"/>
      <c r="G510" t="s">
        <v>880</v>
      </c>
      <c r="H510">
        <v>30102</v>
      </c>
      <c r="I510">
        <v>21</v>
      </c>
      <c r="J510">
        <v>1130</v>
      </c>
      <c r="K510">
        <v>1003</v>
      </c>
      <c r="L510">
        <v>2</v>
      </c>
      <c r="M510">
        <v>3</v>
      </c>
      <c r="N510">
        <v>1</v>
      </c>
      <c r="O510">
        <v>21</v>
      </c>
      <c r="P510">
        <v>2030019</v>
      </c>
      <c r="Q510">
        <v>3</v>
      </c>
      <c r="R510"/>
      <c r="S510">
        <v>20220101</v>
      </c>
      <c r="T510">
        <v>20220331</v>
      </c>
      <c r="U510">
        <v>37376.199999999997</v>
      </c>
      <c r="V510">
        <v>22491.11</v>
      </c>
      <c r="W510" s="264"/>
    </row>
    <row r="511" spans="2:23" s="237" customFormat="1" x14ac:dyDescent="0.25">
      <c r="B511" t="s">
        <v>304</v>
      </c>
      <c r="C511" t="s">
        <v>472</v>
      </c>
      <c r="D511">
        <v>120</v>
      </c>
      <c r="E511" s="588"/>
      <c r="F511" s="588"/>
      <c r="G511" t="s">
        <v>881</v>
      </c>
      <c r="H511">
        <v>30102</v>
      </c>
      <c r="I511">
        <v>33</v>
      </c>
      <c r="J511">
        <v>1130</v>
      </c>
      <c r="K511">
        <v>1003</v>
      </c>
      <c r="L511">
        <v>2</v>
      </c>
      <c r="M511">
        <v>3</v>
      </c>
      <c r="N511">
        <v>1</v>
      </c>
      <c r="O511">
        <v>33</v>
      </c>
      <c r="P511">
        <v>2030022</v>
      </c>
      <c r="Q511">
        <v>3</v>
      </c>
      <c r="R511"/>
      <c r="S511">
        <v>20220101</v>
      </c>
      <c r="T511">
        <v>20220331</v>
      </c>
      <c r="U511">
        <v>40666.53</v>
      </c>
      <c r="V511">
        <v>28432.05</v>
      </c>
      <c r="W511" s="264"/>
    </row>
    <row r="512" spans="2:23" s="237" customFormat="1" x14ac:dyDescent="0.25">
      <c r="B512" t="s">
        <v>304</v>
      </c>
      <c r="C512" t="s">
        <v>352</v>
      </c>
      <c r="D512">
        <v>120</v>
      </c>
      <c r="E512" s="588"/>
      <c r="F512" s="588"/>
      <c r="G512" t="s">
        <v>882</v>
      </c>
      <c r="H512">
        <v>30102</v>
      </c>
      <c r="I512">
        <v>17</v>
      </c>
      <c r="J512">
        <v>1130</v>
      </c>
      <c r="K512">
        <v>1003</v>
      </c>
      <c r="L512">
        <v>0</v>
      </c>
      <c r="M512">
        <v>29</v>
      </c>
      <c r="N512">
        <v>1</v>
      </c>
      <c r="O512">
        <v>17</v>
      </c>
      <c r="P512">
        <v>290073</v>
      </c>
      <c r="Q512">
        <v>3</v>
      </c>
      <c r="R512"/>
      <c r="S512">
        <v>20220101</v>
      </c>
      <c r="T512">
        <v>20220331</v>
      </c>
      <c r="U512">
        <v>32942.04</v>
      </c>
      <c r="V512">
        <v>11279.31</v>
      </c>
      <c r="W512" s="264"/>
    </row>
    <row r="513" spans="2:23" s="237" customFormat="1" x14ac:dyDescent="0.25">
      <c r="B513" t="s">
        <v>304</v>
      </c>
      <c r="C513" t="s">
        <v>352</v>
      </c>
      <c r="D513">
        <v>120</v>
      </c>
      <c r="E513" s="588"/>
      <c r="F513" s="588"/>
      <c r="G513" t="s">
        <v>883</v>
      </c>
      <c r="H513">
        <v>30102</v>
      </c>
      <c r="I513">
        <v>20</v>
      </c>
      <c r="J513">
        <v>1130</v>
      </c>
      <c r="K513">
        <v>1003</v>
      </c>
      <c r="L513">
        <v>0</v>
      </c>
      <c r="M513">
        <v>29</v>
      </c>
      <c r="N513">
        <v>1</v>
      </c>
      <c r="O513">
        <v>20</v>
      </c>
      <c r="P513">
        <v>290017</v>
      </c>
      <c r="Q513">
        <v>3</v>
      </c>
      <c r="R513"/>
      <c r="S513">
        <v>20220101</v>
      </c>
      <c r="T513">
        <v>20220331</v>
      </c>
      <c r="U513">
        <v>33789.480000000003</v>
      </c>
      <c r="V513">
        <v>17129.71</v>
      </c>
      <c r="W513" s="264"/>
    </row>
    <row r="514" spans="2:23" s="237" customFormat="1" x14ac:dyDescent="0.25">
      <c r="B514" t="s">
        <v>304</v>
      </c>
      <c r="C514" t="s">
        <v>414</v>
      </c>
      <c r="D514">
        <v>120</v>
      </c>
      <c r="E514" s="588"/>
      <c r="F514" s="588"/>
      <c r="G514" t="s">
        <v>884</v>
      </c>
      <c r="H514">
        <v>30102</v>
      </c>
      <c r="I514">
        <v>16</v>
      </c>
      <c r="J514">
        <v>1130</v>
      </c>
      <c r="K514">
        <v>1003</v>
      </c>
      <c r="L514">
        <v>2</v>
      </c>
      <c r="M514">
        <v>33</v>
      </c>
      <c r="N514">
        <v>1</v>
      </c>
      <c r="O514">
        <v>16</v>
      </c>
      <c r="P514">
        <v>2330007</v>
      </c>
      <c r="Q514">
        <v>3</v>
      </c>
      <c r="R514"/>
      <c r="S514">
        <v>20220101</v>
      </c>
      <c r="T514">
        <v>20220331</v>
      </c>
      <c r="U514">
        <v>22421.360000000001</v>
      </c>
      <c r="V514">
        <v>1300.96</v>
      </c>
      <c r="W514" s="264"/>
    </row>
    <row r="515" spans="2:23" s="237" customFormat="1" x14ac:dyDescent="0.25">
      <c r="B515" t="s">
        <v>304</v>
      </c>
      <c r="C515" t="s">
        <v>381</v>
      </c>
      <c r="D515">
        <v>120</v>
      </c>
      <c r="E515" s="588"/>
      <c r="F515" s="588"/>
      <c r="G515" t="s">
        <v>885</v>
      </c>
      <c r="H515">
        <v>30102</v>
      </c>
      <c r="I515">
        <v>15</v>
      </c>
      <c r="J515">
        <v>1130</v>
      </c>
      <c r="K515">
        <v>1003</v>
      </c>
      <c r="L515">
        <v>0</v>
      </c>
      <c r="M515">
        <v>30</v>
      </c>
      <c r="N515">
        <v>1</v>
      </c>
      <c r="O515">
        <v>15</v>
      </c>
      <c r="P515">
        <v>300019</v>
      </c>
      <c r="Q515">
        <v>3</v>
      </c>
      <c r="R515"/>
      <c r="S515">
        <v>20220101</v>
      </c>
      <c r="T515">
        <v>20220331</v>
      </c>
      <c r="U515">
        <v>31494.17</v>
      </c>
      <c r="V515">
        <v>799.58</v>
      </c>
      <c r="W515" s="264"/>
    </row>
    <row r="516" spans="2:23" s="237" customFormat="1" x14ac:dyDescent="0.25">
      <c r="B516" t="s">
        <v>304</v>
      </c>
      <c r="C516" t="s">
        <v>472</v>
      </c>
      <c r="D516">
        <v>120</v>
      </c>
      <c r="E516" s="588"/>
      <c r="F516" s="588"/>
      <c r="G516" t="s">
        <v>886</v>
      </c>
      <c r="H516">
        <v>30102</v>
      </c>
      <c r="I516">
        <v>24</v>
      </c>
      <c r="J516">
        <v>1130</v>
      </c>
      <c r="K516">
        <v>1003</v>
      </c>
      <c r="L516">
        <v>2</v>
      </c>
      <c r="M516">
        <v>3</v>
      </c>
      <c r="N516">
        <v>1</v>
      </c>
      <c r="O516">
        <v>24</v>
      </c>
      <c r="P516">
        <v>2030020</v>
      </c>
      <c r="Q516">
        <v>3</v>
      </c>
      <c r="R516"/>
      <c r="S516">
        <v>20220101</v>
      </c>
      <c r="T516">
        <v>20220331</v>
      </c>
      <c r="U516">
        <v>36971.71</v>
      </c>
      <c r="V516">
        <v>13382.44</v>
      </c>
      <c r="W516" s="264"/>
    </row>
    <row r="517" spans="2:23" s="237" customFormat="1" x14ac:dyDescent="0.25">
      <c r="B517" t="s">
        <v>304</v>
      </c>
      <c r="C517" t="s">
        <v>462</v>
      </c>
      <c r="D517">
        <v>120</v>
      </c>
      <c r="E517" s="588"/>
      <c r="F517" s="588"/>
      <c r="G517" t="s">
        <v>887</v>
      </c>
      <c r="H517">
        <v>30102</v>
      </c>
      <c r="I517">
        <v>0</v>
      </c>
      <c r="J517">
        <v>1130</v>
      </c>
      <c r="K517">
        <v>1003</v>
      </c>
      <c r="L517">
        <v>1</v>
      </c>
      <c r="M517">
        <v>74</v>
      </c>
      <c r="N517">
        <v>1</v>
      </c>
      <c r="O517">
        <v>0</v>
      </c>
      <c r="P517">
        <v>1740009</v>
      </c>
      <c r="Q517">
        <v>3</v>
      </c>
      <c r="R517"/>
      <c r="S517">
        <v>20220101</v>
      </c>
      <c r="T517">
        <v>20220331</v>
      </c>
      <c r="U517">
        <v>1632.33</v>
      </c>
      <c r="V517">
        <v>14999.99</v>
      </c>
      <c r="W517" s="264"/>
    </row>
    <row r="518" spans="2:23" s="237" customFormat="1" x14ac:dyDescent="0.25">
      <c r="B518" t="s">
        <v>304</v>
      </c>
      <c r="C518" t="s">
        <v>381</v>
      </c>
      <c r="D518">
        <v>120</v>
      </c>
      <c r="E518" s="588"/>
      <c r="F518" s="588"/>
      <c r="G518" t="s">
        <v>888</v>
      </c>
      <c r="H518">
        <v>30102</v>
      </c>
      <c r="I518">
        <v>30</v>
      </c>
      <c r="J518">
        <v>1130</v>
      </c>
      <c r="K518">
        <v>1003</v>
      </c>
      <c r="L518">
        <v>0</v>
      </c>
      <c r="M518">
        <v>30</v>
      </c>
      <c r="N518">
        <v>1</v>
      </c>
      <c r="O518">
        <v>30</v>
      </c>
      <c r="P518">
        <v>300018</v>
      </c>
      <c r="Q518">
        <v>3</v>
      </c>
      <c r="R518"/>
      <c r="S518">
        <v>20220101</v>
      </c>
      <c r="T518">
        <v>20220331</v>
      </c>
      <c r="U518">
        <v>41674.870000000003</v>
      </c>
      <c r="V518">
        <v>17377.89</v>
      </c>
      <c r="W518" s="264"/>
    </row>
    <row r="519" spans="2:23" s="237" customFormat="1" x14ac:dyDescent="0.25">
      <c r="B519" t="s">
        <v>304</v>
      </c>
      <c r="C519" t="s">
        <v>430</v>
      </c>
      <c r="D519">
        <v>120</v>
      </c>
      <c r="E519" s="588"/>
      <c r="F519" s="588"/>
      <c r="G519" t="s">
        <v>889</v>
      </c>
      <c r="H519">
        <v>30102</v>
      </c>
      <c r="I519">
        <v>13</v>
      </c>
      <c r="J519">
        <v>1130</v>
      </c>
      <c r="K519">
        <v>1003</v>
      </c>
      <c r="L519">
        <v>1</v>
      </c>
      <c r="M519">
        <v>28</v>
      </c>
      <c r="N519">
        <v>1</v>
      </c>
      <c r="O519">
        <v>13</v>
      </c>
      <c r="P519">
        <v>1280008</v>
      </c>
      <c r="Q519">
        <v>3</v>
      </c>
      <c r="R519"/>
      <c r="S519">
        <v>20220101</v>
      </c>
      <c r="T519">
        <v>20220331</v>
      </c>
      <c r="U519">
        <v>25504.04</v>
      </c>
      <c r="V519">
        <v>2988.68</v>
      </c>
      <c r="W519" s="264"/>
    </row>
    <row r="520" spans="2:23" s="237" customFormat="1" x14ac:dyDescent="0.25">
      <c r="B520" t="s">
        <v>304</v>
      </c>
      <c r="C520" t="s">
        <v>306</v>
      </c>
      <c r="D520">
        <v>120</v>
      </c>
      <c r="E520" s="588"/>
      <c r="F520" s="588"/>
      <c r="G520" t="s">
        <v>890</v>
      </c>
      <c r="H520">
        <v>30102</v>
      </c>
      <c r="I520">
        <v>16</v>
      </c>
      <c r="J520">
        <v>1130</v>
      </c>
      <c r="K520">
        <v>1003</v>
      </c>
      <c r="L520">
        <v>0</v>
      </c>
      <c r="M520">
        <v>28</v>
      </c>
      <c r="N520">
        <v>1</v>
      </c>
      <c r="O520">
        <v>16</v>
      </c>
      <c r="P520">
        <v>280016</v>
      </c>
      <c r="Q520">
        <v>3</v>
      </c>
      <c r="R520"/>
      <c r="S520">
        <v>20220101</v>
      </c>
      <c r="T520">
        <v>20220331</v>
      </c>
      <c r="U520">
        <v>28015.119999999999</v>
      </c>
      <c r="V520">
        <v>9763.51</v>
      </c>
      <c r="W520" s="264"/>
    </row>
    <row r="521" spans="2:23" s="237" customFormat="1" x14ac:dyDescent="0.25">
      <c r="B521" t="s">
        <v>304</v>
      </c>
      <c r="C521" t="s">
        <v>352</v>
      </c>
      <c r="D521">
        <v>120</v>
      </c>
      <c r="E521" s="588"/>
      <c r="F521" s="588"/>
      <c r="G521" t="s">
        <v>891</v>
      </c>
      <c r="H521">
        <v>30102</v>
      </c>
      <c r="I521">
        <v>21</v>
      </c>
      <c r="J521">
        <v>1130</v>
      </c>
      <c r="K521">
        <v>1003</v>
      </c>
      <c r="L521">
        <v>0</v>
      </c>
      <c r="M521">
        <v>29</v>
      </c>
      <c r="N521">
        <v>1</v>
      </c>
      <c r="O521">
        <v>21</v>
      </c>
      <c r="P521">
        <v>290074</v>
      </c>
      <c r="Q521">
        <v>3</v>
      </c>
      <c r="R521"/>
      <c r="S521">
        <v>20220101</v>
      </c>
      <c r="T521">
        <v>20220331</v>
      </c>
      <c r="U521">
        <v>45181.95</v>
      </c>
      <c r="V521">
        <v>12124.53</v>
      </c>
      <c r="W521" s="264"/>
    </row>
    <row r="522" spans="2:23" s="237" customFormat="1" x14ac:dyDescent="0.25">
      <c r="B522" t="s">
        <v>304</v>
      </c>
      <c r="C522" t="s">
        <v>430</v>
      </c>
      <c r="D522">
        <v>120</v>
      </c>
      <c r="E522" s="588"/>
      <c r="F522" s="588"/>
      <c r="G522" t="s">
        <v>892</v>
      </c>
      <c r="H522">
        <v>30102</v>
      </c>
      <c r="I522">
        <v>14</v>
      </c>
      <c r="J522">
        <v>1130</v>
      </c>
      <c r="K522">
        <v>1003</v>
      </c>
      <c r="L522">
        <v>1</v>
      </c>
      <c r="M522">
        <v>28</v>
      </c>
      <c r="N522">
        <v>1</v>
      </c>
      <c r="O522">
        <v>14</v>
      </c>
      <c r="P522">
        <v>1280066</v>
      </c>
      <c r="Q522">
        <v>3</v>
      </c>
      <c r="R522"/>
      <c r="S522">
        <v>20220101</v>
      </c>
      <c r="T522">
        <v>20220331</v>
      </c>
      <c r="U522">
        <v>27866.46</v>
      </c>
      <c r="V522">
        <v>966.11</v>
      </c>
      <c r="W522" s="264"/>
    </row>
    <row r="523" spans="2:23" s="237" customFormat="1" x14ac:dyDescent="0.25">
      <c r="B523" t="s">
        <v>304</v>
      </c>
      <c r="C523" t="s">
        <v>445</v>
      </c>
      <c r="D523">
        <v>120</v>
      </c>
      <c r="E523" s="588"/>
      <c r="F523" s="588"/>
      <c r="G523" t="s">
        <v>893</v>
      </c>
      <c r="H523">
        <v>30102</v>
      </c>
      <c r="I523">
        <v>12</v>
      </c>
      <c r="J523">
        <v>1130</v>
      </c>
      <c r="K523">
        <v>1003</v>
      </c>
      <c r="L523">
        <v>1</v>
      </c>
      <c r="M523">
        <v>63</v>
      </c>
      <c r="N523">
        <v>1</v>
      </c>
      <c r="O523">
        <v>12</v>
      </c>
      <c r="P523">
        <v>1630011</v>
      </c>
      <c r="Q523">
        <v>3</v>
      </c>
      <c r="R523"/>
      <c r="S523">
        <v>20220101</v>
      </c>
      <c r="T523">
        <v>20220331</v>
      </c>
      <c r="U523">
        <v>28233.4</v>
      </c>
      <c r="V523">
        <v>695.97</v>
      </c>
      <c r="W523" s="264"/>
    </row>
    <row r="524" spans="2:23" s="237" customFormat="1" x14ac:dyDescent="0.25">
      <c r="B524" t="s">
        <v>304</v>
      </c>
      <c r="C524" t="s">
        <v>676</v>
      </c>
      <c r="D524">
        <v>100</v>
      </c>
      <c r="E524" s="588"/>
      <c r="F524" s="588"/>
      <c r="G524" t="s">
        <v>894</v>
      </c>
      <c r="H524">
        <v>30102</v>
      </c>
      <c r="I524">
        <v>0</v>
      </c>
      <c r="J524">
        <v>1130</v>
      </c>
      <c r="K524">
        <v>1003</v>
      </c>
      <c r="L524">
        <v>3</v>
      </c>
      <c r="M524">
        <v>27</v>
      </c>
      <c r="N524">
        <v>1</v>
      </c>
      <c r="O524">
        <v>0</v>
      </c>
      <c r="P524">
        <v>3270020</v>
      </c>
      <c r="Q524">
        <v>3</v>
      </c>
      <c r="R524"/>
      <c r="S524">
        <v>20220101</v>
      </c>
      <c r="T524">
        <v>20220331</v>
      </c>
      <c r="U524">
        <v>26946.71</v>
      </c>
      <c r="V524">
        <v>24952.880000000001</v>
      </c>
      <c r="W524" s="264"/>
    </row>
    <row r="525" spans="2:23" s="237" customFormat="1" x14ac:dyDescent="0.25">
      <c r="B525" t="s">
        <v>304</v>
      </c>
      <c r="C525" t="s">
        <v>445</v>
      </c>
      <c r="D525">
        <v>120</v>
      </c>
      <c r="E525" s="588"/>
      <c r="F525" s="588"/>
      <c r="G525" t="s">
        <v>895</v>
      </c>
      <c r="H525">
        <v>30102</v>
      </c>
      <c r="I525">
        <v>0</v>
      </c>
      <c r="J525">
        <v>1130</v>
      </c>
      <c r="K525">
        <v>1003</v>
      </c>
      <c r="L525">
        <v>1</v>
      </c>
      <c r="M525">
        <v>63</v>
      </c>
      <c r="N525">
        <v>1</v>
      </c>
      <c r="O525">
        <v>0</v>
      </c>
      <c r="P525">
        <v>1630012</v>
      </c>
      <c r="Q525">
        <v>3</v>
      </c>
      <c r="R525"/>
      <c r="S525">
        <v>20220101</v>
      </c>
      <c r="T525">
        <v>20220331</v>
      </c>
      <c r="U525">
        <v>7371</v>
      </c>
      <c r="V525">
        <v>0</v>
      </c>
      <c r="W525" s="264"/>
    </row>
    <row r="526" spans="2:23" s="237" customFormat="1" x14ac:dyDescent="0.25">
      <c r="B526" t="s">
        <v>304</v>
      </c>
      <c r="C526" t="s">
        <v>306</v>
      </c>
      <c r="D526">
        <v>120</v>
      </c>
      <c r="E526" s="588"/>
      <c r="F526" s="588"/>
      <c r="G526" t="s">
        <v>896</v>
      </c>
      <c r="H526">
        <v>30102</v>
      </c>
      <c r="I526">
        <v>18</v>
      </c>
      <c r="J526">
        <v>1130</v>
      </c>
      <c r="K526">
        <v>1003</v>
      </c>
      <c r="L526">
        <v>0</v>
      </c>
      <c r="M526">
        <v>28</v>
      </c>
      <c r="N526">
        <v>1</v>
      </c>
      <c r="O526">
        <v>18</v>
      </c>
      <c r="P526">
        <v>280132</v>
      </c>
      <c r="Q526">
        <v>3</v>
      </c>
      <c r="R526"/>
      <c r="S526">
        <v>20220101</v>
      </c>
      <c r="T526">
        <v>20220331</v>
      </c>
      <c r="U526">
        <v>14242.22</v>
      </c>
      <c r="V526">
        <v>1940.31</v>
      </c>
      <c r="W526" s="264"/>
    </row>
    <row r="527" spans="2:23" s="237" customFormat="1" x14ac:dyDescent="0.25">
      <c r="B527" t="s">
        <v>304</v>
      </c>
      <c r="C527" t="s">
        <v>430</v>
      </c>
      <c r="D527">
        <v>120</v>
      </c>
      <c r="E527" s="588"/>
      <c r="F527" s="588"/>
      <c r="G527" t="s">
        <v>897</v>
      </c>
      <c r="H527">
        <v>30102</v>
      </c>
      <c r="I527">
        <v>0</v>
      </c>
      <c r="J527">
        <v>1130</v>
      </c>
      <c r="K527">
        <v>1003</v>
      </c>
      <c r="L527">
        <v>1</v>
      </c>
      <c r="M527">
        <v>28</v>
      </c>
      <c r="N527">
        <v>1</v>
      </c>
      <c r="O527">
        <v>0</v>
      </c>
      <c r="P527">
        <v>1280061</v>
      </c>
      <c r="Q527">
        <v>3</v>
      </c>
      <c r="R527"/>
      <c r="S527">
        <v>20220101</v>
      </c>
      <c r="T527">
        <v>20220331</v>
      </c>
      <c r="U527">
        <v>32462.720000000001</v>
      </c>
      <c r="V527">
        <v>924.48</v>
      </c>
      <c r="W527" s="264"/>
    </row>
    <row r="528" spans="2:23" s="237" customFormat="1" x14ac:dyDescent="0.25">
      <c r="B528" t="s">
        <v>304</v>
      </c>
      <c r="C528" t="s">
        <v>409</v>
      </c>
      <c r="D528">
        <v>120</v>
      </c>
      <c r="E528" s="588"/>
      <c r="F528" s="588"/>
      <c r="G528" t="s">
        <v>898</v>
      </c>
      <c r="H528">
        <v>30102</v>
      </c>
      <c r="I528">
        <v>30</v>
      </c>
      <c r="J528">
        <v>1130</v>
      </c>
      <c r="K528">
        <v>1003</v>
      </c>
      <c r="L528">
        <v>0</v>
      </c>
      <c r="M528">
        <v>72</v>
      </c>
      <c r="N528">
        <v>1</v>
      </c>
      <c r="O528">
        <v>30</v>
      </c>
      <c r="P528">
        <v>720016</v>
      </c>
      <c r="Q528">
        <v>3</v>
      </c>
      <c r="R528"/>
      <c r="S528">
        <v>20220101</v>
      </c>
      <c r="T528">
        <v>20220331</v>
      </c>
      <c r="U528">
        <v>39050.050000000003</v>
      </c>
      <c r="V528">
        <v>12252.94</v>
      </c>
      <c r="W528" s="264"/>
    </row>
    <row r="529" spans="2:23" s="237" customFormat="1" x14ac:dyDescent="0.25">
      <c r="B529" t="s">
        <v>304</v>
      </c>
      <c r="C529" t="s">
        <v>414</v>
      </c>
      <c r="D529">
        <v>120</v>
      </c>
      <c r="E529" s="588"/>
      <c r="F529" s="588"/>
      <c r="G529" t="s">
        <v>899</v>
      </c>
      <c r="H529">
        <v>30102</v>
      </c>
      <c r="I529">
        <v>23</v>
      </c>
      <c r="J529">
        <v>1130</v>
      </c>
      <c r="K529">
        <v>1003</v>
      </c>
      <c r="L529">
        <v>2</v>
      </c>
      <c r="M529">
        <v>33</v>
      </c>
      <c r="N529">
        <v>1</v>
      </c>
      <c r="O529">
        <v>23</v>
      </c>
      <c r="P529">
        <v>2330009</v>
      </c>
      <c r="Q529">
        <v>3</v>
      </c>
      <c r="R529"/>
      <c r="S529">
        <v>20220101</v>
      </c>
      <c r="T529">
        <v>20220331</v>
      </c>
      <c r="U529">
        <v>36530.019999999997</v>
      </c>
      <c r="V529">
        <v>9894.81</v>
      </c>
      <c r="W529" s="264"/>
    </row>
    <row r="530" spans="2:23" s="237" customFormat="1" x14ac:dyDescent="0.25">
      <c r="B530" t="s">
        <v>304</v>
      </c>
      <c r="C530" t="s">
        <v>381</v>
      </c>
      <c r="D530">
        <v>120</v>
      </c>
      <c r="E530" s="588"/>
      <c r="F530" s="588"/>
      <c r="G530" t="s">
        <v>900</v>
      </c>
      <c r="H530">
        <v>30102</v>
      </c>
      <c r="I530">
        <v>0</v>
      </c>
      <c r="J530">
        <v>1130</v>
      </c>
      <c r="K530">
        <v>1003</v>
      </c>
      <c r="L530">
        <v>0</v>
      </c>
      <c r="M530">
        <v>30</v>
      </c>
      <c r="N530">
        <v>1</v>
      </c>
      <c r="O530">
        <v>0</v>
      </c>
      <c r="P530">
        <v>300020</v>
      </c>
      <c r="Q530">
        <v>3</v>
      </c>
      <c r="R530"/>
      <c r="S530">
        <v>20220101</v>
      </c>
      <c r="T530">
        <v>20220331</v>
      </c>
      <c r="U530">
        <v>9158.48</v>
      </c>
      <c r="V530">
        <v>0</v>
      </c>
      <c r="W530" s="264"/>
    </row>
    <row r="531" spans="2:23" s="237" customFormat="1" x14ac:dyDescent="0.25">
      <c r="B531" t="s">
        <v>304</v>
      </c>
      <c r="C531" t="s">
        <v>430</v>
      </c>
      <c r="D531">
        <v>120</v>
      </c>
      <c r="E531" s="588"/>
      <c r="F531" s="588"/>
      <c r="G531" t="s">
        <v>901</v>
      </c>
      <c r="H531">
        <v>30102</v>
      </c>
      <c r="I531">
        <v>12</v>
      </c>
      <c r="J531">
        <v>1130</v>
      </c>
      <c r="K531">
        <v>1003</v>
      </c>
      <c r="L531">
        <v>1</v>
      </c>
      <c r="M531">
        <v>28</v>
      </c>
      <c r="N531">
        <v>1</v>
      </c>
      <c r="O531">
        <v>12</v>
      </c>
      <c r="P531">
        <v>1280009</v>
      </c>
      <c r="Q531">
        <v>3</v>
      </c>
      <c r="R531"/>
      <c r="S531">
        <v>20220101</v>
      </c>
      <c r="T531">
        <v>20220331</v>
      </c>
      <c r="U531">
        <v>22551.54</v>
      </c>
      <c r="V531">
        <v>10951.29</v>
      </c>
      <c r="W531" s="264"/>
    </row>
    <row r="532" spans="2:23" s="237" customFormat="1" x14ac:dyDescent="0.25">
      <c r="B532" t="s">
        <v>304</v>
      </c>
      <c r="C532" t="s">
        <v>409</v>
      </c>
      <c r="D532">
        <v>120</v>
      </c>
      <c r="E532" s="588"/>
      <c r="F532" s="588"/>
      <c r="G532" t="s">
        <v>902</v>
      </c>
      <c r="H532">
        <v>30102</v>
      </c>
      <c r="I532">
        <v>12</v>
      </c>
      <c r="J532">
        <v>1130</v>
      </c>
      <c r="K532">
        <v>1003</v>
      </c>
      <c r="L532">
        <v>0</v>
      </c>
      <c r="M532">
        <v>72</v>
      </c>
      <c r="N532">
        <v>1</v>
      </c>
      <c r="O532">
        <v>12</v>
      </c>
      <c r="P532">
        <v>720017</v>
      </c>
      <c r="Q532">
        <v>3</v>
      </c>
      <c r="R532"/>
      <c r="S532">
        <v>20220101</v>
      </c>
      <c r="T532">
        <v>20220331</v>
      </c>
      <c r="U532">
        <v>21331.23</v>
      </c>
      <c r="V532">
        <v>10815.37</v>
      </c>
      <c r="W532" s="264"/>
    </row>
    <row r="533" spans="2:23" s="237" customFormat="1" x14ac:dyDescent="0.25">
      <c r="B533" t="s">
        <v>304</v>
      </c>
      <c r="C533" t="s">
        <v>352</v>
      </c>
      <c r="D533">
        <v>120</v>
      </c>
      <c r="E533" s="588"/>
      <c r="F533" s="588"/>
      <c r="G533" t="s">
        <v>903</v>
      </c>
      <c r="H533">
        <v>30102</v>
      </c>
      <c r="I533">
        <v>18</v>
      </c>
      <c r="J533">
        <v>1130</v>
      </c>
      <c r="K533">
        <v>1003</v>
      </c>
      <c r="L533">
        <v>0</v>
      </c>
      <c r="M533">
        <v>29</v>
      </c>
      <c r="N533">
        <v>1</v>
      </c>
      <c r="O533">
        <v>18</v>
      </c>
      <c r="P533">
        <v>290119</v>
      </c>
      <c r="Q533">
        <v>3</v>
      </c>
      <c r="R533"/>
      <c r="S533">
        <v>20220101</v>
      </c>
      <c r="T533">
        <v>20220331</v>
      </c>
      <c r="U533">
        <v>24965.97</v>
      </c>
      <c r="V533">
        <v>21139.18</v>
      </c>
      <c r="W533" s="264"/>
    </row>
    <row r="534" spans="2:23" s="237" customFormat="1" x14ac:dyDescent="0.25">
      <c r="B534" t="s">
        <v>304</v>
      </c>
      <c r="C534" t="s">
        <v>381</v>
      </c>
      <c r="D534">
        <v>120</v>
      </c>
      <c r="E534" s="588"/>
      <c r="F534" s="588"/>
      <c r="G534" t="s">
        <v>904</v>
      </c>
      <c r="H534">
        <v>30102</v>
      </c>
      <c r="I534">
        <v>15</v>
      </c>
      <c r="J534">
        <v>1130</v>
      </c>
      <c r="K534">
        <v>1003</v>
      </c>
      <c r="L534">
        <v>0</v>
      </c>
      <c r="M534">
        <v>30</v>
      </c>
      <c r="N534">
        <v>1</v>
      </c>
      <c r="O534">
        <v>15</v>
      </c>
      <c r="P534">
        <v>300103</v>
      </c>
      <c r="Q534">
        <v>3</v>
      </c>
      <c r="R534"/>
      <c r="S534">
        <v>20220101</v>
      </c>
      <c r="T534">
        <v>20220331</v>
      </c>
      <c r="U534">
        <v>28151.17</v>
      </c>
      <c r="V534">
        <v>882.85</v>
      </c>
      <c r="W534" s="264"/>
    </row>
    <row r="535" spans="2:23" s="237" customFormat="1" x14ac:dyDescent="0.25">
      <c r="B535" t="s">
        <v>304</v>
      </c>
      <c r="C535" t="s">
        <v>352</v>
      </c>
      <c r="D535">
        <v>120</v>
      </c>
      <c r="E535" s="588"/>
      <c r="F535" s="588"/>
      <c r="G535" t="s">
        <v>905</v>
      </c>
      <c r="H535">
        <v>30102</v>
      </c>
      <c r="I535">
        <v>25</v>
      </c>
      <c r="J535">
        <v>1130</v>
      </c>
      <c r="K535">
        <v>1003</v>
      </c>
      <c r="L535">
        <v>0</v>
      </c>
      <c r="M535">
        <v>29</v>
      </c>
      <c r="N535">
        <v>1</v>
      </c>
      <c r="O535">
        <v>25</v>
      </c>
      <c r="P535">
        <v>290139</v>
      </c>
      <c r="Q535">
        <v>3</v>
      </c>
      <c r="R535"/>
      <c r="S535">
        <v>20220101</v>
      </c>
      <c r="T535">
        <v>20220331</v>
      </c>
      <c r="U535">
        <v>13858.36</v>
      </c>
      <c r="V535">
        <v>30210.01</v>
      </c>
      <c r="W535" s="264"/>
    </row>
    <row r="536" spans="2:23" s="237" customFormat="1" x14ac:dyDescent="0.25">
      <c r="B536" t="s">
        <v>304</v>
      </c>
      <c r="C536" t="s">
        <v>306</v>
      </c>
      <c r="D536">
        <v>120</v>
      </c>
      <c r="E536" s="588"/>
      <c r="F536" s="588"/>
      <c r="G536" t="s">
        <v>906</v>
      </c>
      <c r="H536">
        <v>30102</v>
      </c>
      <c r="I536">
        <v>15</v>
      </c>
      <c r="J536">
        <v>1130</v>
      </c>
      <c r="K536">
        <v>1003</v>
      </c>
      <c r="L536">
        <v>0</v>
      </c>
      <c r="M536">
        <v>28</v>
      </c>
      <c r="N536">
        <v>1</v>
      </c>
      <c r="O536">
        <v>15</v>
      </c>
      <c r="P536">
        <v>280017</v>
      </c>
      <c r="Q536">
        <v>3</v>
      </c>
      <c r="R536"/>
      <c r="S536">
        <v>20220101</v>
      </c>
      <c r="T536">
        <v>20220331</v>
      </c>
      <c r="U536">
        <v>21293.64</v>
      </c>
      <c r="V536">
        <v>22639.29</v>
      </c>
      <c r="W536" s="264"/>
    </row>
    <row r="537" spans="2:23" s="237" customFormat="1" x14ac:dyDescent="0.25">
      <c r="B537" t="s">
        <v>304</v>
      </c>
      <c r="C537" t="s">
        <v>352</v>
      </c>
      <c r="D537">
        <v>120</v>
      </c>
      <c r="E537" s="588"/>
      <c r="F537" s="588"/>
      <c r="G537" t="s">
        <v>907</v>
      </c>
      <c r="H537">
        <v>30102</v>
      </c>
      <c r="I537">
        <v>20</v>
      </c>
      <c r="J537">
        <v>1130</v>
      </c>
      <c r="K537">
        <v>1003</v>
      </c>
      <c r="L537">
        <v>0</v>
      </c>
      <c r="M537">
        <v>29</v>
      </c>
      <c r="N537">
        <v>1</v>
      </c>
      <c r="O537">
        <v>20</v>
      </c>
      <c r="P537">
        <v>290021</v>
      </c>
      <c r="Q537">
        <v>3</v>
      </c>
      <c r="R537"/>
      <c r="S537">
        <v>20220101</v>
      </c>
      <c r="T537">
        <v>20220331</v>
      </c>
      <c r="U537">
        <v>37133.67</v>
      </c>
      <c r="V537">
        <v>17595.47</v>
      </c>
      <c r="W537" s="264"/>
    </row>
    <row r="538" spans="2:23" s="237" customFormat="1" x14ac:dyDescent="0.25">
      <c r="B538" t="s">
        <v>304</v>
      </c>
      <c r="C538" t="s">
        <v>430</v>
      </c>
      <c r="D538">
        <v>120</v>
      </c>
      <c r="E538" s="588"/>
      <c r="F538" s="588"/>
      <c r="G538" t="s">
        <v>908</v>
      </c>
      <c r="H538">
        <v>30102</v>
      </c>
      <c r="I538">
        <v>0</v>
      </c>
      <c r="J538">
        <v>1130</v>
      </c>
      <c r="K538">
        <v>1003</v>
      </c>
      <c r="L538">
        <v>1</v>
      </c>
      <c r="M538">
        <v>28</v>
      </c>
      <c r="N538">
        <v>1</v>
      </c>
      <c r="O538">
        <v>0</v>
      </c>
      <c r="P538">
        <v>1280010</v>
      </c>
      <c r="Q538">
        <v>3</v>
      </c>
      <c r="R538"/>
      <c r="S538">
        <v>20220101</v>
      </c>
      <c r="T538">
        <v>20220331</v>
      </c>
      <c r="U538">
        <v>5022.22</v>
      </c>
      <c r="V538">
        <v>2371.04</v>
      </c>
      <c r="W538" s="264"/>
    </row>
    <row r="539" spans="2:23" s="237" customFormat="1" x14ac:dyDescent="0.25">
      <c r="B539" t="s">
        <v>304</v>
      </c>
      <c r="C539" t="s">
        <v>409</v>
      </c>
      <c r="D539">
        <v>120</v>
      </c>
      <c r="E539" s="588"/>
      <c r="F539" s="588"/>
      <c r="G539" t="s">
        <v>909</v>
      </c>
      <c r="H539">
        <v>30102</v>
      </c>
      <c r="I539">
        <v>0</v>
      </c>
      <c r="J539">
        <v>1130</v>
      </c>
      <c r="K539">
        <v>1003</v>
      </c>
      <c r="L539">
        <v>0</v>
      </c>
      <c r="M539">
        <v>72</v>
      </c>
      <c r="N539">
        <v>1</v>
      </c>
      <c r="O539">
        <v>0</v>
      </c>
      <c r="P539">
        <v>720018</v>
      </c>
      <c r="Q539">
        <v>3</v>
      </c>
      <c r="R539"/>
      <c r="S539">
        <v>20220101</v>
      </c>
      <c r="T539">
        <v>20220331</v>
      </c>
      <c r="U539">
        <v>3186.11</v>
      </c>
      <c r="V539">
        <v>9357.73</v>
      </c>
      <c r="W539" s="264"/>
    </row>
    <row r="540" spans="2:23" s="237" customFormat="1" x14ac:dyDescent="0.25">
      <c r="B540" t="s">
        <v>304</v>
      </c>
      <c r="C540" t="s">
        <v>352</v>
      </c>
      <c r="D540">
        <v>120</v>
      </c>
      <c r="E540" s="588"/>
      <c r="F540" s="588"/>
      <c r="G540" t="s">
        <v>910</v>
      </c>
      <c r="H540">
        <v>30102</v>
      </c>
      <c r="I540">
        <v>20</v>
      </c>
      <c r="J540">
        <v>1130</v>
      </c>
      <c r="K540">
        <v>1003</v>
      </c>
      <c r="L540">
        <v>0</v>
      </c>
      <c r="M540">
        <v>29</v>
      </c>
      <c r="N540">
        <v>1</v>
      </c>
      <c r="O540">
        <v>20</v>
      </c>
      <c r="P540">
        <v>290023</v>
      </c>
      <c r="Q540">
        <v>3</v>
      </c>
      <c r="R540"/>
      <c r="S540">
        <v>20220101</v>
      </c>
      <c r="T540">
        <v>20220331</v>
      </c>
      <c r="U540">
        <v>36827.11</v>
      </c>
      <c r="V540">
        <v>19669.93</v>
      </c>
      <c r="W540" s="264"/>
    </row>
    <row r="541" spans="2:23" s="237" customFormat="1" x14ac:dyDescent="0.25">
      <c r="B541" t="s">
        <v>304</v>
      </c>
      <c r="C541" t="s">
        <v>496</v>
      </c>
      <c r="D541">
        <v>120</v>
      </c>
      <c r="E541" s="588"/>
      <c r="F541" s="588"/>
      <c r="G541" t="s">
        <v>911</v>
      </c>
      <c r="H541">
        <v>30102</v>
      </c>
      <c r="I541">
        <v>29</v>
      </c>
      <c r="J541">
        <v>1130</v>
      </c>
      <c r="K541">
        <v>1003</v>
      </c>
      <c r="L541">
        <v>2</v>
      </c>
      <c r="M541">
        <v>4</v>
      </c>
      <c r="N541">
        <v>1</v>
      </c>
      <c r="O541">
        <v>29</v>
      </c>
      <c r="P541">
        <v>2040091</v>
      </c>
      <c r="Q541">
        <v>3</v>
      </c>
      <c r="R541"/>
      <c r="S541">
        <v>20220101</v>
      </c>
      <c r="T541">
        <v>20220331</v>
      </c>
      <c r="U541">
        <v>33083.79</v>
      </c>
      <c r="V541">
        <v>29292.48</v>
      </c>
      <c r="W541" s="264"/>
    </row>
    <row r="542" spans="2:23" s="237" customFormat="1" x14ac:dyDescent="0.25">
      <c r="B542" t="s">
        <v>304</v>
      </c>
      <c r="C542" t="s">
        <v>381</v>
      </c>
      <c r="D542">
        <v>120</v>
      </c>
      <c r="E542" s="588"/>
      <c r="F542" s="588"/>
      <c r="G542" t="s">
        <v>912</v>
      </c>
      <c r="H542">
        <v>30102</v>
      </c>
      <c r="I542">
        <v>13</v>
      </c>
      <c r="J542">
        <v>1130</v>
      </c>
      <c r="K542">
        <v>1003</v>
      </c>
      <c r="L542">
        <v>0</v>
      </c>
      <c r="M542">
        <v>30</v>
      </c>
      <c r="N542">
        <v>1</v>
      </c>
      <c r="O542">
        <v>13</v>
      </c>
      <c r="P542">
        <v>300109</v>
      </c>
      <c r="Q542">
        <v>3</v>
      </c>
      <c r="R542"/>
      <c r="S542">
        <v>20220101</v>
      </c>
      <c r="T542">
        <v>20220331</v>
      </c>
      <c r="U542">
        <v>30573.69</v>
      </c>
      <c r="V542">
        <v>908.24</v>
      </c>
      <c r="W542" s="264"/>
    </row>
    <row r="543" spans="2:23" s="237" customFormat="1" x14ac:dyDescent="0.25">
      <c r="B543" t="s">
        <v>304</v>
      </c>
      <c r="C543" t="s">
        <v>557</v>
      </c>
      <c r="D543">
        <v>120</v>
      </c>
      <c r="E543" s="588"/>
      <c r="F543" s="588"/>
      <c r="G543" t="s">
        <v>913</v>
      </c>
      <c r="H543">
        <v>30102</v>
      </c>
      <c r="I543">
        <v>15</v>
      </c>
      <c r="J543">
        <v>1130</v>
      </c>
      <c r="K543">
        <v>1003</v>
      </c>
      <c r="L543">
        <v>3</v>
      </c>
      <c r="M543">
        <v>2</v>
      </c>
      <c r="N543">
        <v>1</v>
      </c>
      <c r="O543">
        <v>15</v>
      </c>
      <c r="P543">
        <v>3020011</v>
      </c>
      <c r="Q543">
        <v>3</v>
      </c>
      <c r="R543"/>
      <c r="S543">
        <v>20220101</v>
      </c>
      <c r="T543">
        <v>20220331</v>
      </c>
      <c r="U543">
        <v>28499.75</v>
      </c>
      <c r="V543">
        <v>924.48</v>
      </c>
      <c r="W543" s="264"/>
    </row>
    <row r="544" spans="2:23" s="237" customFormat="1" x14ac:dyDescent="0.25">
      <c r="B544" t="s">
        <v>304</v>
      </c>
      <c r="C544" t="s">
        <v>352</v>
      </c>
      <c r="D544">
        <v>120</v>
      </c>
      <c r="E544" s="588"/>
      <c r="F544" s="588"/>
      <c r="G544" t="s">
        <v>914</v>
      </c>
      <c r="H544">
        <v>30102</v>
      </c>
      <c r="I544">
        <v>20</v>
      </c>
      <c r="J544">
        <v>1130</v>
      </c>
      <c r="K544">
        <v>1003</v>
      </c>
      <c r="L544">
        <v>0</v>
      </c>
      <c r="M544">
        <v>29</v>
      </c>
      <c r="N544">
        <v>1</v>
      </c>
      <c r="O544">
        <v>20</v>
      </c>
      <c r="P544">
        <v>290024</v>
      </c>
      <c r="Q544">
        <v>3</v>
      </c>
      <c r="R544"/>
      <c r="S544">
        <v>20220101</v>
      </c>
      <c r="T544">
        <v>20220331</v>
      </c>
      <c r="U544">
        <v>32829.97</v>
      </c>
      <c r="V544">
        <v>20286.48</v>
      </c>
      <c r="W544" s="264"/>
    </row>
    <row r="545" spans="2:23" s="237" customFormat="1" x14ac:dyDescent="0.25">
      <c r="B545" t="s">
        <v>304</v>
      </c>
      <c r="C545" t="s">
        <v>381</v>
      </c>
      <c r="D545">
        <v>120</v>
      </c>
      <c r="E545" s="588"/>
      <c r="F545" s="588"/>
      <c r="G545" t="s">
        <v>915</v>
      </c>
      <c r="H545">
        <v>30102</v>
      </c>
      <c r="I545">
        <v>19</v>
      </c>
      <c r="J545">
        <v>1130</v>
      </c>
      <c r="K545">
        <v>1003</v>
      </c>
      <c r="L545">
        <v>0</v>
      </c>
      <c r="M545">
        <v>30</v>
      </c>
      <c r="N545">
        <v>1</v>
      </c>
      <c r="O545">
        <v>19</v>
      </c>
      <c r="P545">
        <v>300021</v>
      </c>
      <c r="Q545">
        <v>3</v>
      </c>
      <c r="R545"/>
      <c r="S545">
        <v>20220101</v>
      </c>
      <c r="T545">
        <v>20220331</v>
      </c>
      <c r="U545">
        <v>21917.65</v>
      </c>
      <c r="V545">
        <v>789.66</v>
      </c>
      <c r="W545" s="264"/>
    </row>
    <row r="546" spans="2:23" s="237" customFormat="1" x14ac:dyDescent="0.25">
      <c r="B546" t="s">
        <v>304</v>
      </c>
      <c r="C546" t="s">
        <v>661</v>
      </c>
      <c r="D546">
        <v>100</v>
      </c>
      <c r="E546" s="588"/>
      <c r="F546" s="588"/>
      <c r="G546" t="s">
        <v>916</v>
      </c>
      <c r="H546">
        <v>30102</v>
      </c>
      <c r="I546">
        <v>16</v>
      </c>
      <c r="J546">
        <v>1130</v>
      </c>
      <c r="K546">
        <v>1003</v>
      </c>
      <c r="L546">
        <v>3</v>
      </c>
      <c r="M546">
        <v>21</v>
      </c>
      <c r="N546">
        <v>1</v>
      </c>
      <c r="O546">
        <v>16</v>
      </c>
      <c r="P546">
        <v>3210017</v>
      </c>
      <c r="Q546">
        <v>3</v>
      </c>
      <c r="R546"/>
      <c r="S546">
        <v>20220101</v>
      </c>
      <c r="T546">
        <v>20220331</v>
      </c>
      <c r="U546">
        <v>27519.56</v>
      </c>
      <c r="V546">
        <v>1048.6099999999999</v>
      </c>
      <c r="W546" s="264"/>
    </row>
    <row r="547" spans="2:23" s="237" customFormat="1" x14ac:dyDescent="0.25">
      <c r="B547" t="s">
        <v>304</v>
      </c>
      <c r="C547" t="s">
        <v>352</v>
      </c>
      <c r="D547">
        <v>120</v>
      </c>
      <c r="E547" s="588"/>
      <c r="F547" s="588"/>
      <c r="G547" t="s">
        <v>917</v>
      </c>
      <c r="H547">
        <v>30102</v>
      </c>
      <c r="I547">
        <v>21</v>
      </c>
      <c r="J547">
        <v>1130</v>
      </c>
      <c r="K547">
        <v>1003</v>
      </c>
      <c r="L547">
        <v>0</v>
      </c>
      <c r="M547">
        <v>29</v>
      </c>
      <c r="N547">
        <v>1</v>
      </c>
      <c r="O547">
        <v>21</v>
      </c>
      <c r="P547">
        <v>290029</v>
      </c>
      <c r="Q547">
        <v>3</v>
      </c>
      <c r="R547"/>
      <c r="S547">
        <v>20220101</v>
      </c>
      <c r="T547">
        <v>20220331</v>
      </c>
      <c r="U547">
        <v>32143.03</v>
      </c>
      <c r="V547">
        <v>7578.92</v>
      </c>
      <c r="W547" s="264"/>
    </row>
    <row r="548" spans="2:23" s="237" customFormat="1" x14ac:dyDescent="0.25">
      <c r="B548" t="s">
        <v>304</v>
      </c>
      <c r="C548" t="s">
        <v>479</v>
      </c>
      <c r="D548">
        <v>120</v>
      </c>
      <c r="E548" s="588"/>
      <c r="F548" s="588"/>
      <c r="G548" t="s">
        <v>918</v>
      </c>
      <c r="H548">
        <v>30102</v>
      </c>
      <c r="I548">
        <v>24</v>
      </c>
      <c r="J548">
        <v>1130</v>
      </c>
      <c r="K548">
        <v>1003</v>
      </c>
      <c r="L548">
        <v>3</v>
      </c>
      <c r="M548">
        <v>3</v>
      </c>
      <c r="N548">
        <v>1</v>
      </c>
      <c r="O548">
        <v>24</v>
      </c>
      <c r="P548">
        <v>3030009</v>
      </c>
      <c r="Q548">
        <v>3</v>
      </c>
      <c r="R548"/>
      <c r="S548">
        <v>20220101</v>
      </c>
      <c r="T548">
        <v>20220331</v>
      </c>
      <c r="U548">
        <v>21918.76</v>
      </c>
      <c r="V548">
        <v>1958.99</v>
      </c>
      <c r="W548" s="264"/>
    </row>
    <row r="549" spans="2:23" s="237" customFormat="1" x14ac:dyDescent="0.25">
      <c r="B549" t="s">
        <v>304</v>
      </c>
      <c r="C549" t="s">
        <v>479</v>
      </c>
      <c r="D549">
        <v>120</v>
      </c>
      <c r="E549" s="588"/>
      <c r="F549" s="588"/>
      <c r="G549" t="s">
        <v>919</v>
      </c>
      <c r="H549">
        <v>30102</v>
      </c>
      <c r="I549">
        <v>30</v>
      </c>
      <c r="J549">
        <v>1130</v>
      </c>
      <c r="K549">
        <v>1003</v>
      </c>
      <c r="L549">
        <v>3</v>
      </c>
      <c r="M549">
        <v>3</v>
      </c>
      <c r="N549">
        <v>1</v>
      </c>
      <c r="O549">
        <v>30</v>
      </c>
      <c r="P549">
        <v>3030008</v>
      </c>
      <c r="Q549">
        <v>3</v>
      </c>
      <c r="R549"/>
      <c r="S549">
        <v>20220101</v>
      </c>
      <c r="T549">
        <v>20220331</v>
      </c>
      <c r="U549">
        <v>36479.46</v>
      </c>
      <c r="V549">
        <v>20254.189999999999</v>
      </c>
      <c r="W549" s="264"/>
    </row>
    <row r="550" spans="2:23" s="237" customFormat="1" x14ac:dyDescent="0.25">
      <c r="B550" t="s">
        <v>304</v>
      </c>
      <c r="C550" t="s">
        <v>537</v>
      </c>
      <c r="D550">
        <v>120</v>
      </c>
      <c r="E550" s="588"/>
      <c r="F550" s="588"/>
      <c r="G550" t="s">
        <v>920</v>
      </c>
      <c r="H550">
        <v>30102</v>
      </c>
      <c r="I550">
        <v>0</v>
      </c>
      <c r="J550">
        <v>1130</v>
      </c>
      <c r="K550">
        <v>1003</v>
      </c>
      <c r="L550">
        <v>2</v>
      </c>
      <c r="M550">
        <v>49</v>
      </c>
      <c r="N550">
        <v>1</v>
      </c>
      <c r="O550">
        <v>0</v>
      </c>
      <c r="P550">
        <v>2490017</v>
      </c>
      <c r="Q550">
        <v>3</v>
      </c>
      <c r="R550"/>
      <c r="S550">
        <v>20220101</v>
      </c>
      <c r="T550">
        <v>20220331</v>
      </c>
      <c r="U550">
        <v>6213.1</v>
      </c>
      <c r="V550">
        <v>0</v>
      </c>
      <c r="W550" s="264"/>
    </row>
    <row r="551" spans="2:23" s="237" customFormat="1" x14ac:dyDescent="0.25">
      <c r="B551" t="s">
        <v>304</v>
      </c>
      <c r="C551" t="s">
        <v>409</v>
      </c>
      <c r="D551">
        <v>120</v>
      </c>
      <c r="E551" s="588"/>
      <c r="F551" s="588"/>
      <c r="G551" t="s">
        <v>921</v>
      </c>
      <c r="H551">
        <v>30102</v>
      </c>
      <c r="I551">
        <v>20</v>
      </c>
      <c r="J551">
        <v>1130</v>
      </c>
      <c r="K551">
        <v>1003</v>
      </c>
      <c r="L551">
        <v>0</v>
      </c>
      <c r="M551">
        <v>72</v>
      </c>
      <c r="N551">
        <v>1</v>
      </c>
      <c r="O551">
        <v>20</v>
      </c>
      <c r="P551">
        <v>720020</v>
      </c>
      <c r="Q551">
        <v>3</v>
      </c>
      <c r="R551"/>
      <c r="S551">
        <v>20220101</v>
      </c>
      <c r="T551">
        <v>20220331</v>
      </c>
      <c r="U551">
        <v>42209.49</v>
      </c>
      <c r="V551">
        <v>1379.92</v>
      </c>
      <c r="W551" s="264"/>
    </row>
    <row r="552" spans="2:23" s="237" customFormat="1" x14ac:dyDescent="0.25">
      <c r="B552" t="s">
        <v>304</v>
      </c>
      <c r="C552" t="s">
        <v>306</v>
      </c>
      <c r="D552">
        <v>120</v>
      </c>
      <c r="E552" s="588"/>
      <c r="F552" s="588"/>
      <c r="G552" t="s">
        <v>922</v>
      </c>
      <c r="H552">
        <v>30102</v>
      </c>
      <c r="I552">
        <v>35</v>
      </c>
      <c r="J552">
        <v>1130</v>
      </c>
      <c r="K552">
        <v>1003</v>
      </c>
      <c r="L552">
        <v>0</v>
      </c>
      <c r="M552">
        <v>28</v>
      </c>
      <c r="N552">
        <v>1</v>
      </c>
      <c r="O552">
        <v>35</v>
      </c>
      <c r="P552">
        <v>280021</v>
      </c>
      <c r="Q552">
        <v>3</v>
      </c>
      <c r="R552"/>
      <c r="S552">
        <v>20220101</v>
      </c>
      <c r="T552">
        <v>20220331</v>
      </c>
      <c r="U552">
        <v>37057.74</v>
      </c>
      <c r="V552">
        <v>20243.91</v>
      </c>
      <c r="W552" s="264"/>
    </row>
    <row r="553" spans="2:23" s="237" customFormat="1" x14ac:dyDescent="0.25">
      <c r="B553" t="s">
        <v>304</v>
      </c>
      <c r="C553" t="s">
        <v>306</v>
      </c>
      <c r="D553">
        <v>120</v>
      </c>
      <c r="E553" s="588"/>
      <c r="F553" s="588"/>
      <c r="G553" t="s">
        <v>923</v>
      </c>
      <c r="H553">
        <v>30102</v>
      </c>
      <c r="I553">
        <v>20</v>
      </c>
      <c r="J553">
        <v>1130</v>
      </c>
      <c r="K553">
        <v>1003</v>
      </c>
      <c r="L553">
        <v>0</v>
      </c>
      <c r="M553">
        <v>28</v>
      </c>
      <c r="N553">
        <v>1</v>
      </c>
      <c r="O553">
        <v>20</v>
      </c>
      <c r="P553">
        <v>280019</v>
      </c>
      <c r="Q553">
        <v>3</v>
      </c>
      <c r="R553"/>
      <c r="S553">
        <v>20220101</v>
      </c>
      <c r="T553">
        <v>20220331</v>
      </c>
      <c r="U553">
        <v>47231.89</v>
      </c>
      <c r="V553">
        <v>1379.92</v>
      </c>
      <c r="W553" s="264"/>
    </row>
    <row r="554" spans="2:23" s="237" customFormat="1" x14ac:dyDescent="0.25">
      <c r="B554" t="s">
        <v>304</v>
      </c>
      <c r="C554" t="s">
        <v>409</v>
      </c>
      <c r="D554">
        <v>120</v>
      </c>
      <c r="E554" s="588"/>
      <c r="F554" s="588"/>
      <c r="G554" t="s">
        <v>924</v>
      </c>
      <c r="H554">
        <v>30102</v>
      </c>
      <c r="I554">
        <v>18</v>
      </c>
      <c r="J554">
        <v>1130</v>
      </c>
      <c r="K554">
        <v>1003</v>
      </c>
      <c r="L554">
        <v>0</v>
      </c>
      <c r="M554">
        <v>72</v>
      </c>
      <c r="N554">
        <v>1</v>
      </c>
      <c r="O554">
        <v>18</v>
      </c>
      <c r="P554">
        <v>720019</v>
      </c>
      <c r="Q554">
        <v>3</v>
      </c>
      <c r="R554"/>
      <c r="S554">
        <v>20220101</v>
      </c>
      <c r="T554">
        <v>20220331</v>
      </c>
      <c r="U554">
        <v>19690.68</v>
      </c>
      <c r="V554">
        <v>9366.49</v>
      </c>
      <c r="W554" s="264"/>
    </row>
    <row r="555" spans="2:23" s="237" customFormat="1" x14ac:dyDescent="0.25">
      <c r="B555" t="s">
        <v>304</v>
      </c>
      <c r="C555" t="s">
        <v>414</v>
      </c>
      <c r="D555">
        <v>120</v>
      </c>
      <c r="E555" s="588"/>
      <c r="F555" s="588"/>
      <c r="G555" t="s">
        <v>925</v>
      </c>
      <c r="H555">
        <v>30102</v>
      </c>
      <c r="I555">
        <v>24</v>
      </c>
      <c r="J555">
        <v>1130</v>
      </c>
      <c r="K555">
        <v>1003</v>
      </c>
      <c r="L555">
        <v>2</v>
      </c>
      <c r="M555">
        <v>33</v>
      </c>
      <c r="N555">
        <v>1</v>
      </c>
      <c r="O555">
        <v>24</v>
      </c>
      <c r="P555">
        <v>2330012</v>
      </c>
      <c r="Q555">
        <v>3</v>
      </c>
      <c r="R555"/>
      <c r="S555">
        <v>20220101</v>
      </c>
      <c r="T555">
        <v>20220331</v>
      </c>
      <c r="U555">
        <v>28433.34</v>
      </c>
      <c r="V555">
        <v>25680.36</v>
      </c>
      <c r="W555" s="264"/>
    </row>
    <row r="556" spans="2:23" s="237" customFormat="1" x14ac:dyDescent="0.25">
      <c r="B556" t="s">
        <v>304</v>
      </c>
      <c r="C556" t="s">
        <v>414</v>
      </c>
      <c r="D556">
        <v>120</v>
      </c>
      <c r="E556" s="588"/>
      <c r="F556" s="588"/>
      <c r="G556" t="s">
        <v>926</v>
      </c>
      <c r="H556">
        <v>30102</v>
      </c>
      <c r="I556">
        <v>20</v>
      </c>
      <c r="J556">
        <v>1130</v>
      </c>
      <c r="K556">
        <v>1003</v>
      </c>
      <c r="L556">
        <v>2</v>
      </c>
      <c r="M556">
        <v>33</v>
      </c>
      <c r="N556">
        <v>1</v>
      </c>
      <c r="O556">
        <v>20</v>
      </c>
      <c r="P556">
        <v>2330013</v>
      </c>
      <c r="Q556">
        <v>3</v>
      </c>
      <c r="R556"/>
      <c r="S556">
        <v>20220101</v>
      </c>
      <c r="T556">
        <v>20220331</v>
      </c>
      <c r="U556">
        <v>29383.64</v>
      </c>
      <c r="V556">
        <v>9973.59</v>
      </c>
      <c r="W556" s="264"/>
    </row>
    <row r="557" spans="2:23" s="237" customFormat="1" x14ac:dyDescent="0.25">
      <c r="B557" t="s">
        <v>304</v>
      </c>
      <c r="C557" t="s">
        <v>571</v>
      </c>
      <c r="D557">
        <v>120</v>
      </c>
      <c r="E557" s="588"/>
      <c r="F557" s="588"/>
      <c r="G557" t="s">
        <v>927</v>
      </c>
      <c r="H557">
        <v>30102</v>
      </c>
      <c r="I557">
        <v>24</v>
      </c>
      <c r="J557">
        <v>1130</v>
      </c>
      <c r="K557">
        <v>1003</v>
      </c>
      <c r="L557">
        <v>4</v>
      </c>
      <c r="M557">
        <v>2</v>
      </c>
      <c r="N557">
        <v>1</v>
      </c>
      <c r="O557">
        <v>24</v>
      </c>
      <c r="P557">
        <v>2700007</v>
      </c>
      <c r="Q557">
        <v>3</v>
      </c>
      <c r="R557"/>
      <c r="S557">
        <v>20220101</v>
      </c>
      <c r="T557">
        <v>20220331</v>
      </c>
      <c r="U557">
        <v>23649.79</v>
      </c>
      <c r="V557">
        <v>4713.78</v>
      </c>
      <c r="W557" s="264"/>
    </row>
    <row r="558" spans="2:23" s="237" customFormat="1" x14ac:dyDescent="0.25">
      <c r="B558" t="s">
        <v>304</v>
      </c>
      <c r="C558" t="s">
        <v>557</v>
      </c>
      <c r="D558">
        <v>120</v>
      </c>
      <c r="E558" s="588"/>
      <c r="F558" s="588"/>
      <c r="G558" t="s">
        <v>928</v>
      </c>
      <c r="H558">
        <v>30102</v>
      </c>
      <c r="I558">
        <v>18</v>
      </c>
      <c r="J558">
        <v>1130</v>
      </c>
      <c r="K558">
        <v>1003</v>
      </c>
      <c r="L558">
        <v>3</v>
      </c>
      <c r="M558">
        <v>2</v>
      </c>
      <c r="N558">
        <v>1</v>
      </c>
      <c r="O558">
        <v>18</v>
      </c>
      <c r="P558">
        <v>3020117</v>
      </c>
      <c r="Q558">
        <v>3</v>
      </c>
      <c r="R558"/>
      <c r="S558">
        <v>20220101</v>
      </c>
      <c r="T558">
        <v>20220331</v>
      </c>
      <c r="U558">
        <v>32803.75</v>
      </c>
      <c r="V558">
        <v>7545.97</v>
      </c>
      <c r="W558" s="264"/>
    </row>
    <row r="559" spans="2:23" s="237" customFormat="1" x14ac:dyDescent="0.25">
      <c r="B559" t="s">
        <v>304</v>
      </c>
      <c r="C559" t="s">
        <v>445</v>
      </c>
      <c r="D559">
        <v>120</v>
      </c>
      <c r="E559" s="588"/>
      <c r="F559" s="588"/>
      <c r="G559" t="s">
        <v>929</v>
      </c>
      <c r="H559">
        <v>30102</v>
      </c>
      <c r="I559">
        <v>19</v>
      </c>
      <c r="J559">
        <v>1130</v>
      </c>
      <c r="K559">
        <v>1003</v>
      </c>
      <c r="L559">
        <v>1</v>
      </c>
      <c r="M559">
        <v>63</v>
      </c>
      <c r="N559">
        <v>1</v>
      </c>
      <c r="O559">
        <v>19</v>
      </c>
      <c r="P559">
        <v>1630015</v>
      </c>
      <c r="Q559">
        <v>3</v>
      </c>
      <c r="R559"/>
      <c r="S559">
        <v>20220101</v>
      </c>
      <c r="T559">
        <v>20220331</v>
      </c>
      <c r="U559">
        <v>44170.080000000002</v>
      </c>
      <c r="V559">
        <v>1318.1</v>
      </c>
      <c r="W559" s="264"/>
    </row>
    <row r="560" spans="2:23" s="237" customFormat="1" x14ac:dyDescent="0.25">
      <c r="B560" t="s">
        <v>304</v>
      </c>
      <c r="C560" t="s">
        <v>445</v>
      </c>
      <c r="D560">
        <v>120</v>
      </c>
      <c r="E560" s="588"/>
      <c r="F560" s="588"/>
      <c r="G560" t="s">
        <v>930</v>
      </c>
      <c r="H560">
        <v>30102</v>
      </c>
      <c r="I560">
        <v>14</v>
      </c>
      <c r="J560">
        <v>1130</v>
      </c>
      <c r="K560">
        <v>1003</v>
      </c>
      <c r="L560">
        <v>1</v>
      </c>
      <c r="M560">
        <v>63</v>
      </c>
      <c r="N560">
        <v>1</v>
      </c>
      <c r="O560">
        <v>14</v>
      </c>
      <c r="P560">
        <v>1630014</v>
      </c>
      <c r="Q560">
        <v>3</v>
      </c>
      <c r="R560"/>
      <c r="S560">
        <v>20220101</v>
      </c>
      <c r="T560">
        <v>20220331</v>
      </c>
      <c r="U560">
        <v>28857.88</v>
      </c>
      <c r="V560">
        <v>4876.53</v>
      </c>
      <c r="W560" s="264"/>
    </row>
    <row r="561" spans="2:23" s="237" customFormat="1" x14ac:dyDescent="0.25">
      <c r="B561" t="s">
        <v>304</v>
      </c>
      <c r="C561" t="s">
        <v>352</v>
      </c>
      <c r="D561">
        <v>120</v>
      </c>
      <c r="E561" s="588"/>
      <c r="F561" s="588"/>
      <c r="G561" t="s">
        <v>931</v>
      </c>
      <c r="H561">
        <v>30102</v>
      </c>
      <c r="I561">
        <v>23</v>
      </c>
      <c r="J561">
        <v>1130</v>
      </c>
      <c r="K561">
        <v>1003</v>
      </c>
      <c r="L561">
        <v>0</v>
      </c>
      <c r="M561">
        <v>29</v>
      </c>
      <c r="N561">
        <v>1</v>
      </c>
      <c r="O561">
        <v>23</v>
      </c>
      <c r="P561">
        <v>290026</v>
      </c>
      <c r="Q561">
        <v>3</v>
      </c>
      <c r="R561"/>
      <c r="S561">
        <v>20220101</v>
      </c>
      <c r="T561">
        <v>20220331</v>
      </c>
      <c r="U561">
        <v>45803.53</v>
      </c>
      <c r="V561">
        <v>17925.09</v>
      </c>
      <c r="W561" s="264"/>
    </row>
    <row r="562" spans="2:23" s="237" customFormat="1" x14ac:dyDescent="0.25">
      <c r="B562" t="s">
        <v>304</v>
      </c>
      <c r="C562" t="s">
        <v>352</v>
      </c>
      <c r="D562">
        <v>120</v>
      </c>
      <c r="E562" s="588"/>
      <c r="F562" s="588"/>
      <c r="G562" t="s">
        <v>932</v>
      </c>
      <c r="H562">
        <v>30102</v>
      </c>
      <c r="I562">
        <v>22</v>
      </c>
      <c r="J562">
        <v>1130</v>
      </c>
      <c r="K562">
        <v>1003</v>
      </c>
      <c r="L562">
        <v>0</v>
      </c>
      <c r="M562">
        <v>29</v>
      </c>
      <c r="N562">
        <v>1</v>
      </c>
      <c r="O562">
        <v>22</v>
      </c>
      <c r="P562">
        <v>290027</v>
      </c>
      <c r="Q562">
        <v>3</v>
      </c>
      <c r="R562"/>
      <c r="S562">
        <v>20220101</v>
      </c>
      <c r="T562">
        <v>20220331</v>
      </c>
      <c r="U562">
        <v>8439.44</v>
      </c>
      <c r="V562">
        <v>28602.61</v>
      </c>
      <c r="W562" s="264"/>
    </row>
    <row r="563" spans="2:23" s="237" customFormat="1" x14ac:dyDescent="0.25">
      <c r="B563" t="s">
        <v>304</v>
      </c>
      <c r="C563" t="s">
        <v>352</v>
      </c>
      <c r="D563">
        <v>120</v>
      </c>
      <c r="E563" s="588"/>
      <c r="F563" s="588"/>
      <c r="G563" t="s">
        <v>933</v>
      </c>
      <c r="H563">
        <v>30102</v>
      </c>
      <c r="I563">
        <v>22</v>
      </c>
      <c r="J563">
        <v>1130</v>
      </c>
      <c r="K563">
        <v>1003</v>
      </c>
      <c r="L563">
        <v>0</v>
      </c>
      <c r="M563">
        <v>29</v>
      </c>
      <c r="N563">
        <v>1</v>
      </c>
      <c r="O563">
        <v>22</v>
      </c>
      <c r="P563">
        <v>290028</v>
      </c>
      <c r="Q563">
        <v>3</v>
      </c>
      <c r="R563"/>
      <c r="S563">
        <v>20220101</v>
      </c>
      <c r="T563">
        <v>20220331</v>
      </c>
      <c r="U563">
        <v>11647.01</v>
      </c>
      <c r="V563">
        <v>26601.79</v>
      </c>
      <c r="W563" s="264"/>
    </row>
    <row r="564" spans="2:23" s="237" customFormat="1" x14ac:dyDescent="0.25">
      <c r="B564" t="s">
        <v>304</v>
      </c>
      <c r="C564" t="s">
        <v>381</v>
      </c>
      <c r="D564">
        <v>120</v>
      </c>
      <c r="E564" s="588"/>
      <c r="F564" s="588"/>
      <c r="G564" t="s">
        <v>934</v>
      </c>
      <c r="H564">
        <v>30102</v>
      </c>
      <c r="I564">
        <v>15</v>
      </c>
      <c r="J564">
        <v>1130</v>
      </c>
      <c r="K564">
        <v>1003</v>
      </c>
      <c r="L564">
        <v>0</v>
      </c>
      <c r="M564">
        <v>30</v>
      </c>
      <c r="N564">
        <v>1</v>
      </c>
      <c r="O564">
        <v>15</v>
      </c>
      <c r="P564">
        <v>300022</v>
      </c>
      <c r="Q564">
        <v>3</v>
      </c>
      <c r="R564"/>
      <c r="S564">
        <v>20220101</v>
      </c>
      <c r="T564">
        <v>20220331</v>
      </c>
      <c r="U564">
        <v>30552.04</v>
      </c>
      <c r="V564">
        <v>1304.28</v>
      </c>
      <c r="W564" s="264"/>
    </row>
    <row r="565" spans="2:23" s="237" customFormat="1" x14ac:dyDescent="0.25">
      <c r="B565" t="s">
        <v>304</v>
      </c>
      <c r="C565" t="s">
        <v>352</v>
      </c>
      <c r="D565">
        <v>120</v>
      </c>
      <c r="E565" s="588"/>
      <c r="F565" s="588"/>
      <c r="G565" t="s">
        <v>935</v>
      </c>
      <c r="H565">
        <v>30102</v>
      </c>
      <c r="I565">
        <v>25</v>
      </c>
      <c r="J565">
        <v>1130</v>
      </c>
      <c r="K565">
        <v>1003</v>
      </c>
      <c r="L565">
        <v>0</v>
      </c>
      <c r="M565">
        <v>29</v>
      </c>
      <c r="N565">
        <v>1</v>
      </c>
      <c r="O565">
        <v>25</v>
      </c>
      <c r="P565">
        <v>290031</v>
      </c>
      <c r="Q565">
        <v>3</v>
      </c>
      <c r="R565"/>
      <c r="S565">
        <v>20220101</v>
      </c>
      <c r="T565">
        <v>20220331</v>
      </c>
      <c r="U565">
        <v>46491.62</v>
      </c>
      <c r="V565">
        <v>26638.05</v>
      </c>
      <c r="W565" s="264"/>
    </row>
    <row r="566" spans="2:23" s="237" customFormat="1" x14ac:dyDescent="0.25">
      <c r="B566" t="s">
        <v>304</v>
      </c>
      <c r="C566" t="s">
        <v>381</v>
      </c>
      <c r="D566">
        <v>120</v>
      </c>
      <c r="E566" s="588"/>
      <c r="F566" s="588"/>
      <c r="G566" t="s">
        <v>936</v>
      </c>
      <c r="H566">
        <v>30102</v>
      </c>
      <c r="I566">
        <v>12</v>
      </c>
      <c r="J566">
        <v>1130</v>
      </c>
      <c r="K566">
        <v>1003</v>
      </c>
      <c r="L566">
        <v>0</v>
      </c>
      <c r="M566">
        <v>30</v>
      </c>
      <c r="N566">
        <v>1</v>
      </c>
      <c r="O566">
        <v>12</v>
      </c>
      <c r="P566">
        <v>300104</v>
      </c>
      <c r="Q566">
        <v>3</v>
      </c>
      <c r="R566"/>
      <c r="S566">
        <v>20220101</v>
      </c>
      <c r="T566">
        <v>20220331</v>
      </c>
      <c r="U566">
        <v>15774.37</v>
      </c>
      <c r="V566">
        <v>767.88</v>
      </c>
      <c r="W566" s="264"/>
    </row>
    <row r="567" spans="2:23" s="237" customFormat="1" x14ac:dyDescent="0.25">
      <c r="B567" t="s">
        <v>304</v>
      </c>
      <c r="C567" t="s">
        <v>409</v>
      </c>
      <c r="D567">
        <v>120</v>
      </c>
      <c r="E567" s="588"/>
      <c r="F567" s="588"/>
      <c r="G567" t="s">
        <v>937</v>
      </c>
      <c r="H567">
        <v>30102</v>
      </c>
      <c r="I567">
        <v>11</v>
      </c>
      <c r="J567">
        <v>1130</v>
      </c>
      <c r="K567">
        <v>1003</v>
      </c>
      <c r="L567">
        <v>0</v>
      </c>
      <c r="M567">
        <v>72</v>
      </c>
      <c r="N567">
        <v>1</v>
      </c>
      <c r="O567">
        <v>11</v>
      </c>
      <c r="P567">
        <v>720021</v>
      </c>
      <c r="Q567">
        <v>3</v>
      </c>
      <c r="R567"/>
      <c r="S567">
        <v>20220101</v>
      </c>
      <c r="T567">
        <v>20220331</v>
      </c>
      <c r="U567">
        <v>19976.939999999999</v>
      </c>
      <c r="V567">
        <v>839.96</v>
      </c>
      <c r="W567" s="264"/>
    </row>
    <row r="568" spans="2:23" s="237" customFormat="1" x14ac:dyDescent="0.25">
      <c r="B568" t="s">
        <v>304</v>
      </c>
      <c r="C568" t="s">
        <v>306</v>
      </c>
      <c r="D568">
        <v>120</v>
      </c>
      <c r="E568" s="588"/>
      <c r="F568" s="588"/>
      <c r="G568" t="s">
        <v>938</v>
      </c>
      <c r="H568">
        <v>30102</v>
      </c>
      <c r="I568">
        <v>15</v>
      </c>
      <c r="J568">
        <v>1130</v>
      </c>
      <c r="K568">
        <v>1003</v>
      </c>
      <c r="L568">
        <v>0</v>
      </c>
      <c r="M568">
        <v>28</v>
      </c>
      <c r="N568">
        <v>1</v>
      </c>
      <c r="O568">
        <v>15</v>
      </c>
      <c r="P568">
        <v>280180</v>
      </c>
      <c r="Q568">
        <v>3</v>
      </c>
      <c r="R568"/>
      <c r="S568">
        <v>20220101</v>
      </c>
      <c r="T568">
        <v>20220331</v>
      </c>
      <c r="U568">
        <v>29283.279999999999</v>
      </c>
      <c r="V568">
        <v>882.85</v>
      </c>
      <c r="W568" s="264"/>
    </row>
    <row r="569" spans="2:23" s="237" customFormat="1" x14ac:dyDescent="0.25">
      <c r="B569" t="s">
        <v>304</v>
      </c>
      <c r="C569" t="s">
        <v>462</v>
      </c>
      <c r="D569">
        <v>120</v>
      </c>
      <c r="E569" s="588"/>
      <c r="F569" s="588"/>
      <c r="G569" t="s">
        <v>939</v>
      </c>
      <c r="H569">
        <v>30102</v>
      </c>
      <c r="I569">
        <v>14</v>
      </c>
      <c r="J569">
        <v>1130</v>
      </c>
      <c r="K569">
        <v>1003</v>
      </c>
      <c r="L569">
        <v>1</v>
      </c>
      <c r="M569">
        <v>74</v>
      </c>
      <c r="N569">
        <v>1</v>
      </c>
      <c r="O569">
        <v>14</v>
      </c>
      <c r="P569">
        <v>1740011</v>
      </c>
      <c r="Q569">
        <v>3</v>
      </c>
      <c r="R569"/>
      <c r="S569">
        <v>20220101</v>
      </c>
      <c r="T569">
        <v>20220331</v>
      </c>
      <c r="U569">
        <v>22943.75</v>
      </c>
      <c r="V569">
        <v>767.88</v>
      </c>
      <c r="W569" s="264"/>
    </row>
    <row r="570" spans="2:23" s="237" customFormat="1" x14ac:dyDescent="0.25">
      <c r="B570" t="s">
        <v>304</v>
      </c>
      <c r="C570" t="s">
        <v>676</v>
      </c>
      <c r="D570">
        <v>100</v>
      </c>
      <c r="E570" s="588"/>
      <c r="F570" s="588"/>
      <c r="G570" t="s">
        <v>940</v>
      </c>
      <c r="H570">
        <v>30102</v>
      </c>
      <c r="I570">
        <v>34</v>
      </c>
      <c r="J570">
        <v>1130</v>
      </c>
      <c r="K570">
        <v>1003</v>
      </c>
      <c r="L570">
        <v>3</v>
      </c>
      <c r="M570">
        <v>27</v>
      </c>
      <c r="N570">
        <v>1</v>
      </c>
      <c r="O570">
        <v>34</v>
      </c>
      <c r="P570">
        <v>3270007</v>
      </c>
      <c r="Q570">
        <v>3</v>
      </c>
      <c r="R570"/>
      <c r="S570">
        <v>20220101</v>
      </c>
      <c r="T570">
        <v>20220331</v>
      </c>
      <c r="U570">
        <v>36893.51</v>
      </c>
      <c r="V570">
        <v>30899.52</v>
      </c>
      <c r="W570" s="264"/>
    </row>
    <row r="571" spans="2:23" s="237" customFormat="1" x14ac:dyDescent="0.25">
      <c r="B571" t="s">
        <v>304</v>
      </c>
      <c r="C571" t="s">
        <v>496</v>
      </c>
      <c r="D571">
        <v>120</v>
      </c>
      <c r="E571" s="588"/>
      <c r="F571" s="588"/>
      <c r="G571" t="s">
        <v>941</v>
      </c>
      <c r="H571">
        <v>30102</v>
      </c>
      <c r="I571">
        <v>25</v>
      </c>
      <c r="J571">
        <v>1130</v>
      </c>
      <c r="K571">
        <v>1003</v>
      </c>
      <c r="L571">
        <v>2</v>
      </c>
      <c r="M571">
        <v>4</v>
      </c>
      <c r="N571">
        <v>1</v>
      </c>
      <c r="O571">
        <v>25</v>
      </c>
      <c r="P571">
        <v>2040017</v>
      </c>
      <c r="Q571">
        <v>3</v>
      </c>
      <c r="R571"/>
      <c r="S571">
        <v>20220101</v>
      </c>
      <c r="T571">
        <v>20220331</v>
      </c>
      <c r="U571">
        <v>18838.759999999998</v>
      </c>
      <c r="V571">
        <v>28237.55</v>
      </c>
      <c r="W571" s="264"/>
    </row>
    <row r="572" spans="2:23" s="237" customFormat="1" x14ac:dyDescent="0.25">
      <c r="B572" t="s">
        <v>304</v>
      </c>
      <c r="C572" t="s">
        <v>661</v>
      </c>
      <c r="D572">
        <v>100</v>
      </c>
      <c r="E572" s="588"/>
      <c r="F572" s="588"/>
      <c r="G572" t="s">
        <v>942</v>
      </c>
      <c r="H572">
        <v>30102</v>
      </c>
      <c r="I572">
        <v>12</v>
      </c>
      <c r="J572">
        <v>1130</v>
      </c>
      <c r="K572">
        <v>1003</v>
      </c>
      <c r="L572">
        <v>3</v>
      </c>
      <c r="M572">
        <v>21</v>
      </c>
      <c r="N572">
        <v>1</v>
      </c>
      <c r="O572">
        <v>12</v>
      </c>
      <c r="P572">
        <v>3210016</v>
      </c>
      <c r="Q572">
        <v>3</v>
      </c>
      <c r="R572"/>
      <c r="S572">
        <v>20220101</v>
      </c>
      <c r="T572">
        <v>20220331</v>
      </c>
      <c r="U572">
        <v>44426.37</v>
      </c>
      <c r="V572">
        <v>1379.92</v>
      </c>
      <c r="W572" s="264"/>
    </row>
    <row r="573" spans="2:23" s="237" customFormat="1" x14ac:dyDescent="0.25">
      <c r="B573" t="s">
        <v>304</v>
      </c>
      <c r="C573" t="s">
        <v>430</v>
      </c>
      <c r="D573">
        <v>120</v>
      </c>
      <c r="E573" s="588"/>
      <c r="F573" s="588"/>
      <c r="G573" t="s">
        <v>943</v>
      </c>
      <c r="H573">
        <v>30102</v>
      </c>
      <c r="I573">
        <v>13</v>
      </c>
      <c r="J573">
        <v>1130</v>
      </c>
      <c r="K573">
        <v>1003</v>
      </c>
      <c r="L573">
        <v>1</v>
      </c>
      <c r="M573">
        <v>28</v>
      </c>
      <c r="N573">
        <v>1</v>
      </c>
      <c r="O573">
        <v>13</v>
      </c>
      <c r="P573">
        <v>1280014</v>
      </c>
      <c r="Q573">
        <v>3</v>
      </c>
      <c r="R573"/>
      <c r="S573">
        <v>20220101</v>
      </c>
      <c r="T573">
        <v>20220331</v>
      </c>
      <c r="U573">
        <v>25652.84</v>
      </c>
      <c r="V573">
        <v>841.22</v>
      </c>
      <c r="W573" s="264"/>
    </row>
    <row r="574" spans="2:23" s="237" customFormat="1" x14ac:dyDescent="0.25">
      <c r="B574" t="s">
        <v>304</v>
      </c>
      <c r="C574" t="s">
        <v>381</v>
      </c>
      <c r="D574">
        <v>120</v>
      </c>
      <c r="E574" s="588"/>
      <c r="F574" s="588"/>
      <c r="G574" t="s">
        <v>944</v>
      </c>
      <c r="H574">
        <v>30102</v>
      </c>
      <c r="I574">
        <v>15</v>
      </c>
      <c r="J574">
        <v>1130</v>
      </c>
      <c r="K574">
        <v>1003</v>
      </c>
      <c r="L574">
        <v>0</v>
      </c>
      <c r="M574">
        <v>30</v>
      </c>
      <c r="N574">
        <v>1</v>
      </c>
      <c r="O574">
        <v>15</v>
      </c>
      <c r="P574">
        <v>300024</v>
      </c>
      <c r="Q574">
        <v>3</v>
      </c>
      <c r="R574"/>
      <c r="S574">
        <v>20220101</v>
      </c>
      <c r="T574">
        <v>20220331</v>
      </c>
      <c r="U574">
        <v>42545</v>
      </c>
      <c r="V574">
        <v>8115.54</v>
      </c>
      <c r="W574" s="264"/>
    </row>
    <row r="575" spans="2:23" s="237" customFormat="1" x14ac:dyDescent="0.25">
      <c r="B575" t="s">
        <v>304</v>
      </c>
      <c r="C575" t="s">
        <v>479</v>
      </c>
      <c r="D575">
        <v>120</v>
      </c>
      <c r="E575" s="588"/>
      <c r="F575" s="588"/>
      <c r="G575" t="s">
        <v>945</v>
      </c>
      <c r="H575">
        <v>30102</v>
      </c>
      <c r="I575">
        <v>28</v>
      </c>
      <c r="J575">
        <v>1130</v>
      </c>
      <c r="K575">
        <v>1003</v>
      </c>
      <c r="L575">
        <v>3</v>
      </c>
      <c r="M575">
        <v>3</v>
      </c>
      <c r="N575">
        <v>1</v>
      </c>
      <c r="O575">
        <v>28</v>
      </c>
      <c r="P575">
        <v>3030012</v>
      </c>
      <c r="Q575">
        <v>3</v>
      </c>
      <c r="R575"/>
      <c r="S575">
        <v>20220101</v>
      </c>
      <c r="T575">
        <v>20220331</v>
      </c>
      <c r="U575">
        <v>43479.39</v>
      </c>
      <c r="V575">
        <v>12707.71</v>
      </c>
      <c r="W575" s="264"/>
    </row>
    <row r="576" spans="2:23" s="237" customFormat="1" x14ac:dyDescent="0.25">
      <c r="B576" t="s">
        <v>304</v>
      </c>
      <c r="C576" t="s">
        <v>409</v>
      </c>
      <c r="D576">
        <v>120</v>
      </c>
      <c r="E576" s="588"/>
      <c r="F576" s="588"/>
      <c r="G576" t="s">
        <v>946</v>
      </c>
      <c r="H576">
        <v>30102</v>
      </c>
      <c r="I576">
        <v>20</v>
      </c>
      <c r="J576">
        <v>1130</v>
      </c>
      <c r="K576">
        <v>1003</v>
      </c>
      <c r="L576">
        <v>0</v>
      </c>
      <c r="M576">
        <v>72</v>
      </c>
      <c r="N576">
        <v>1</v>
      </c>
      <c r="O576">
        <v>20</v>
      </c>
      <c r="P576">
        <v>720022</v>
      </c>
      <c r="Q576">
        <v>3</v>
      </c>
      <c r="R576"/>
      <c r="S576">
        <v>20220101</v>
      </c>
      <c r="T576">
        <v>20220331</v>
      </c>
      <c r="U576">
        <v>33289.480000000003</v>
      </c>
      <c r="V576">
        <v>1610.09</v>
      </c>
      <c r="W576" s="264"/>
    </row>
    <row r="577" spans="2:23" s="237" customFormat="1" x14ac:dyDescent="0.25">
      <c r="B577" t="s">
        <v>304</v>
      </c>
      <c r="C577" t="s">
        <v>409</v>
      </c>
      <c r="D577">
        <v>120</v>
      </c>
      <c r="E577" s="588"/>
      <c r="F577" s="588"/>
      <c r="G577" t="s">
        <v>947</v>
      </c>
      <c r="H577">
        <v>30102</v>
      </c>
      <c r="I577">
        <v>15</v>
      </c>
      <c r="J577">
        <v>1130</v>
      </c>
      <c r="K577">
        <v>1003</v>
      </c>
      <c r="L577">
        <v>0</v>
      </c>
      <c r="M577">
        <v>72</v>
      </c>
      <c r="N577">
        <v>1</v>
      </c>
      <c r="O577">
        <v>15</v>
      </c>
      <c r="P577">
        <v>720023</v>
      </c>
      <c r="Q577">
        <v>3</v>
      </c>
      <c r="R577"/>
      <c r="S577">
        <v>20220101</v>
      </c>
      <c r="T577">
        <v>20220331</v>
      </c>
      <c r="U577">
        <v>28794.82</v>
      </c>
      <c r="V577">
        <v>1109.94</v>
      </c>
      <c r="W577" s="264"/>
    </row>
    <row r="578" spans="2:23" s="237" customFormat="1" x14ac:dyDescent="0.25">
      <c r="B578" t="s">
        <v>304</v>
      </c>
      <c r="C578" t="s">
        <v>537</v>
      </c>
      <c r="D578">
        <v>120</v>
      </c>
      <c r="E578" s="588"/>
      <c r="F578" s="588"/>
      <c r="G578" t="s">
        <v>948</v>
      </c>
      <c r="H578">
        <v>30102</v>
      </c>
      <c r="I578">
        <v>18</v>
      </c>
      <c r="J578">
        <v>1130</v>
      </c>
      <c r="K578">
        <v>1003</v>
      </c>
      <c r="L578">
        <v>2</v>
      </c>
      <c r="M578">
        <v>49</v>
      </c>
      <c r="N578">
        <v>1</v>
      </c>
      <c r="O578">
        <v>18</v>
      </c>
      <c r="P578">
        <v>2490097</v>
      </c>
      <c r="Q578">
        <v>3</v>
      </c>
      <c r="R578"/>
      <c r="S578">
        <v>20220101</v>
      </c>
      <c r="T578">
        <v>20220331</v>
      </c>
      <c r="U578">
        <v>15019.69</v>
      </c>
      <c r="V578">
        <v>22226.61</v>
      </c>
      <c r="W578" s="264"/>
    </row>
    <row r="579" spans="2:23" s="237" customFormat="1" x14ac:dyDescent="0.25">
      <c r="B579" t="s">
        <v>304</v>
      </c>
      <c r="C579" t="s">
        <v>472</v>
      </c>
      <c r="D579">
        <v>120</v>
      </c>
      <c r="E579" s="588"/>
      <c r="F579" s="588"/>
      <c r="G579" t="s">
        <v>949</v>
      </c>
      <c r="H579">
        <v>30102</v>
      </c>
      <c r="I579">
        <v>31</v>
      </c>
      <c r="J579">
        <v>1130</v>
      </c>
      <c r="K579">
        <v>1003</v>
      </c>
      <c r="L579">
        <v>2</v>
      </c>
      <c r="M579">
        <v>3</v>
      </c>
      <c r="N579">
        <v>1</v>
      </c>
      <c r="O579">
        <v>31</v>
      </c>
      <c r="P579">
        <v>2030031</v>
      </c>
      <c r="Q579">
        <v>3</v>
      </c>
      <c r="R579"/>
      <c r="S579">
        <v>20220101</v>
      </c>
      <c r="T579">
        <v>20220331</v>
      </c>
      <c r="U579">
        <v>40815.360000000001</v>
      </c>
      <c r="V579">
        <v>17436.96</v>
      </c>
      <c r="W579" s="264"/>
    </row>
    <row r="580" spans="2:23" s="237" customFormat="1" x14ac:dyDescent="0.25">
      <c r="B580" t="s">
        <v>304</v>
      </c>
      <c r="C580" t="s">
        <v>414</v>
      </c>
      <c r="D580">
        <v>120</v>
      </c>
      <c r="E580" s="588"/>
      <c r="F580" s="588"/>
      <c r="G580" t="s">
        <v>950</v>
      </c>
      <c r="H580">
        <v>30102</v>
      </c>
      <c r="I580">
        <v>27</v>
      </c>
      <c r="J580">
        <v>1130</v>
      </c>
      <c r="K580">
        <v>1003</v>
      </c>
      <c r="L580">
        <v>2</v>
      </c>
      <c r="M580">
        <v>33</v>
      </c>
      <c r="N580">
        <v>1</v>
      </c>
      <c r="O580">
        <v>27</v>
      </c>
      <c r="P580">
        <v>2330016</v>
      </c>
      <c r="Q580">
        <v>3</v>
      </c>
      <c r="R580"/>
      <c r="S580">
        <v>20220101</v>
      </c>
      <c r="T580">
        <v>20220331</v>
      </c>
      <c r="U580">
        <v>28961.65</v>
      </c>
      <c r="V580">
        <v>18153.990000000002</v>
      </c>
      <c r="W580" s="264"/>
    </row>
    <row r="581" spans="2:23" s="237" customFormat="1" x14ac:dyDescent="0.25">
      <c r="B581" t="s">
        <v>304</v>
      </c>
      <c r="C581" t="s">
        <v>306</v>
      </c>
      <c r="D581">
        <v>120</v>
      </c>
      <c r="E581" s="588"/>
      <c r="F581" s="588"/>
      <c r="G581" t="s">
        <v>951</v>
      </c>
      <c r="H581">
        <v>30102</v>
      </c>
      <c r="I581">
        <v>21</v>
      </c>
      <c r="J581">
        <v>1130</v>
      </c>
      <c r="K581">
        <v>1003</v>
      </c>
      <c r="L581">
        <v>0</v>
      </c>
      <c r="M581">
        <v>28</v>
      </c>
      <c r="N581">
        <v>1</v>
      </c>
      <c r="O581">
        <v>21</v>
      </c>
      <c r="P581">
        <v>280026</v>
      </c>
      <c r="Q581">
        <v>3</v>
      </c>
      <c r="R581"/>
      <c r="S581">
        <v>20220101</v>
      </c>
      <c r="T581">
        <v>20220331</v>
      </c>
      <c r="U581">
        <v>45752.41</v>
      </c>
      <c r="V581">
        <v>10674.06</v>
      </c>
      <c r="W581" s="264"/>
    </row>
    <row r="582" spans="2:23" s="237" customFormat="1" x14ac:dyDescent="0.25">
      <c r="B582" t="s">
        <v>304</v>
      </c>
      <c r="C582" t="s">
        <v>306</v>
      </c>
      <c r="D582">
        <v>120</v>
      </c>
      <c r="E582" s="588"/>
      <c r="F582" s="588"/>
      <c r="G582" t="s">
        <v>952</v>
      </c>
      <c r="H582">
        <v>30102</v>
      </c>
      <c r="I582">
        <v>35</v>
      </c>
      <c r="J582">
        <v>1130</v>
      </c>
      <c r="K582">
        <v>1003</v>
      </c>
      <c r="L582">
        <v>0</v>
      </c>
      <c r="M582">
        <v>28</v>
      </c>
      <c r="N582">
        <v>1</v>
      </c>
      <c r="O582">
        <v>35</v>
      </c>
      <c r="P582">
        <v>280024</v>
      </c>
      <c r="Q582">
        <v>3</v>
      </c>
      <c r="R582"/>
      <c r="S582">
        <v>20220101</v>
      </c>
      <c r="T582">
        <v>20220331</v>
      </c>
      <c r="U582">
        <v>31383.03</v>
      </c>
      <c r="V582">
        <v>26385.7</v>
      </c>
      <c r="W582" s="264"/>
    </row>
    <row r="583" spans="2:23" s="237" customFormat="1" x14ac:dyDescent="0.25">
      <c r="B583" t="s">
        <v>304</v>
      </c>
      <c r="C583" t="s">
        <v>472</v>
      </c>
      <c r="D583">
        <v>120</v>
      </c>
      <c r="E583" s="588"/>
      <c r="F583" s="588"/>
      <c r="G583" t="s">
        <v>953</v>
      </c>
      <c r="H583">
        <v>30102</v>
      </c>
      <c r="I583">
        <v>30</v>
      </c>
      <c r="J583">
        <v>1130</v>
      </c>
      <c r="K583">
        <v>1003</v>
      </c>
      <c r="L583">
        <v>2</v>
      </c>
      <c r="M583">
        <v>3</v>
      </c>
      <c r="N583">
        <v>1</v>
      </c>
      <c r="O583">
        <v>30</v>
      </c>
      <c r="P583">
        <v>2030032</v>
      </c>
      <c r="Q583">
        <v>3</v>
      </c>
      <c r="R583"/>
      <c r="S583">
        <v>20220101</v>
      </c>
      <c r="T583">
        <v>20220331</v>
      </c>
      <c r="U583">
        <v>43521.07</v>
      </c>
      <c r="V583">
        <v>16758.04</v>
      </c>
      <c r="W583" s="264"/>
    </row>
    <row r="584" spans="2:23" s="237" customFormat="1" x14ac:dyDescent="0.25">
      <c r="B584" t="s">
        <v>304</v>
      </c>
      <c r="C584" t="s">
        <v>381</v>
      </c>
      <c r="D584">
        <v>120</v>
      </c>
      <c r="E584" s="588"/>
      <c r="F584" s="588"/>
      <c r="G584" t="s">
        <v>954</v>
      </c>
      <c r="H584">
        <v>30102</v>
      </c>
      <c r="I584">
        <v>15</v>
      </c>
      <c r="J584">
        <v>1130</v>
      </c>
      <c r="K584">
        <v>1003</v>
      </c>
      <c r="L584">
        <v>0</v>
      </c>
      <c r="M584">
        <v>30</v>
      </c>
      <c r="N584">
        <v>1</v>
      </c>
      <c r="O584">
        <v>15</v>
      </c>
      <c r="P584">
        <v>300026</v>
      </c>
      <c r="Q584">
        <v>3</v>
      </c>
      <c r="R584"/>
      <c r="S584">
        <v>20220101</v>
      </c>
      <c r="T584">
        <v>20220331</v>
      </c>
      <c r="U584">
        <v>41852.42</v>
      </c>
      <c r="V584">
        <v>13379.09</v>
      </c>
      <c r="W584" s="264"/>
    </row>
    <row r="585" spans="2:23" s="237" customFormat="1" x14ac:dyDescent="0.25">
      <c r="B585" t="s">
        <v>304</v>
      </c>
      <c r="C585" t="s">
        <v>537</v>
      </c>
      <c r="D585">
        <v>120</v>
      </c>
      <c r="E585" s="588"/>
      <c r="F585" s="588"/>
      <c r="G585" t="s">
        <v>955</v>
      </c>
      <c r="H585">
        <v>30102</v>
      </c>
      <c r="I585">
        <v>18</v>
      </c>
      <c r="J585">
        <v>1130</v>
      </c>
      <c r="K585">
        <v>1003</v>
      </c>
      <c r="L585">
        <v>2</v>
      </c>
      <c r="M585">
        <v>49</v>
      </c>
      <c r="N585">
        <v>1</v>
      </c>
      <c r="O585">
        <v>18</v>
      </c>
      <c r="P585">
        <v>2490024</v>
      </c>
      <c r="Q585">
        <v>3</v>
      </c>
      <c r="R585"/>
      <c r="S585">
        <v>20220101</v>
      </c>
      <c r="T585">
        <v>20220331</v>
      </c>
      <c r="U585">
        <v>31904.080000000002</v>
      </c>
      <c r="V585">
        <v>17023.830000000002</v>
      </c>
      <c r="W585" s="264"/>
    </row>
    <row r="586" spans="2:23" s="237" customFormat="1" x14ac:dyDescent="0.25">
      <c r="B586" t="s">
        <v>304</v>
      </c>
      <c r="C586" t="s">
        <v>306</v>
      </c>
      <c r="D586">
        <v>120</v>
      </c>
      <c r="E586" s="588"/>
      <c r="F586" s="588"/>
      <c r="G586" t="s">
        <v>956</v>
      </c>
      <c r="H586">
        <v>30102</v>
      </c>
      <c r="I586">
        <v>15</v>
      </c>
      <c r="J586">
        <v>1130</v>
      </c>
      <c r="K586">
        <v>1003</v>
      </c>
      <c r="L586">
        <v>0</v>
      </c>
      <c r="M586">
        <v>28</v>
      </c>
      <c r="N586">
        <v>1</v>
      </c>
      <c r="O586">
        <v>15</v>
      </c>
      <c r="P586">
        <v>280025</v>
      </c>
      <c r="Q586">
        <v>3</v>
      </c>
      <c r="R586"/>
      <c r="S586">
        <v>20220101</v>
      </c>
      <c r="T586">
        <v>20220331</v>
      </c>
      <c r="U586">
        <v>40315.93</v>
      </c>
      <c r="V586">
        <v>1163.94</v>
      </c>
      <c r="W586" s="264"/>
    </row>
    <row r="587" spans="2:23" s="237" customFormat="1" x14ac:dyDescent="0.25">
      <c r="B587" t="s">
        <v>304</v>
      </c>
      <c r="C587" t="s">
        <v>496</v>
      </c>
      <c r="D587">
        <v>120</v>
      </c>
      <c r="E587" s="588"/>
      <c r="F587" s="588"/>
      <c r="G587" t="s">
        <v>957</v>
      </c>
      <c r="H587">
        <v>30102</v>
      </c>
      <c r="I587">
        <v>20</v>
      </c>
      <c r="J587">
        <v>1130</v>
      </c>
      <c r="K587">
        <v>1003</v>
      </c>
      <c r="L587">
        <v>2</v>
      </c>
      <c r="M587">
        <v>4</v>
      </c>
      <c r="N587">
        <v>1</v>
      </c>
      <c r="O587">
        <v>20</v>
      </c>
      <c r="P587">
        <v>2040020</v>
      </c>
      <c r="Q587">
        <v>3</v>
      </c>
      <c r="R587"/>
      <c r="S587">
        <v>20220101</v>
      </c>
      <c r="T587">
        <v>20220331</v>
      </c>
      <c r="U587">
        <v>36119.160000000003</v>
      </c>
      <c r="V587">
        <v>1314.63</v>
      </c>
      <c r="W587" s="264"/>
    </row>
    <row r="588" spans="2:23" s="237" customFormat="1" x14ac:dyDescent="0.25">
      <c r="B588" t="s">
        <v>304</v>
      </c>
      <c r="C588" t="s">
        <v>352</v>
      </c>
      <c r="D588">
        <v>120</v>
      </c>
      <c r="E588" s="588"/>
      <c r="F588" s="588"/>
      <c r="G588" t="s">
        <v>958</v>
      </c>
      <c r="H588">
        <v>30102</v>
      </c>
      <c r="I588">
        <v>30</v>
      </c>
      <c r="J588">
        <v>1130</v>
      </c>
      <c r="K588">
        <v>1003</v>
      </c>
      <c r="L588">
        <v>0</v>
      </c>
      <c r="M588">
        <v>29</v>
      </c>
      <c r="N588">
        <v>1</v>
      </c>
      <c r="O588">
        <v>30</v>
      </c>
      <c r="P588">
        <v>290032</v>
      </c>
      <c r="Q588">
        <v>3</v>
      </c>
      <c r="R588"/>
      <c r="S588">
        <v>20220101</v>
      </c>
      <c r="T588">
        <v>20220331</v>
      </c>
      <c r="U588">
        <v>40136.19</v>
      </c>
      <c r="V588">
        <v>18855.330000000002</v>
      </c>
      <c r="W588" s="264"/>
    </row>
    <row r="589" spans="2:23" s="237" customFormat="1" x14ac:dyDescent="0.25">
      <c r="B589" t="s">
        <v>304</v>
      </c>
      <c r="C589" t="s">
        <v>462</v>
      </c>
      <c r="D589">
        <v>120</v>
      </c>
      <c r="E589" s="588"/>
      <c r="F589" s="588"/>
      <c r="G589" t="s">
        <v>959</v>
      </c>
      <c r="H589">
        <v>30102</v>
      </c>
      <c r="I589">
        <v>21</v>
      </c>
      <c r="J589">
        <v>1130</v>
      </c>
      <c r="K589">
        <v>1003</v>
      </c>
      <c r="L589">
        <v>1</v>
      </c>
      <c r="M589">
        <v>74</v>
      </c>
      <c r="N589">
        <v>1</v>
      </c>
      <c r="O589">
        <v>21</v>
      </c>
      <c r="P589">
        <v>1740012</v>
      </c>
      <c r="Q589">
        <v>3</v>
      </c>
      <c r="R589"/>
      <c r="S589">
        <v>20220101</v>
      </c>
      <c r="T589">
        <v>20220331</v>
      </c>
      <c r="U589">
        <v>25618.25</v>
      </c>
      <c r="V589">
        <v>1969.68</v>
      </c>
      <c r="W589" s="264"/>
    </row>
    <row r="590" spans="2:23" s="237" customFormat="1" x14ac:dyDescent="0.25">
      <c r="B590" t="s">
        <v>304</v>
      </c>
      <c r="C590" t="s">
        <v>414</v>
      </c>
      <c r="D590">
        <v>120</v>
      </c>
      <c r="E590" s="588"/>
      <c r="F590" s="588"/>
      <c r="G590" t="s">
        <v>960</v>
      </c>
      <c r="H590">
        <v>30102</v>
      </c>
      <c r="I590">
        <v>21</v>
      </c>
      <c r="J590">
        <v>1130</v>
      </c>
      <c r="K590">
        <v>1003</v>
      </c>
      <c r="L590">
        <v>2</v>
      </c>
      <c r="M590">
        <v>33</v>
      </c>
      <c r="N590">
        <v>1</v>
      </c>
      <c r="O590">
        <v>21</v>
      </c>
      <c r="P590">
        <v>2330017</v>
      </c>
      <c r="Q590">
        <v>3</v>
      </c>
      <c r="R590"/>
      <c r="S590">
        <v>20220101</v>
      </c>
      <c r="T590">
        <v>20220331</v>
      </c>
      <c r="U590">
        <v>34058.949999999997</v>
      </c>
      <c r="V590">
        <v>2793.37</v>
      </c>
      <c r="W590" s="264"/>
    </row>
    <row r="591" spans="2:23" s="237" customFormat="1" x14ac:dyDescent="0.25">
      <c r="B591" t="s">
        <v>304</v>
      </c>
      <c r="C591" t="s">
        <v>571</v>
      </c>
      <c r="D591">
        <v>120</v>
      </c>
      <c r="E591" s="588"/>
      <c r="F591" s="588"/>
      <c r="G591" t="s">
        <v>961</v>
      </c>
      <c r="H591">
        <v>30102</v>
      </c>
      <c r="I591">
        <v>30</v>
      </c>
      <c r="J591">
        <v>1130</v>
      </c>
      <c r="K591">
        <v>1003</v>
      </c>
      <c r="L591">
        <v>4</v>
      </c>
      <c r="M591">
        <v>2</v>
      </c>
      <c r="N591">
        <v>1</v>
      </c>
      <c r="O591">
        <v>30</v>
      </c>
      <c r="P591">
        <v>2700084</v>
      </c>
      <c r="Q591">
        <v>3</v>
      </c>
      <c r="R591"/>
      <c r="S591">
        <v>20220101</v>
      </c>
      <c r="T591">
        <v>20220331</v>
      </c>
      <c r="U591">
        <v>37842.480000000003</v>
      </c>
      <c r="V591">
        <v>13786.16</v>
      </c>
      <c r="W591" s="264"/>
    </row>
    <row r="592" spans="2:23" s="237" customFormat="1" x14ac:dyDescent="0.25">
      <c r="B592" t="s">
        <v>304</v>
      </c>
      <c r="C592" t="s">
        <v>472</v>
      </c>
      <c r="D592">
        <v>120</v>
      </c>
      <c r="E592" s="588"/>
      <c r="F592" s="588"/>
      <c r="G592" t="s">
        <v>962</v>
      </c>
      <c r="H592">
        <v>30102</v>
      </c>
      <c r="I592">
        <v>14</v>
      </c>
      <c r="J592">
        <v>1130</v>
      </c>
      <c r="K592">
        <v>1003</v>
      </c>
      <c r="L592">
        <v>2</v>
      </c>
      <c r="M592">
        <v>3</v>
      </c>
      <c r="N592">
        <v>1</v>
      </c>
      <c r="O592">
        <v>14</v>
      </c>
      <c r="P592">
        <v>2030264</v>
      </c>
      <c r="Q592">
        <v>3</v>
      </c>
      <c r="R592"/>
      <c r="S592">
        <v>20220101</v>
      </c>
      <c r="T592">
        <v>20220331</v>
      </c>
      <c r="U592">
        <v>32150.62</v>
      </c>
      <c r="V592">
        <v>924.48</v>
      </c>
      <c r="W592" s="264"/>
    </row>
    <row r="593" spans="2:23" s="237" customFormat="1" x14ac:dyDescent="0.25">
      <c r="B593" t="s">
        <v>304</v>
      </c>
      <c r="C593" t="s">
        <v>445</v>
      </c>
      <c r="D593">
        <v>120</v>
      </c>
      <c r="E593" s="588"/>
      <c r="F593" s="588"/>
      <c r="G593" t="s">
        <v>963</v>
      </c>
      <c r="H593">
        <v>30102</v>
      </c>
      <c r="I593">
        <v>15</v>
      </c>
      <c r="J593">
        <v>1130</v>
      </c>
      <c r="K593">
        <v>1003</v>
      </c>
      <c r="L593">
        <v>1</v>
      </c>
      <c r="M593">
        <v>63</v>
      </c>
      <c r="N593">
        <v>1</v>
      </c>
      <c r="O593">
        <v>15</v>
      </c>
      <c r="P593">
        <v>1630017</v>
      </c>
      <c r="Q593">
        <v>3</v>
      </c>
      <c r="R593"/>
      <c r="S593">
        <v>20220101</v>
      </c>
      <c r="T593">
        <v>20220331</v>
      </c>
      <c r="U593">
        <v>33070.769999999997</v>
      </c>
      <c r="V593">
        <v>5457.51</v>
      </c>
      <c r="W593" s="264"/>
    </row>
    <row r="594" spans="2:23" s="237" customFormat="1" x14ac:dyDescent="0.25">
      <c r="B594" t="s">
        <v>304</v>
      </c>
      <c r="C594" t="s">
        <v>409</v>
      </c>
      <c r="D594">
        <v>120</v>
      </c>
      <c r="E594" s="588"/>
      <c r="F594" s="588"/>
      <c r="G594" t="s">
        <v>964</v>
      </c>
      <c r="H594">
        <v>30102</v>
      </c>
      <c r="I594">
        <v>28</v>
      </c>
      <c r="J594">
        <v>1130</v>
      </c>
      <c r="K594">
        <v>1003</v>
      </c>
      <c r="L594">
        <v>0</v>
      </c>
      <c r="M594">
        <v>72</v>
      </c>
      <c r="N594">
        <v>1</v>
      </c>
      <c r="O594">
        <v>28</v>
      </c>
      <c r="P594">
        <v>720026</v>
      </c>
      <c r="Q594">
        <v>3</v>
      </c>
      <c r="R594"/>
      <c r="S594">
        <v>20220101</v>
      </c>
      <c r="T594">
        <v>20220331</v>
      </c>
      <c r="U594">
        <v>32028.38</v>
      </c>
      <c r="V594">
        <v>8091.96</v>
      </c>
      <c r="W594" s="264"/>
    </row>
    <row r="595" spans="2:23" s="237" customFormat="1" x14ac:dyDescent="0.25">
      <c r="B595" t="s">
        <v>304</v>
      </c>
      <c r="C595" t="s">
        <v>306</v>
      </c>
      <c r="D595">
        <v>120</v>
      </c>
      <c r="E595" s="588"/>
      <c r="F595" s="588"/>
      <c r="G595" t="s">
        <v>965</v>
      </c>
      <c r="H595">
        <v>30102</v>
      </c>
      <c r="I595">
        <v>23</v>
      </c>
      <c r="J595">
        <v>1130</v>
      </c>
      <c r="K595">
        <v>1003</v>
      </c>
      <c r="L595">
        <v>0</v>
      </c>
      <c r="M595">
        <v>28</v>
      </c>
      <c r="N595">
        <v>1</v>
      </c>
      <c r="O595">
        <v>23</v>
      </c>
      <c r="P595">
        <v>280034</v>
      </c>
      <c r="Q595">
        <v>3</v>
      </c>
      <c r="R595"/>
      <c r="S595">
        <v>20220101</v>
      </c>
      <c r="T595">
        <v>20220331</v>
      </c>
      <c r="U595">
        <v>43476.78</v>
      </c>
      <c r="V595">
        <v>21834.42</v>
      </c>
      <c r="W595" s="264"/>
    </row>
    <row r="596" spans="2:23" s="237" customFormat="1" x14ac:dyDescent="0.25">
      <c r="B596" t="s">
        <v>304</v>
      </c>
      <c r="C596" t="s">
        <v>676</v>
      </c>
      <c r="D596">
        <v>100</v>
      </c>
      <c r="E596" s="588"/>
      <c r="F596" s="588"/>
      <c r="G596" t="s">
        <v>966</v>
      </c>
      <c r="H596">
        <v>30102</v>
      </c>
      <c r="I596">
        <v>13</v>
      </c>
      <c r="J596">
        <v>1130</v>
      </c>
      <c r="K596">
        <v>1003</v>
      </c>
      <c r="L596">
        <v>3</v>
      </c>
      <c r="M596">
        <v>27</v>
      </c>
      <c r="N596">
        <v>1</v>
      </c>
      <c r="O596">
        <v>13</v>
      </c>
      <c r="P596">
        <v>3270011</v>
      </c>
      <c r="Q596">
        <v>3</v>
      </c>
      <c r="R596"/>
      <c r="S596">
        <v>20220101</v>
      </c>
      <c r="T596">
        <v>20220331</v>
      </c>
      <c r="U596">
        <v>12944.63</v>
      </c>
      <c r="V596">
        <v>6489.29</v>
      </c>
      <c r="W596" s="264"/>
    </row>
    <row r="597" spans="2:23" s="237" customFormat="1" x14ac:dyDescent="0.25">
      <c r="B597" t="s">
        <v>304</v>
      </c>
      <c r="C597" t="s">
        <v>352</v>
      </c>
      <c r="D597">
        <v>120</v>
      </c>
      <c r="E597" s="588"/>
      <c r="F597" s="588"/>
      <c r="G597" t="s">
        <v>967</v>
      </c>
      <c r="H597">
        <v>30102</v>
      </c>
      <c r="I597">
        <v>24</v>
      </c>
      <c r="J597">
        <v>1130</v>
      </c>
      <c r="K597">
        <v>1003</v>
      </c>
      <c r="L597">
        <v>0</v>
      </c>
      <c r="M597">
        <v>29</v>
      </c>
      <c r="N597">
        <v>1</v>
      </c>
      <c r="O597">
        <v>24</v>
      </c>
      <c r="P597">
        <v>290158</v>
      </c>
      <c r="Q597">
        <v>3</v>
      </c>
      <c r="R597"/>
      <c r="S597">
        <v>20220101</v>
      </c>
      <c r="T597">
        <v>20220331</v>
      </c>
      <c r="U597">
        <v>28998.74</v>
      </c>
      <c r="V597">
        <v>2405.5500000000002</v>
      </c>
      <c r="W597" s="264"/>
    </row>
    <row r="598" spans="2:23" s="237" customFormat="1" x14ac:dyDescent="0.25">
      <c r="B598" t="s">
        <v>304</v>
      </c>
      <c r="C598" t="s">
        <v>381</v>
      </c>
      <c r="D598">
        <v>120</v>
      </c>
      <c r="E598" s="588"/>
      <c r="F598" s="588"/>
      <c r="G598" t="s">
        <v>968</v>
      </c>
      <c r="H598">
        <v>30102</v>
      </c>
      <c r="I598">
        <v>20</v>
      </c>
      <c r="J598">
        <v>1130</v>
      </c>
      <c r="K598">
        <v>1003</v>
      </c>
      <c r="L598">
        <v>0</v>
      </c>
      <c r="M598">
        <v>30</v>
      </c>
      <c r="N598">
        <v>1</v>
      </c>
      <c r="O598">
        <v>20</v>
      </c>
      <c r="P598">
        <v>300081</v>
      </c>
      <c r="Q598">
        <v>3</v>
      </c>
      <c r="R598"/>
      <c r="S598">
        <v>20220101</v>
      </c>
      <c r="T598">
        <v>20220331</v>
      </c>
      <c r="U598">
        <v>37926.35</v>
      </c>
      <c r="V598">
        <v>1132.6400000000001</v>
      </c>
      <c r="W598" s="264"/>
    </row>
    <row r="599" spans="2:23" s="237" customFormat="1" x14ac:dyDescent="0.25">
      <c r="B599" t="s">
        <v>304</v>
      </c>
      <c r="C599" t="s">
        <v>496</v>
      </c>
      <c r="D599">
        <v>120</v>
      </c>
      <c r="E599" s="588"/>
      <c r="F599" s="588"/>
      <c r="G599" t="s">
        <v>969</v>
      </c>
      <c r="H599">
        <v>30102</v>
      </c>
      <c r="I599">
        <v>15</v>
      </c>
      <c r="J599">
        <v>1130</v>
      </c>
      <c r="K599">
        <v>1003</v>
      </c>
      <c r="L599">
        <v>2</v>
      </c>
      <c r="M599">
        <v>4</v>
      </c>
      <c r="N599">
        <v>1</v>
      </c>
      <c r="O599">
        <v>15</v>
      </c>
      <c r="P599">
        <v>2040021</v>
      </c>
      <c r="Q599">
        <v>3</v>
      </c>
      <c r="R599"/>
      <c r="S599">
        <v>20220101</v>
      </c>
      <c r="T599">
        <v>20220331</v>
      </c>
      <c r="U599">
        <v>30638.04</v>
      </c>
      <c r="V599">
        <v>300</v>
      </c>
      <c r="W599" s="264"/>
    </row>
    <row r="600" spans="2:23" s="237" customFormat="1" x14ac:dyDescent="0.25">
      <c r="B600" t="s">
        <v>304</v>
      </c>
      <c r="C600" t="s">
        <v>676</v>
      </c>
      <c r="D600">
        <v>100</v>
      </c>
      <c r="E600" s="588"/>
      <c r="F600" s="588"/>
      <c r="G600" t="s">
        <v>970</v>
      </c>
      <c r="H600">
        <v>30102</v>
      </c>
      <c r="I600">
        <v>27</v>
      </c>
      <c r="J600">
        <v>1130</v>
      </c>
      <c r="K600">
        <v>1003</v>
      </c>
      <c r="L600">
        <v>3</v>
      </c>
      <c r="M600">
        <v>27</v>
      </c>
      <c r="N600">
        <v>1</v>
      </c>
      <c r="O600">
        <v>27</v>
      </c>
      <c r="P600">
        <v>3270001</v>
      </c>
      <c r="Q600">
        <v>3</v>
      </c>
      <c r="R600"/>
      <c r="S600">
        <v>20220101</v>
      </c>
      <c r="T600">
        <v>20220331</v>
      </c>
      <c r="U600">
        <v>33778.639999999999</v>
      </c>
      <c r="V600">
        <v>23298.7</v>
      </c>
      <c r="W600" s="264"/>
    </row>
    <row r="601" spans="2:23" s="237" customFormat="1" x14ac:dyDescent="0.25">
      <c r="B601" t="s">
        <v>304</v>
      </c>
      <c r="C601" t="s">
        <v>409</v>
      </c>
      <c r="D601">
        <v>120</v>
      </c>
      <c r="E601" s="588"/>
      <c r="F601" s="588"/>
      <c r="G601" t="s">
        <v>971</v>
      </c>
      <c r="H601">
        <v>30102</v>
      </c>
      <c r="I601">
        <v>16</v>
      </c>
      <c r="J601">
        <v>1130</v>
      </c>
      <c r="K601">
        <v>1003</v>
      </c>
      <c r="L601">
        <v>0</v>
      </c>
      <c r="M601">
        <v>72</v>
      </c>
      <c r="N601">
        <v>1</v>
      </c>
      <c r="O601">
        <v>16</v>
      </c>
      <c r="P601">
        <v>720029</v>
      </c>
      <c r="Q601">
        <v>3</v>
      </c>
      <c r="R601"/>
      <c r="S601">
        <v>20220101</v>
      </c>
      <c r="T601">
        <v>20220331</v>
      </c>
      <c r="U601">
        <v>26799.71</v>
      </c>
      <c r="V601">
        <v>1095.4000000000001</v>
      </c>
      <c r="W601" s="264"/>
    </row>
    <row r="602" spans="2:23" s="237" customFormat="1" x14ac:dyDescent="0.25">
      <c r="B602" t="s">
        <v>304</v>
      </c>
      <c r="C602" t="s">
        <v>462</v>
      </c>
      <c r="D602">
        <v>120</v>
      </c>
      <c r="E602" s="588"/>
      <c r="F602" s="588"/>
      <c r="G602" t="s">
        <v>972</v>
      </c>
      <c r="H602">
        <v>30102</v>
      </c>
      <c r="I602">
        <v>20</v>
      </c>
      <c r="J602">
        <v>1130</v>
      </c>
      <c r="K602">
        <v>1003</v>
      </c>
      <c r="L602">
        <v>1</v>
      </c>
      <c r="M602">
        <v>74</v>
      </c>
      <c r="N602">
        <v>1</v>
      </c>
      <c r="O602">
        <v>20</v>
      </c>
      <c r="P602">
        <v>1740014</v>
      </c>
      <c r="Q602">
        <v>3</v>
      </c>
      <c r="R602"/>
      <c r="S602">
        <v>20220101</v>
      </c>
      <c r="T602">
        <v>20220331</v>
      </c>
      <c r="U602">
        <v>18382.830000000002</v>
      </c>
      <c r="V602">
        <v>1503.81</v>
      </c>
      <c r="W602" s="264"/>
    </row>
    <row r="603" spans="2:23" s="237" customFormat="1" x14ac:dyDescent="0.25">
      <c r="B603" t="s">
        <v>304</v>
      </c>
      <c r="C603" t="s">
        <v>381</v>
      </c>
      <c r="D603">
        <v>120</v>
      </c>
      <c r="E603" s="588"/>
      <c r="F603" s="588"/>
      <c r="G603" t="s">
        <v>973</v>
      </c>
      <c r="H603">
        <v>30102</v>
      </c>
      <c r="I603">
        <v>20</v>
      </c>
      <c r="J603">
        <v>1130</v>
      </c>
      <c r="K603">
        <v>1003</v>
      </c>
      <c r="L603">
        <v>0</v>
      </c>
      <c r="M603">
        <v>30</v>
      </c>
      <c r="N603">
        <v>1</v>
      </c>
      <c r="O603">
        <v>20</v>
      </c>
      <c r="P603">
        <v>300027</v>
      </c>
      <c r="Q603">
        <v>3</v>
      </c>
      <c r="R603"/>
      <c r="S603">
        <v>20220101</v>
      </c>
      <c r="T603">
        <v>20220331</v>
      </c>
      <c r="U603">
        <v>47153.15</v>
      </c>
      <c r="V603">
        <v>3179.91</v>
      </c>
      <c r="W603" s="264"/>
    </row>
    <row r="604" spans="2:23" s="237" customFormat="1" x14ac:dyDescent="0.25">
      <c r="B604" t="s">
        <v>304</v>
      </c>
      <c r="C604" t="s">
        <v>306</v>
      </c>
      <c r="D604">
        <v>120</v>
      </c>
      <c r="E604" s="588"/>
      <c r="F604" s="588"/>
      <c r="G604" t="s">
        <v>974</v>
      </c>
      <c r="H604">
        <v>30102</v>
      </c>
      <c r="I604">
        <v>20</v>
      </c>
      <c r="J604">
        <v>1130</v>
      </c>
      <c r="K604">
        <v>1003</v>
      </c>
      <c r="L604">
        <v>0</v>
      </c>
      <c r="M604">
        <v>28</v>
      </c>
      <c r="N604">
        <v>1</v>
      </c>
      <c r="O604">
        <v>20</v>
      </c>
      <c r="P604">
        <v>280029</v>
      </c>
      <c r="Q604">
        <v>3</v>
      </c>
      <c r="R604"/>
      <c r="S604">
        <v>20220101</v>
      </c>
      <c r="T604">
        <v>20220331</v>
      </c>
      <c r="U604">
        <v>29531.24</v>
      </c>
      <c r="V604">
        <v>1132.6400000000001</v>
      </c>
      <c r="W604" s="264"/>
    </row>
    <row r="605" spans="2:23" s="237" customFormat="1" x14ac:dyDescent="0.25">
      <c r="B605" t="s">
        <v>304</v>
      </c>
      <c r="C605" t="s">
        <v>381</v>
      </c>
      <c r="D605">
        <v>120</v>
      </c>
      <c r="E605" s="588"/>
      <c r="F605" s="588"/>
      <c r="G605" t="s">
        <v>975</v>
      </c>
      <c r="H605">
        <v>30102</v>
      </c>
      <c r="I605">
        <v>27</v>
      </c>
      <c r="J605">
        <v>1130</v>
      </c>
      <c r="K605">
        <v>1003</v>
      </c>
      <c r="L605">
        <v>0</v>
      </c>
      <c r="M605">
        <v>30</v>
      </c>
      <c r="N605">
        <v>1</v>
      </c>
      <c r="O605">
        <v>27</v>
      </c>
      <c r="P605">
        <v>300130</v>
      </c>
      <c r="Q605">
        <v>3</v>
      </c>
      <c r="R605"/>
      <c r="S605">
        <v>20220101</v>
      </c>
      <c r="T605">
        <v>20220331</v>
      </c>
      <c r="U605">
        <v>26935.040000000001</v>
      </c>
      <c r="V605">
        <v>3388.84</v>
      </c>
      <c r="W605" s="264"/>
    </row>
    <row r="606" spans="2:23" s="237" customFormat="1" x14ac:dyDescent="0.25">
      <c r="B606" t="s">
        <v>304</v>
      </c>
      <c r="C606" t="s">
        <v>414</v>
      </c>
      <c r="D606">
        <v>120</v>
      </c>
      <c r="E606" s="588"/>
      <c r="F606" s="588"/>
      <c r="G606" t="s">
        <v>976</v>
      </c>
      <c r="H606">
        <v>30102</v>
      </c>
      <c r="I606">
        <v>25</v>
      </c>
      <c r="J606">
        <v>1130</v>
      </c>
      <c r="K606">
        <v>1003</v>
      </c>
      <c r="L606">
        <v>2</v>
      </c>
      <c r="M606">
        <v>33</v>
      </c>
      <c r="N606">
        <v>1</v>
      </c>
      <c r="O606">
        <v>25</v>
      </c>
      <c r="P606">
        <v>2330019</v>
      </c>
      <c r="Q606">
        <v>3</v>
      </c>
      <c r="R606"/>
      <c r="S606">
        <v>20220101</v>
      </c>
      <c r="T606">
        <v>20220331</v>
      </c>
      <c r="U606">
        <v>37058.6</v>
      </c>
      <c r="V606">
        <v>17701.990000000002</v>
      </c>
      <c r="W606" s="264"/>
    </row>
    <row r="607" spans="2:23" s="237" customFormat="1" x14ac:dyDescent="0.25">
      <c r="B607" t="s">
        <v>304</v>
      </c>
      <c r="C607" t="s">
        <v>414</v>
      </c>
      <c r="D607">
        <v>120</v>
      </c>
      <c r="E607" s="588"/>
      <c r="F607" s="588"/>
      <c r="G607" t="s">
        <v>977</v>
      </c>
      <c r="H607">
        <v>30102</v>
      </c>
      <c r="I607">
        <v>13</v>
      </c>
      <c r="J607">
        <v>1130</v>
      </c>
      <c r="K607">
        <v>1003</v>
      </c>
      <c r="L607">
        <v>2</v>
      </c>
      <c r="M607">
        <v>33</v>
      </c>
      <c r="N607">
        <v>1</v>
      </c>
      <c r="O607">
        <v>13</v>
      </c>
      <c r="P607">
        <v>2330018</v>
      </c>
      <c r="Q607">
        <v>3</v>
      </c>
      <c r="R607"/>
      <c r="S607">
        <v>20220101</v>
      </c>
      <c r="T607">
        <v>20220331</v>
      </c>
      <c r="U607">
        <v>18550.830000000002</v>
      </c>
      <c r="V607">
        <v>767.88</v>
      </c>
      <c r="W607" s="264"/>
    </row>
    <row r="608" spans="2:23" s="237" customFormat="1" x14ac:dyDescent="0.25">
      <c r="B608" t="s">
        <v>304</v>
      </c>
      <c r="C608" t="s">
        <v>409</v>
      </c>
      <c r="D608">
        <v>120</v>
      </c>
      <c r="E608" s="588"/>
      <c r="F608" s="588"/>
      <c r="G608" t="s">
        <v>978</v>
      </c>
      <c r="H608">
        <v>30102</v>
      </c>
      <c r="I608">
        <v>27</v>
      </c>
      <c r="J608">
        <v>1130</v>
      </c>
      <c r="K608">
        <v>1003</v>
      </c>
      <c r="L608">
        <v>0</v>
      </c>
      <c r="M608">
        <v>72</v>
      </c>
      <c r="N608">
        <v>1</v>
      </c>
      <c r="O608">
        <v>27</v>
      </c>
      <c r="P608">
        <v>720072</v>
      </c>
      <c r="Q608">
        <v>3</v>
      </c>
      <c r="R608"/>
      <c r="S608">
        <v>20220101</v>
      </c>
      <c r="T608">
        <v>20220331</v>
      </c>
      <c r="U608">
        <v>26394.46</v>
      </c>
      <c r="V608">
        <v>14883.51</v>
      </c>
      <c r="W608" s="264"/>
    </row>
    <row r="609" spans="2:23" s="237" customFormat="1" x14ac:dyDescent="0.25">
      <c r="B609" t="s">
        <v>304</v>
      </c>
      <c r="C609" t="s">
        <v>496</v>
      </c>
      <c r="D609">
        <v>120</v>
      </c>
      <c r="E609" s="588"/>
      <c r="F609" s="588"/>
      <c r="G609" t="s">
        <v>979</v>
      </c>
      <c r="H609">
        <v>30102</v>
      </c>
      <c r="I609">
        <v>33</v>
      </c>
      <c r="J609">
        <v>1130</v>
      </c>
      <c r="K609">
        <v>1003</v>
      </c>
      <c r="L609">
        <v>2</v>
      </c>
      <c r="M609">
        <v>4</v>
      </c>
      <c r="N609">
        <v>1</v>
      </c>
      <c r="O609">
        <v>33</v>
      </c>
      <c r="P609">
        <v>2040022</v>
      </c>
      <c r="Q609">
        <v>3</v>
      </c>
      <c r="R609"/>
      <c r="S609">
        <v>20220101</v>
      </c>
      <c r="T609">
        <v>20220331</v>
      </c>
      <c r="U609">
        <v>36282.18</v>
      </c>
      <c r="V609">
        <v>21347.24</v>
      </c>
      <c r="W609" s="264"/>
    </row>
    <row r="610" spans="2:23" s="237" customFormat="1" x14ac:dyDescent="0.25">
      <c r="B610" t="s">
        <v>304</v>
      </c>
      <c r="C610" t="s">
        <v>381</v>
      </c>
      <c r="D610">
        <v>120</v>
      </c>
      <c r="E610" s="588"/>
      <c r="F610" s="588"/>
      <c r="G610" t="s">
        <v>980</v>
      </c>
      <c r="H610">
        <v>30102</v>
      </c>
      <c r="I610">
        <v>14</v>
      </c>
      <c r="J610">
        <v>1130</v>
      </c>
      <c r="K610">
        <v>1003</v>
      </c>
      <c r="L610">
        <v>0</v>
      </c>
      <c r="M610">
        <v>30</v>
      </c>
      <c r="N610">
        <v>1</v>
      </c>
      <c r="O610">
        <v>14</v>
      </c>
      <c r="P610">
        <v>300084</v>
      </c>
      <c r="Q610">
        <v>3</v>
      </c>
      <c r="R610"/>
      <c r="S610">
        <v>20220101</v>
      </c>
      <c r="T610">
        <v>20220331</v>
      </c>
      <c r="U610">
        <v>26146.78</v>
      </c>
      <c r="V610">
        <v>908.24</v>
      </c>
      <c r="W610" s="264"/>
    </row>
    <row r="611" spans="2:23" s="237" customFormat="1" x14ac:dyDescent="0.25">
      <c r="B611" t="s">
        <v>304</v>
      </c>
      <c r="C611" t="s">
        <v>306</v>
      </c>
      <c r="D611">
        <v>120</v>
      </c>
      <c r="E611" s="588"/>
      <c r="F611" s="588"/>
      <c r="G611" t="s">
        <v>981</v>
      </c>
      <c r="H611">
        <v>30102</v>
      </c>
      <c r="I611">
        <v>17</v>
      </c>
      <c r="J611">
        <v>1130</v>
      </c>
      <c r="K611">
        <v>1003</v>
      </c>
      <c r="L611">
        <v>0</v>
      </c>
      <c r="M611">
        <v>28</v>
      </c>
      <c r="N611">
        <v>1</v>
      </c>
      <c r="O611">
        <v>17</v>
      </c>
      <c r="P611">
        <v>280031</v>
      </c>
      <c r="Q611">
        <v>3</v>
      </c>
      <c r="R611"/>
      <c r="S611">
        <v>20220101</v>
      </c>
      <c r="T611">
        <v>20220331</v>
      </c>
      <c r="U611">
        <v>9383.0400000000009</v>
      </c>
      <c r="V611">
        <v>7842.88</v>
      </c>
      <c r="W611" s="264"/>
    </row>
    <row r="612" spans="2:23" s="237" customFormat="1" x14ac:dyDescent="0.25">
      <c r="B612" t="s">
        <v>304</v>
      </c>
      <c r="C612" t="s">
        <v>676</v>
      </c>
      <c r="D612">
        <v>100</v>
      </c>
      <c r="E612" s="588"/>
      <c r="F612" s="588"/>
      <c r="G612" t="s">
        <v>982</v>
      </c>
      <c r="H612">
        <v>30102</v>
      </c>
      <c r="I612">
        <v>30</v>
      </c>
      <c r="J612">
        <v>1130</v>
      </c>
      <c r="K612">
        <v>1003</v>
      </c>
      <c r="L612">
        <v>3</v>
      </c>
      <c r="M612">
        <v>27</v>
      </c>
      <c r="N612">
        <v>1</v>
      </c>
      <c r="O612">
        <v>30</v>
      </c>
      <c r="P612">
        <v>3270002</v>
      </c>
      <c r="Q612">
        <v>3</v>
      </c>
      <c r="R612"/>
      <c r="S612">
        <v>20220101</v>
      </c>
      <c r="T612">
        <v>20220331</v>
      </c>
      <c r="U612">
        <v>36893.51</v>
      </c>
      <c r="V612">
        <v>20826.09</v>
      </c>
      <c r="W612" s="264"/>
    </row>
    <row r="613" spans="2:23" s="237" customFormat="1" x14ac:dyDescent="0.25">
      <c r="B613" t="s">
        <v>304</v>
      </c>
      <c r="C613" t="s">
        <v>661</v>
      </c>
      <c r="D613">
        <v>100</v>
      </c>
      <c r="E613" s="588"/>
      <c r="F613" s="588"/>
      <c r="G613" t="s">
        <v>983</v>
      </c>
      <c r="H613">
        <v>30102</v>
      </c>
      <c r="I613">
        <v>18</v>
      </c>
      <c r="J613">
        <v>1130</v>
      </c>
      <c r="K613">
        <v>1003</v>
      </c>
      <c r="L613">
        <v>3</v>
      </c>
      <c r="M613">
        <v>21</v>
      </c>
      <c r="N613">
        <v>1</v>
      </c>
      <c r="O613">
        <v>18</v>
      </c>
      <c r="P613">
        <v>3210077</v>
      </c>
      <c r="Q613">
        <v>3</v>
      </c>
      <c r="R613"/>
      <c r="S613">
        <v>20220101</v>
      </c>
      <c r="T613">
        <v>20220331</v>
      </c>
      <c r="U613">
        <v>28996.41</v>
      </c>
      <c r="V613">
        <v>1524.21</v>
      </c>
      <c r="W613" s="264"/>
    </row>
    <row r="614" spans="2:23" s="237" customFormat="1" x14ac:dyDescent="0.25">
      <c r="B614" t="s">
        <v>304</v>
      </c>
      <c r="C614" t="s">
        <v>472</v>
      </c>
      <c r="D614">
        <v>120</v>
      </c>
      <c r="E614" s="588"/>
      <c r="F614" s="588"/>
      <c r="G614" t="s">
        <v>984</v>
      </c>
      <c r="H614">
        <v>30102</v>
      </c>
      <c r="I614">
        <v>20</v>
      </c>
      <c r="J614">
        <v>1130</v>
      </c>
      <c r="K614">
        <v>1003</v>
      </c>
      <c r="L614">
        <v>2</v>
      </c>
      <c r="M614">
        <v>3</v>
      </c>
      <c r="N614">
        <v>1</v>
      </c>
      <c r="O614">
        <v>20</v>
      </c>
      <c r="P614">
        <v>2030039</v>
      </c>
      <c r="Q614">
        <v>3</v>
      </c>
      <c r="R614"/>
      <c r="S614">
        <v>20220101</v>
      </c>
      <c r="T614">
        <v>20220331</v>
      </c>
      <c r="U614">
        <v>33009.99</v>
      </c>
      <c r="V614">
        <v>1132.6400000000001</v>
      </c>
      <c r="W614" s="264"/>
    </row>
    <row r="615" spans="2:23" s="237" customFormat="1" x14ac:dyDescent="0.25">
      <c r="B615" t="s">
        <v>304</v>
      </c>
      <c r="C615" t="s">
        <v>462</v>
      </c>
      <c r="D615">
        <v>120</v>
      </c>
      <c r="E615" s="588"/>
      <c r="F615" s="588"/>
      <c r="G615" t="s">
        <v>985</v>
      </c>
      <c r="H615">
        <v>30102</v>
      </c>
      <c r="I615">
        <v>15</v>
      </c>
      <c r="J615">
        <v>1130</v>
      </c>
      <c r="K615">
        <v>1003</v>
      </c>
      <c r="L615">
        <v>1</v>
      </c>
      <c r="M615">
        <v>74</v>
      </c>
      <c r="N615">
        <v>1</v>
      </c>
      <c r="O615">
        <v>15</v>
      </c>
      <c r="P615">
        <v>1740015</v>
      </c>
      <c r="Q615">
        <v>3</v>
      </c>
      <c r="R615"/>
      <c r="S615">
        <v>20220101</v>
      </c>
      <c r="T615">
        <v>20220331</v>
      </c>
      <c r="U615">
        <v>11192.49</v>
      </c>
      <c r="V615">
        <v>0</v>
      </c>
      <c r="W615" s="264"/>
    </row>
    <row r="616" spans="2:23" s="237" customFormat="1" x14ac:dyDescent="0.25">
      <c r="B616" t="s">
        <v>304</v>
      </c>
      <c r="C616" t="s">
        <v>409</v>
      </c>
      <c r="D616">
        <v>120</v>
      </c>
      <c r="E616" s="588"/>
      <c r="F616" s="588"/>
      <c r="G616" t="s">
        <v>986</v>
      </c>
      <c r="H616">
        <v>30102</v>
      </c>
      <c r="I616">
        <v>16</v>
      </c>
      <c r="J616">
        <v>1130</v>
      </c>
      <c r="K616">
        <v>1003</v>
      </c>
      <c r="L616">
        <v>0</v>
      </c>
      <c r="M616">
        <v>72</v>
      </c>
      <c r="N616">
        <v>1</v>
      </c>
      <c r="O616">
        <v>16</v>
      </c>
      <c r="P616">
        <v>720030</v>
      </c>
      <c r="Q616">
        <v>3</v>
      </c>
      <c r="R616"/>
      <c r="S616">
        <v>20220101</v>
      </c>
      <c r="T616">
        <v>20220331</v>
      </c>
      <c r="U616">
        <v>29934.23</v>
      </c>
      <c r="V616">
        <v>1859.63</v>
      </c>
      <c r="W616" s="264"/>
    </row>
    <row r="617" spans="2:23" s="237" customFormat="1" x14ac:dyDescent="0.25">
      <c r="B617" t="s">
        <v>304</v>
      </c>
      <c r="C617" t="s">
        <v>381</v>
      </c>
      <c r="D617">
        <v>120</v>
      </c>
      <c r="E617" s="588"/>
      <c r="F617" s="588"/>
      <c r="G617" t="s">
        <v>987</v>
      </c>
      <c r="H617">
        <v>30102</v>
      </c>
      <c r="I617">
        <v>21</v>
      </c>
      <c r="J617">
        <v>1130</v>
      </c>
      <c r="K617">
        <v>1003</v>
      </c>
      <c r="L617">
        <v>0</v>
      </c>
      <c r="M617">
        <v>30</v>
      </c>
      <c r="N617">
        <v>1</v>
      </c>
      <c r="O617">
        <v>21</v>
      </c>
      <c r="P617">
        <v>300028</v>
      </c>
      <c r="Q617">
        <v>3</v>
      </c>
      <c r="R617"/>
      <c r="S617">
        <v>20220101</v>
      </c>
      <c r="T617">
        <v>20220331</v>
      </c>
      <c r="U617">
        <v>40267.35</v>
      </c>
      <c r="V617">
        <v>26916.22</v>
      </c>
      <c r="W617" s="264"/>
    </row>
    <row r="618" spans="2:23" s="237" customFormat="1" x14ac:dyDescent="0.25">
      <c r="B618" t="s">
        <v>304</v>
      </c>
      <c r="C618" t="s">
        <v>472</v>
      </c>
      <c r="D618">
        <v>120</v>
      </c>
      <c r="E618" s="588"/>
      <c r="F618" s="588"/>
      <c r="G618" t="s">
        <v>988</v>
      </c>
      <c r="H618">
        <v>30102</v>
      </c>
      <c r="I618">
        <v>33</v>
      </c>
      <c r="J618">
        <v>1130</v>
      </c>
      <c r="K618">
        <v>1003</v>
      </c>
      <c r="L618">
        <v>2</v>
      </c>
      <c r="M618">
        <v>3</v>
      </c>
      <c r="N618">
        <v>1</v>
      </c>
      <c r="O618">
        <v>33</v>
      </c>
      <c r="P618">
        <v>2030040</v>
      </c>
      <c r="Q618">
        <v>3</v>
      </c>
      <c r="R618"/>
      <c r="S618">
        <v>20220101</v>
      </c>
      <c r="T618">
        <v>20220331</v>
      </c>
      <c r="U618">
        <v>43065.07</v>
      </c>
      <c r="V618">
        <v>35604.58</v>
      </c>
      <c r="W618" s="264"/>
    </row>
    <row r="619" spans="2:23" s="237" customFormat="1" x14ac:dyDescent="0.25">
      <c r="B619" t="s">
        <v>304</v>
      </c>
      <c r="C619" t="s">
        <v>472</v>
      </c>
      <c r="D619">
        <v>120</v>
      </c>
      <c r="E619" s="588"/>
      <c r="F619" s="588"/>
      <c r="G619" t="s">
        <v>989</v>
      </c>
      <c r="H619">
        <v>30102</v>
      </c>
      <c r="I619">
        <v>12</v>
      </c>
      <c r="J619">
        <v>1130</v>
      </c>
      <c r="K619">
        <v>1003</v>
      </c>
      <c r="L619">
        <v>2</v>
      </c>
      <c r="M619">
        <v>3</v>
      </c>
      <c r="N619">
        <v>1</v>
      </c>
      <c r="O619">
        <v>12</v>
      </c>
      <c r="P619">
        <v>2030160</v>
      </c>
      <c r="Q619">
        <v>3</v>
      </c>
      <c r="R619"/>
      <c r="S619">
        <v>20220101</v>
      </c>
      <c r="T619">
        <v>20220331</v>
      </c>
      <c r="U619">
        <v>29609.31</v>
      </c>
      <c r="V619">
        <v>893.96</v>
      </c>
      <c r="W619" s="264"/>
    </row>
    <row r="620" spans="2:23" s="237" customFormat="1" x14ac:dyDescent="0.25">
      <c r="B620" t="s">
        <v>304</v>
      </c>
      <c r="C620" t="s">
        <v>414</v>
      </c>
      <c r="D620">
        <v>120</v>
      </c>
      <c r="E620" s="588"/>
      <c r="F620" s="588"/>
      <c r="G620" t="s">
        <v>990</v>
      </c>
      <c r="H620">
        <v>30102</v>
      </c>
      <c r="I620">
        <v>15</v>
      </c>
      <c r="J620">
        <v>1130</v>
      </c>
      <c r="K620">
        <v>1003</v>
      </c>
      <c r="L620">
        <v>2</v>
      </c>
      <c r="M620">
        <v>33</v>
      </c>
      <c r="N620">
        <v>1</v>
      </c>
      <c r="O620">
        <v>15</v>
      </c>
      <c r="P620">
        <v>2330020</v>
      </c>
      <c r="Q620">
        <v>3</v>
      </c>
      <c r="R620"/>
      <c r="S620">
        <v>20220101</v>
      </c>
      <c r="T620">
        <v>20220331</v>
      </c>
      <c r="U620">
        <v>30919.72</v>
      </c>
      <c r="V620">
        <v>587.98</v>
      </c>
      <c r="W620" s="264"/>
    </row>
    <row r="621" spans="2:23" s="237" customFormat="1" x14ac:dyDescent="0.25">
      <c r="B621" t="s">
        <v>304</v>
      </c>
      <c r="C621" t="s">
        <v>306</v>
      </c>
      <c r="D621">
        <v>120</v>
      </c>
      <c r="E621" s="588"/>
      <c r="F621" s="588"/>
      <c r="G621" t="s">
        <v>991</v>
      </c>
      <c r="H621">
        <v>30102</v>
      </c>
      <c r="I621">
        <v>15</v>
      </c>
      <c r="J621">
        <v>1130</v>
      </c>
      <c r="K621">
        <v>1003</v>
      </c>
      <c r="L621">
        <v>0</v>
      </c>
      <c r="M621">
        <v>28</v>
      </c>
      <c r="N621">
        <v>1</v>
      </c>
      <c r="O621">
        <v>15</v>
      </c>
      <c r="P621">
        <v>280032</v>
      </c>
      <c r="Q621">
        <v>3</v>
      </c>
      <c r="R621"/>
      <c r="S621">
        <v>20220101</v>
      </c>
      <c r="T621">
        <v>20220331</v>
      </c>
      <c r="U621">
        <v>20458.580000000002</v>
      </c>
      <c r="V621">
        <v>19892.849999999999</v>
      </c>
      <c r="W621" s="264"/>
    </row>
    <row r="622" spans="2:23" s="237" customFormat="1" x14ac:dyDescent="0.25">
      <c r="B622" t="s">
        <v>304</v>
      </c>
      <c r="C622" t="s">
        <v>414</v>
      </c>
      <c r="D622">
        <v>120</v>
      </c>
      <c r="E622" s="588"/>
      <c r="F622" s="588"/>
      <c r="G622" t="s">
        <v>992</v>
      </c>
      <c r="H622">
        <v>30102</v>
      </c>
      <c r="I622">
        <v>27</v>
      </c>
      <c r="J622">
        <v>1130</v>
      </c>
      <c r="K622">
        <v>1003</v>
      </c>
      <c r="L622">
        <v>2</v>
      </c>
      <c r="M622">
        <v>33</v>
      </c>
      <c r="N622">
        <v>1</v>
      </c>
      <c r="O622">
        <v>27</v>
      </c>
      <c r="P622">
        <v>2330021</v>
      </c>
      <c r="Q622">
        <v>3</v>
      </c>
      <c r="R622"/>
      <c r="S622">
        <v>20220101</v>
      </c>
      <c r="T622">
        <v>20220331</v>
      </c>
      <c r="U622">
        <v>32733.63</v>
      </c>
      <c r="V622">
        <v>16322.93</v>
      </c>
      <c r="W622" s="264"/>
    </row>
    <row r="623" spans="2:23" s="237" customFormat="1" x14ac:dyDescent="0.25">
      <c r="B623" t="s">
        <v>304</v>
      </c>
      <c r="C623" t="s">
        <v>472</v>
      </c>
      <c r="D623">
        <v>120</v>
      </c>
      <c r="E623" s="588"/>
      <c r="F623" s="588"/>
      <c r="G623" t="s">
        <v>993</v>
      </c>
      <c r="H623">
        <v>30102</v>
      </c>
      <c r="I623">
        <v>22</v>
      </c>
      <c r="J623">
        <v>1130</v>
      </c>
      <c r="K623">
        <v>1003</v>
      </c>
      <c r="L623">
        <v>2</v>
      </c>
      <c r="M623">
        <v>3</v>
      </c>
      <c r="N623">
        <v>1</v>
      </c>
      <c r="O623">
        <v>22</v>
      </c>
      <c r="P623">
        <v>2030034</v>
      </c>
      <c r="Q623">
        <v>3</v>
      </c>
      <c r="R623"/>
      <c r="S623">
        <v>20220101</v>
      </c>
      <c r="T623">
        <v>20220331</v>
      </c>
      <c r="U623">
        <v>37495.58</v>
      </c>
      <c r="V623">
        <v>5469.75</v>
      </c>
      <c r="W623" s="264"/>
    </row>
    <row r="624" spans="2:23" s="237" customFormat="1" x14ac:dyDescent="0.25">
      <c r="B624" t="s">
        <v>304</v>
      </c>
      <c r="C624" t="s">
        <v>571</v>
      </c>
      <c r="D624">
        <v>120</v>
      </c>
      <c r="E624" s="588"/>
      <c r="F624" s="588"/>
      <c r="G624" t="s">
        <v>994</v>
      </c>
      <c r="H624">
        <v>30102</v>
      </c>
      <c r="I624">
        <v>36</v>
      </c>
      <c r="J624">
        <v>1130</v>
      </c>
      <c r="K624">
        <v>1003</v>
      </c>
      <c r="L624">
        <v>4</v>
      </c>
      <c r="M624">
        <v>2</v>
      </c>
      <c r="N624">
        <v>1</v>
      </c>
      <c r="O624">
        <v>36</v>
      </c>
      <c r="P624">
        <v>2700178</v>
      </c>
      <c r="Q624">
        <v>3</v>
      </c>
      <c r="R624"/>
      <c r="S624">
        <v>20220101</v>
      </c>
      <c r="T624">
        <v>20220331</v>
      </c>
      <c r="U624">
        <v>24790.47</v>
      </c>
      <c r="V624">
        <v>16582.43</v>
      </c>
      <c r="W624" s="264"/>
    </row>
    <row r="625" spans="2:23" s="237" customFormat="1" x14ac:dyDescent="0.25">
      <c r="B625" t="s">
        <v>304</v>
      </c>
      <c r="C625" t="s">
        <v>352</v>
      </c>
      <c r="D625">
        <v>120</v>
      </c>
      <c r="E625" s="588"/>
      <c r="F625" s="588"/>
      <c r="G625" t="s">
        <v>995</v>
      </c>
      <c r="H625">
        <v>30102</v>
      </c>
      <c r="I625">
        <v>12</v>
      </c>
      <c r="J625">
        <v>1130</v>
      </c>
      <c r="K625">
        <v>1003</v>
      </c>
      <c r="L625">
        <v>0</v>
      </c>
      <c r="M625">
        <v>29</v>
      </c>
      <c r="N625">
        <v>1</v>
      </c>
      <c r="O625">
        <v>12</v>
      </c>
      <c r="P625">
        <v>290097</v>
      </c>
      <c r="Q625">
        <v>3</v>
      </c>
      <c r="R625"/>
      <c r="S625">
        <v>20220101</v>
      </c>
      <c r="T625">
        <v>20220331</v>
      </c>
      <c r="U625">
        <v>17448.38</v>
      </c>
      <c r="V625">
        <v>14078.51</v>
      </c>
      <c r="W625" s="264"/>
    </row>
    <row r="626" spans="2:23" s="237" customFormat="1" x14ac:dyDescent="0.25">
      <c r="B626" t="s">
        <v>304</v>
      </c>
      <c r="C626" t="s">
        <v>414</v>
      </c>
      <c r="D626">
        <v>120</v>
      </c>
      <c r="E626" s="588"/>
      <c r="F626" s="588"/>
      <c r="G626" t="s">
        <v>996</v>
      </c>
      <c r="H626">
        <v>30102</v>
      </c>
      <c r="I626">
        <v>30</v>
      </c>
      <c r="J626">
        <v>1130</v>
      </c>
      <c r="K626">
        <v>1003</v>
      </c>
      <c r="L626">
        <v>2</v>
      </c>
      <c r="M626">
        <v>33</v>
      </c>
      <c r="N626">
        <v>1</v>
      </c>
      <c r="O626">
        <v>30</v>
      </c>
      <c r="P626">
        <v>2330066</v>
      </c>
      <c r="Q626">
        <v>3</v>
      </c>
      <c r="R626"/>
      <c r="S626">
        <v>20220101</v>
      </c>
      <c r="T626">
        <v>20220331</v>
      </c>
      <c r="U626">
        <v>35137.800000000003</v>
      </c>
      <c r="V626">
        <v>15158.1</v>
      </c>
      <c r="W626" s="264"/>
    </row>
    <row r="627" spans="2:23" s="237" customFormat="1" x14ac:dyDescent="0.25">
      <c r="B627" t="s">
        <v>304</v>
      </c>
      <c r="C627" t="s">
        <v>306</v>
      </c>
      <c r="D627">
        <v>120</v>
      </c>
      <c r="E627" s="588"/>
      <c r="F627" s="588"/>
      <c r="G627" t="s">
        <v>997</v>
      </c>
      <c r="H627">
        <v>30102</v>
      </c>
      <c r="I627">
        <v>15</v>
      </c>
      <c r="J627">
        <v>1130</v>
      </c>
      <c r="K627">
        <v>1003</v>
      </c>
      <c r="L627">
        <v>0</v>
      </c>
      <c r="M627">
        <v>28</v>
      </c>
      <c r="N627">
        <v>1</v>
      </c>
      <c r="O627">
        <v>15</v>
      </c>
      <c r="P627">
        <v>280037</v>
      </c>
      <c r="Q627">
        <v>3</v>
      </c>
      <c r="R627"/>
      <c r="S627">
        <v>20220101</v>
      </c>
      <c r="T627">
        <v>20220331</v>
      </c>
      <c r="U627">
        <v>25544.880000000001</v>
      </c>
      <c r="V627">
        <v>8635.7999999999993</v>
      </c>
      <c r="W627" s="264"/>
    </row>
    <row r="628" spans="2:23" s="237" customFormat="1" x14ac:dyDescent="0.25">
      <c r="B628" t="s">
        <v>304</v>
      </c>
      <c r="C628" t="s">
        <v>306</v>
      </c>
      <c r="D628">
        <v>120</v>
      </c>
      <c r="E628" s="588"/>
      <c r="F628" s="588"/>
      <c r="G628" t="s">
        <v>998</v>
      </c>
      <c r="H628">
        <v>30102</v>
      </c>
      <c r="I628">
        <v>24</v>
      </c>
      <c r="J628">
        <v>1130</v>
      </c>
      <c r="K628">
        <v>1003</v>
      </c>
      <c r="L628">
        <v>0</v>
      </c>
      <c r="M628">
        <v>28</v>
      </c>
      <c r="N628">
        <v>1</v>
      </c>
      <c r="O628">
        <v>24</v>
      </c>
      <c r="P628">
        <v>280036</v>
      </c>
      <c r="Q628">
        <v>3</v>
      </c>
      <c r="R628"/>
      <c r="S628">
        <v>20220101</v>
      </c>
      <c r="T628">
        <v>20220331</v>
      </c>
      <c r="U628">
        <v>44391.26</v>
      </c>
      <c r="V628">
        <v>22354.92</v>
      </c>
      <c r="W628" s="264"/>
    </row>
    <row r="629" spans="2:23" s="237" customFormat="1" x14ac:dyDescent="0.25">
      <c r="B629" t="s">
        <v>304</v>
      </c>
      <c r="C629" t="s">
        <v>537</v>
      </c>
      <c r="D629">
        <v>120</v>
      </c>
      <c r="E629" s="588"/>
      <c r="F629" s="588"/>
      <c r="G629" t="s">
        <v>999</v>
      </c>
      <c r="H629">
        <v>30102</v>
      </c>
      <c r="I629">
        <v>24</v>
      </c>
      <c r="J629">
        <v>1130</v>
      </c>
      <c r="K629">
        <v>1003</v>
      </c>
      <c r="L629">
        <v>2</v>
      </c>
      <c r="M629">
        <v>49</v>
      </c>
      <c r="N629">
        <v>1</v>
      </c>
      <c r="O629">
        <v>24</v>
      </c>
      <c r="P629">
        <v>2490025</v>
      </c>
      <c r="Q629">
        <v>3</v>
      </c>
      <c r="R629"/>
      <c r="S629">
        <v>20220101</v>
      </c>
      <c r="T629">
        <v>20220331</v>
      </c>
      <c r="U629">
        <v>44876.19</v>
      </c>
      <c r="V629">
        <v>25388.1</v>
      </c>
      <c r="W629" s="264"/>
    </row>
    <row r="630" spans="2:23" s="237" customFormat="1" x14ac:dyDescent="0.25">
      <c r="B630" t="s">
        <v>304</v>
      </c>
      <c r="C630" t="s">
        <v>430</v>
      </c>
      <c r="D630">
        <v>120</v>
      </c>
      <c r="E630" s="588"/>
      <c r="F630" s="588"/>
      <c r="G630" t="s">
        <v>1000</v>
      </c>
      <c r="H630">
        <v>30102</v>
      </c>
      <c r="I630">
        <v>16</v>
      </c>
      <c r="J630">
        <v>1130</v>
      </c>
      <c r="K630">
        <v>1003</v>
      </c>
      <c r="L630">
        <v>1</v>
      </c>
      <c r="M630">
        <v>28</v>
      </c>
      <c r="N630">
        <v>1</v>
      </c>
      <c r="O630">
        <v>16</v>
      </c>
      <c r="P630">
        <v>1280016</v>
      </c>
      <c r="Q630">
        <v>3</v>
      </c>
      <c r="R630"/>
      <c r="S630">
        <v>20220101</v>
      </c>
      <c r="T630">
        <v>20220331</v>
      </c>
      <c r="U630">
        <v>29361.31</v>
      </c>
      <c r="V630">
        <v>924.48</v>
      </c>
      <c r="W630" s="264"/>
    </row>
    <row r="631" spans="2:23" s="237" customFormat="1" x14ac:dyDescent="0.25">
      <c r="B631" t="s">
        <v>304</v>
      </c>
      <c r="C631" t="s">
        <v>472</v>
      </c>
      <c r="D631">
        <v>120</v>
      </c>
      <c r="E631" s="588"/>
      <c r="F631" s="588"/>
      <c r="G631" t="s">
        <v>1001</v>
      </c>
      <c r="H631">
        <v>30102</v>
      </c>
      <c r="I631">
        <v>15</v>
      </c>
      <c r="J631">
        <v>1130</v>
      </c>
      <c r="K631">
        <v>1003</v>
      </c>
      <c r="L631">
        <v>2</v>
      </c>
      <c r="M631">
        <v>3</v>
      </c>
      <c r="N631">
        <v>1</v>
      </c>
      <c r="O631">
        <v>15</v>
      </c>
      <c r="P631">
        <v>2030036</v>
      </c>
      <c r="Q631">
        <v>3</v>
      </c>
      <c r="R631"/>
      <c r="S631">
        <v>20220101</v>
      </c>
      <c r="T631">
        <v>20220331</v>
      </c>
      <c r="U631">
        <v>37396.47</v>
      </c>
      <c r="V631">
        <v>1109.94</v>
      </c>
      <c r="W631" s="264"/>
    </row>
    <row r="632" spans="2:23" s="237" customFormat="1" x14ac:dyDescent="0.25">
      <c r="B632" t="s">
        <v>304</v>
      </c>
      <c r="C632" t="s">
        <v>472</v>
      </c>
      <c r="D632">
        <v>120</v>
      </c>
      <c r="E632" s="588"/>
      <c r="F632" s="588"/>
      <c r="G632" t="s">
        <v>1002</v>
      </c>
      <c r="H632">
        <v>30102</v>
      </c>
      <c r="I632">
        <v>32</v>
      </c>
      <c r="J632">
        <v>1130</v>
      </c>
      <c r="K632">
        <v>1003</v>
      </c>
      <c r="L632">
        <v>2</v>
      </c>
      <c r="M632">
        <v>3</v>
      </c>
      <c r="N632">
        <v>1</v>
      </c>
      <c r="O632">
        <v>32</v>
      </c>
      <c r="P632">
        <v>2030037</v>
      </c>
      <c r="Q632">
        <v>3</v>
      </c>
      <c r="R632"/>
      <c r="S632">
        <v>20220101</v>
      </c>
      <c r="T632">
        <v>20220331</v>
      </c>
      <c r="U632">
        <v>45478.18</v>
      </c>
      <c r="V632">
        <v>26933.94</v>
      </c>
      <c r="W632" s="264"/>
    </row>
    <row r="633" spans="2:23" s="237" customFormat="1" x14ac:dyDescent="0.25">
      <c r="B633" t="s">
        <v>304</v>
      </c>
      <c r="C633" t="s">
        <v>381</v>
      </c>
      <c r="D633">
        <v>120</v>
      </c>
      <c r="E633" s="588"/>
      <c r="F633" s="588"/>
      <c r="G633" t="s">
        <v>1003</v>
      </c>
      <c r="H633">
        <v>30102</v>
      </c>
      <c r="I633">
        <v>29</v>
      </c>
      <c r="J633">
        <v>1130</v>
      </c>
      <c r="K633">
        <v>1003</v>
      </c>
      <c r="L633">
        <v>0</v>
      </c>
      <c r="M633">
        <v>30</v>
      </c>
      <c r="N633">
        <v>1</v>
      </c>
      <c r="O633">
        <v>29</v>
      </c>
      <c r="P633">
        <v>300112</v>
      </c>
      <c r="Q633">
        <v>3</v>
      </c>
      <c r="R633"/>
      <c r="S633">
        <v>20220101</v>
      </c>
      <c r="T633">
        <v>20220331</v>
      </c>
      <c r="U633">
        <v>22144.36</v>
      </c>
      <c r="V633">
        <v>7580.81</v>
      </c>
      <c r="W633" s="264"/>
    </row>
    <row r="634" spans="2:23" s="237" customFormat="1" x14ac:dyDescent="0.25">
      <c r="B634" t="s">
        <v>304</v>
      </c>
      <c r="C634" t="s">
        <v>472</v>
      </c>
      <c r="D634">
        <v>120</v>
      </c>
      <c r="E634" s="588"/>
      <c r="F634" s="588"/>
      <c r="G634" t="s">
        <v>1004</v>
      </c>
      <c r="H634">
        <v>30102</v>
      </c>
      <c r="I634">
        <v>25</v>
      </c>
      <c r="J634">
        <v>1130</v>
      </c>
      <c r="K634">
        <v>1003</v>
      </c>
      <c r="L634">
        <v>2</v>
      </c>
      <c r="M634">
        <v>3</v>
      </c>
      <c r="N634">
        <v>1</v>
      </c>
      <c r="O634">
        <v>25</v>
      </c>
      <c r="P634">
        <v>2030038</v>
      </c>
      <c r="Q634">
        <v>3</v>
      </c>
      <c r="R634"/>
      <c r="S634">
        <v>20220101</v>
      </c>
      <c r="T634">
        <v>20220331</v>
      </c>
      <c r="U634">
        <v>45701.06</v>
      </c>
      <c r="V634">
        <v>13006.86</v>
      </c>
      <c r="W634" s="264"/>
    </row>
    <row r="635" spans="2:23" s="237" customFormat="1" x14ac:dyDescent="0.25">
      <c r="B635" t="s">
        <v>304</v>
      </c>
      <c r="C635" t="s">
        <v>306</v>
      </c>
      <c r="D635">
        <v>120</v>
      </c>
      <c r="E635" s="588"/>
      <c r="F635" s="588"/>
      <c r="G635" t="s">
        <v>1005</v>
      </c>
      <c r="H635">
        <v>30102</v>
      </c>
      <c r="I635">
        <v>30</v>
      </c>
      <c r="J635">
        <v>1130</v>
      </c>
      <c r="K635">
        <v>1003</v>
      </c>
      <c r="L635">
        <v>0</v>
      </c>
      <c r="M635">
        <v>28</v>
      </c>
      <c r="N635">
        <v>1</v>
      </c>
      <c r="O635">
        <v>30</v>
      </c>
      <c r="P635">
        <v>280038</v>
      </c>
      <c r="Q635">
        <v>3</v>
      </c>
      <c r="R635"/>
      <c r="S635">
        <v>20220101</v>
      </c>
      <c r="T635">
        <v>20220331</v>
      </c>
      <c r="U635">
        <v>42203.09</v>
      </c>
      <c r="V635">
        <v>26888.9</v>
      </c>
      <c r="W635" s="264"/>
    </row>
    <row r="636" spans="2:23" s="237" customFormat="1" x14ac:dyDescent="0.25">
      <c r="B636" t="s">
        <v>304</v>
      </c>
      <c r="C636" t="s">
        <v>306</v>
      </c>
      <c r="D636">
        <v>120</v>
      </c>
      <c r="E636" s="588"/>
      <c r="F636" s="588"/>
      <c r="G636" t="s">
        <v>1006</v>
      </c>
      <c r="H636">
        <v>30102</v>
      </c>
      <c r="I636">
        <v>12</v>
      </c>
      <c r="J636">
        <v>1130</v>
      </c>
      <c r="K636">
        <v>1003</v>
      </c>
      <c r="L636">
        <v>0</v>
      </c>
      <c r="M636">
        <v>28</v>
      </c>
      <c r="N636">
        <v>1</v>
      </c>
      <c r="O636">
        <v>12</v>
      </c>
      <c r="P636">
        <v>280035</v>
      </c>
      <c r="Q636">
        <v>3</v>
      </c>
      <c r="R636"/>
      <c r="S636">
        <v>20220101</v>
      </c>
      <c r="T636">
        <v>20220331</v>
      </c>
      <c r="U636">
        <v>31310.959999999999</v>
      </c>
      <c r="V636">
        <v>771.62</v>
      </c>
      <c r="W636" s="264"/>
    </row>
    <row r="637" spans="2:23" s="237" customFormat="1" x14ac:dyDescent="0.25">
      <c r="B637" t="s">
        <v>304</v>
      </c>
      <c r="C637" t="s">
        <v>472</v>
      </c>
      <c r="D637">
        <v>120</v>
      </c>
      <c r="E637" s="588"/>
      <c r="F637" s="588"/>
      <c r="G637" t="s">
        <v>1007</v>
      </c>
      <c r="H637">
        <v>30102</v>
      </c>
      <c r="I637">
        <v>34</v>
      </c>
      <c r="J637">
        <v>1130</v>
      </c>
      <c r="K637">
        <v>1003</v>
      </c>
      <c r="L637">
        <v>2</v>
      </c>
      <c r="M637">
        <v>3</v>
      </c>
      <c r="N637">
        <v>1</v>
      </c>
      <c r="O637">
        <v>34</v>
      </c>
      <c r="P637">
        <v>2030035</v>
      </c>
      <c r="Q637">
        <v>3</v>
      </c>
      <c r="R637"/>
      <c r="S637">
        <v>20220101</v>
      </c>
      <c r="T637">
        <v>20220331</v>
      </c>
      <c r="U637">
        <v>32300.04</v>
      </c>
      <c r="V637">
        <v>53565.9</v>
      </c>
      <c r="W637" s="264"/>
    </row>
    <row r="638" spans="2:23" s="237" customFormat="1" x14ac:dyDescent="0.25">
      <c r="B638" t="s">
        <v>304</v>
      </c>
      <c r="C638" t="s">
        <v>352</v>
      </c>
      <c r="D638">
        <v>120</v>
      </c>
      <c r="E638" s="588"/>
      <c r="F638" s="588"/>
      <c r="G638" t="s">
        <v>1008</v>
      </c>
      <c r="H638">
        <v>30102</v>
      </c>
      <c r="I638">
        <v>15</v>
      </c>
      <c r="J638">
        <v>1130</v>
      </c>
      <c r="K638">
        <v>1003</v>
      </c>
      <c r="L638">
        <v>0</v>
      </c>
      <c r="M638">
        <v>29</v>
      </c>
      <c r="N638">
        <v>1</v>
      </c>
      <c r="O638">
        <v>15</v>
      </c>
      <c r="P638">
        <v>290036</v>
      </c>
      <c r="Q638">
        <v>3</v>
      </c>
      <c r="R638"/>
      <c r="S638">
        <v>20220101</v>
      </c>
      <c r="T638">
        <v>20220331</v>
      </c>
      <c r="U638">
        <v>11010.49</v>
      </c>
      <c r="V638">
        <v>27261.49</v>
      </c>
      <c r="W638" s="264"/>
    </row>
    <row r="639" spans="2:23" s="237" customFormat="1" x14ac:dyDescent="0.25">
      <c r="B639" t="s">
        <v>304</v>
      </c>
      <c r="C639" t="s">
        <v>352</v>
      </c>
      <c r="D639">
        <v>120</v>
      </c>
      <c r="E639" s="588"/>
      <c r="F639" s="588"/>
      <c r="G639" t="s">
        <v>1009</v>
      </c>
      <c r="H639">
        <v>30102</v>
      </c>
      <c r="I639">
        <v>19</v>
      </c>
      <c r="J639">
        <v>1130</v>
      </c>
      <c r="K639">
        <v>1003</v>
      </c>
      <c r="L639">
        <v>0</v>
      </c>
      <c r="M639">
        <v>29</v>
      </c>
      <c r="N639">
        <v>1</v>
      </c>
      <c r="O639">
        <v>19</v>
      </c>
      <c r="P639">
        <v>290110</v>
      </c>
      <c r="Q639">
        <v>3</v>
      </c>
      <c r="R639"/>
      <c r="S639">
        <v>20220101</v>
      </c>
      <c r="T639">
        <v>20220331</v>
      </c>
      <c r="U639">
        <v>39250.11</v>
      </c>
      <c r="V639">
        <v>300</v>
      </c>
      <c r="W639" s="264"/>
    </row>
    <row r="640" spans="2:23" s="237" customFormat="1" x14ac:dyDescent="0.25">
      <c r="B640" t="s">
        <v>304</v>
      </c>
      <c r="C640" t="s">
        <v>381</v>
      </c>
      <c r="D640">
        <v>120</v>
      </c>
      <c r="E640" s="588"/>
      <c r="F640" s="588"/>
      <c r="G640" t="s">
        <v>1010</v>
      </c>
      <c r="H640">
        <v>30102</v>
      </c>
      <c r="I640">
        <v>20</v>
      </c>
      <c r="J640">
        <v>1130</v>
      </c>
      <c r="K640">
        <v>1003</v>
      </c>
      <c r="L640">
        <v>0</v>
      </c>
      <c r="M640">
        <v>30</v>
      </c>
      <c r="N640">
        <v>1</v>
      </c>
      <c r="O640">
        <v>20</v>
      </c>
      <c r="P640">
        <v>300030</v>
      </c>
      <c r="Q640">
        <v>3</v>
      </c>
      <c r="R640"/>
      <c r="S640">
        <v>20220101</v>
      </c>
      <c r="T640">
        <v>20220331</v>
      </c>
      <c r="U640">
        <v>44701.57</v>
      </c>
      <c r="V640">
        <v>21035.759999999998</v>
      </c>
      <c r="W640" s="264"/>
    </row>
    <row r="641" spans="2:23" s="237" customFormat="1" x14ac:dyDescent="0.25">
      <c r="B641" t="s">
        <v>304</v>
      </c>
      <c r="C641" t="s">
        <v>306</v>
      </c>
      <c r="D641">
        <v>120</v>
      </c>
      <c r="E641" s="588"/>
      <c r="F641" s="588"/>
      <c r="G641" t="s">
        <v>1011</v>
      </c>
      <c r="H641">
        <v>30102</v>
      </c>
      <c r="I641">
        <v>18</v>
      </c>
      <c r="J641">
        <v>1130</v>
      </c>
      <c r="K641">
        <v>1003</v>
      </c>
      <c r="L641">
        <v>0</v>
      </c>
      <c r="M641">
        <v>28</v>
      </c>
      <c r="N641">
        <v>1</v>
      </c>
      <c r="O641">
        <v>18</v>
      </c>
      <c r="P641">
        <v>280181</v>
      </c>
      <c r="Q641">
        <v>3</v>
      </c>
      <c r="R641"/>
      <c r="S641">
        <v>20220101</v>
      </c>
      <c r="T641">
        <v>20220331</v>
      </c>
      <c r="U641">
        <v>31352.66</v>
      </c>
      <c r="V641">
        <v>8694.75</v>
      </c>
      <c r="W641" s="264"/>
    </row>
    <row r="642" spans="2:23" s="237" customFormat="1" x14ac:dyDescent="0.25">
      <c r="B642" t="s">
        <v>304</v>
      </c>
      <c r="C642" t="s">
        <v>472</v>
      </c>
      <c r="D642">
        <v>120</v>
      </c>
      <c r="E642" s="588"/>
      <c r="F642" s="588"/>
      <c r="G642" t="s">
        <v>1012</v>
      </c>
      <c r="H642">
        <v>30102</v>
      </c>
      <c r="I642">
        <v>13</v>
      </c>
      <c r="J642">
        <v>1130</v>
      </c>
      <c r="K642">
        <v>1003</v>
      </c>
      <c r="L642">
        <v>2</v>
      </c>
      <c r="M642">
        <v>3</v>
      </c>
      <c r="N642">
        <v>1</v>
      </c>
      <c r="O642">
        <v>13</v>
      </c>
      <c r="P642">
        <v>2030172</v>
      </c>
      <c r="Q642">
        <v>3</v>
      </c>
      <c r="R642"/>
      <c r="S642">
        <v>20220101</v>
      </c>
      <c r="T642">
        <v>20220331</v>
      </c>
      <c r="U642">
        <v>28088.58</v>
      </c>
      <c r="V642">
        <v>893.96</v>
      </c>
      <c r="W642" s="264"/>
    </row>
    <row r="643" spans="2:23" s="237" customFormat="1" x14ac:dyDescent="0.25">
      <c r="B643" t="s">
        <v>304</v>
      </c>
      <c r="C643" t="s">
        <v>414</v>
      </c>
      <c r="D643">
        <v>120</v>
      </c>
      <c r="E643" s="588"/>
      <c r="F643" s="588"/>
      <c r="G643" t="s">
        <v>1013</v>
      </c>
      <c r="H643">
        <v>30102</v>
      </c>
      <c r="I643">
        <v>21</v>
      </c>
      <c r="J643">
        <v>1130</v>
      </c>
      <c r="K643">
        <v>1003</v>
      </c>
      <c r="L643">
        <v>2</v>
      </c>
      <c r="M643">
        <v>33</v>
      </c>
      <c r="N643">
        <v>1</v>
      </c>
      <c r="O643">
        <v>21</v>
      </c>
      <c r="P643">
        <v>2330022</v>
      </c>
      <c r="Q643">
        <v>3</v>
      </c>
      <c r="R643"/>
      <c r="S643">
        <v>20220101</v>
      </c>
      <c r="T643">
        <v>20220331</v>
      </c>
      <c r="U643">
        <v>30743.88</v>
      </c>
      <c r="V643">
        <v>5881.92</v>
      </c>
      <c r="W643" s="264"/>
    </row>
    <row r="644" spans="2:23" s="237" customFormat="1" x14ac:dyDescent="0.25">
      <c r="B644" t="s">
        <v>304</v>
      </c>
      <c r="C644" t="s">
        <v>537</v>
      </c>
      <c r="D644">
        <v>120</v>
      </c>
      <c r="E644" s="588"/>
      <c r="F644" s="588"/>
      <c r="G644" t="s">
        <v>1014</v>
      </c>
      <c r="H644">
        <v>30102</v>
      </c>
      <c r="I644">
        <v>33</v>
      </c>
      <c r="J644">
        <v>1130</v>
      </c>
      <c r="K644">
        <v>1003</v>
      </c>
      <c r="L644">
        <v>2</v>
      </c>
      <c r="M644">
        <v>49</v>
      </c>
      <c r="N644">
        <v>1</v>
      </c>
      <c r="O644">
        <v>33</v>
      </c>
      <c r="P644">
        <v>2490026</v>
      </c>
      <c r="Q644">
        <v>3</v>
      </c>
      <c r="R644"/>
      <c r="S644">
        <v>20220101</v>
      </c>
      <c r="T644">
        <v>20220331</v>
      </c>
      <c r="U644">
        <v>44886.77</v>
      </c>
      <c r="V644">
        <v>22699.61</v>
      </c>
      <c r="W644" s="264"/>
    </row>
    <row r="645" spans="2:23" s="237" customFormat="1" x14ac:dyDescent="0.25">
      <c r="B645" t="s">
        <v>304</v>
      </c>
      <c r="C645" t="s">
        <v>661</v>
      </c>
      <c r="D645">
        <v>100</v>
      </c>
      <c r="E645" s="588"/>
      <c r="F645" s="588"/>
      <c r="G645" t="s">
        <v>1015</v>
      </c>
      <c r="H645">
        <v>30102</v>
      </c>
      <c r="I645">
        <v>15</v>
      </c>
      <c r="J645">
        <v>1130</v>
      </c>
      <c r="K645">
        <v>1003</v>
      </c>
      <c r="L645">
        <v>3</v>
      </c>
      <c r="M645">
        <v>21</v>
      </c>
      <c r="N645">
        <v>1</v>
      </c>
      <c r="O645">
        <v>15</v>
      </c>
      <c r="P645">
        <v>3210015</v>
      </c>
      <c r="Q645">
        <v>3</v>
      </c>
      <c r="R645"/>
      <c r="S645">
        <v>20220101</v>
      </c>
      <c r="T645">
        <v>20220331</v>
      </c>
      <c r="U645">
        <v>39404.61</v>
      </c>
      <c r="V645">
        <v>2271.27</v>
      </c>
      <c r="W645" s="264"/>
    </row>
    <row r="646" spans="2:23" s="237" customFormat="1" x14ac:dyDescent="0.25">
      <c r="B646" t="s">
        <v>304</v>
      </c>
      <c r="C646" t="s">
        <v>496</v>
      </c>
      <c r="D646">
        <v>120</v>
      </c>
      <c r="E646" s="588"/>
      <c r="F646" s="588"/>
      <c r="G646" t="s">
        <v>1016</v>
      </c>
      <c r="H646">
        <v>30102</v>
      </c>
      <c r="I646">
        <v>12</v>
      </c>
      <c r="J646">
        <v>1130</v>
      </c>
      <c r="K646">
        <v>1003</v>
      </c>
      <c r="L646">
        <v>2</v>
      </c>
      <c r="M646">
        <v>4</v>
      </c>
      <c r="N646">
        <v>1</v>
      </c>
      <c r="O646">
        <v>12</v>
      </c>
      <c r="P646">
        <v>2040024</v>
      </c>
      <c r="Q646">
        <v>3</v>
      </c>
      <c r="R646"/>
      <c r="S646">
        <v>20220101</v>
      </c>
      <c r="T646">
        <v>20220331</v>
      </c>
      <c r="U646">
        <v>20139.97</v>
      </c>
      <c r="V646">
        <v>6575.8</v>
      </c>
      <c r="W646" s="264"/>
    </row>
    <row r="647" spans="2:23" s="237" customFormat="1" x14ac:dyDescent="0.25">
      <c r="B647" t="s">
        <v>304</v>
      </c>
      <c r="C647" t="s">
        <v>414</v>
      </c>
      <c r="D647">
        <v>120</v>
      </c>
      <c r="E647" s="588"/>
      <c r="F647" s="588"/>
      <c r="G647" t="s">
        <v>1017</v>
      </c>
      <c r="H647">
        <v>30102</v>
      </c>
      <c r="I647">
        <v>25</v>
      </c>
      <c r="J647">
        <v>1130</v>
      </c>
      <c r="K647">
        <v>1003</v>
      </c>
      <c r="L647">
        <v>2</v>
      </c>
      <c r="M647">
        <v>33</v>
      </c>
      <c r="N647">
        <v>1</v>
      </c>
      <c r="O647">
        <v>25</v>
      </c>
      <c r="P647">
        <v>2330023</v>
      </c>
      <c r="Q647">
        <v>3</v>
      </c>
      <c r="R647"/>
      <c r="S647">
        <v>20220101</v>
      </c>
      <c r="T647">
        <v>20220331</v>
      </c>
      <c r="U647">
        <v>43664.19</v>
      </c>
      <c r="V647">
        <v>13167.53</v>
      </c>
      <c r="W647" s="264"/>
    </row>
    <row r="648" spans="2:23" s="237" customFormat="1" x14ac:dyDescent="0.25">
      <c r="B648" t="s">
        <v>304</v>
      </c>
      <c r="C648" t="s">
        <v>352</v>
      </c>
      <c r="D648">
        <v>120</v>
      </c>
      <c r="E648" s="588"/>
      <c r="F648" s="588"/>
      <c r="G648" t="s">
        <v>1018</v>
      </c>
      <c r="H648">
        <v>30102</v>
      </c>
      <c r="I648">
        <v>15</v>
      </c>
      <c r="J648">
        <v>1130</v>
      </c>
      <c r="K648">
        <v>1003</v>
      </c>
      <c r="L648">
        <v>0</v>
      </c>
      <c r="M648">
        <v>29</v>
      </c>
      <c r="N648">
        <v>1</v>
      </c>
      <c r="O648">
        <v>15</v>
      </c>
      <c r="P648">
        <v>290084</v>
      </c>
      <c r="Q648">
        <v>3</v>
      </c>
      <c r="R648"/>
      <c r="S648">
        <v>20220101</v>
      </c>
      <c r="T648">
        <v>20220331</v>
      </c>
      <c r="U648">
        <v>34314.81</v>
      </c>
      <c r="V648">
        <v>6814.47</v>
      </c>
      <c r="W648" s="264"/>
    </row>
    <row r="649" spans="2:23" s="237" customFormat="1" x14ac:dyDescent="0.25">
      <c r="B649" t="s">
        <v>304</v>
      </c>
      <c r="C649" t="s">
        <v>414</v>
      </c>
      <c r="D649">
        <v>120</v>
      </c>
      <c r="E649" s="588"/>
      <c r="F649" s="588"/>
      <c r="G649" t="s">
        <v>1019</v>
      </c>
      <c r="H649">
        <v>30102</v>
      </c>
      <c r="I649">
        <v>27</v>
      </c>
      <c r="J649">
        <v>1130</v>
      </c>
      <c r="K649">
        <v>1003</v>
      </c>
      <c r="L649">
        <v>2</v>
      </c>
      <c r="M649">
        <v>33</v>
      </c>
      <c r="N649">
        <v>1</v>
      </c>
      <c r="O649">
        <v>27</v>
      </c>
      <c r="P649">
        <v>2330065</v>
      </c>
      <c r="Q649">
        <v>3</v>
      </c>
      <c r="R649"/>
      <c r="S649">
        <v>20220101</v>
      </c>
      <c r="T649">
        <v>20220331</v>
      </c>
      <c r="U649">
        <v>36848.01</v>
      </c>
      <c r="V649">
        <v>19024.310000000001</v>
      </c>
      <c r="W649" s="264"/>
    </row>
    <row r="650" spans="2:23" s="237" customFormat="1" x14ac:dyDescent="0.25">
      <c r="B650" t="s">
        <v>304</v>
      </c>
      <c r="C650" t="s">
        <v>414</v>
      </c>
      <c r="D650">
        <v>120</v>
      </c>
      <c r="E650" s="588"/>
      <c r="F650" s="588"/>
      <c r="G650" t="s">
        <v>1020</v>
      </c>
      <c r="H650">
        <v>30102</v>
      </c>
      <c r="I650">
        <v>20</v>
      </c>
      <c r="J650">
        <v>1130</v>
      </c>
      <c r="K650">
        <v>1003</v>
      </c>
      <c r="L650">
        <v>2</v>
      </c>
      <c r="M650">
        <v>33</v>
      </c>
      <c r="N650">
        <v>1</v>
      </c>
      <c r="O650">
        <v>20</v>
      </c>
      <c r="P650">
        <v>2330061</v>
      </c>
      <c r="Q650">
        <v>3</v>
      </c>
      <c r="R650"/>
      <c r="S650">
        <v>20220101</v>
      </c>
      <c r="T650">
        <v>20220331</v>
      </c>
      <c r="U650">
        <v>31734</v>
      </c>
      <c r="V650">
        <v>4640.47</v>
      </c>
      <c r="W650" s="264"/>
    </row>
    <row r="651" spans="2:23" s="237" customFormat="1" x14ac:dyDescent="0.25">
      <c r="B651" t="s">
        <v>304</v>
      </c>
      <c r="C651" t="s">
        <v>537</v>
      </c>
      <c r="D651">
        <v>120</v>
      </c>
      <c r="E651" s="588"/>
      <c r="F651" s="588"/>
      <c r="G651" t="s">
        <v>1021</v>
      </c>
      <c r="H651">
        <v>30102</v>
      </c>
      <c r="I651">
        <v>19</v>
      </c>
      <c r="J651">
        <v>1130</v>
      </c>
      <c r="K651">
        <v>1003</v>
      </c>
      <c r="L651">
        <v>2</v>
      </c>
      <c r="M651">
        <v>49</v>
      </c>
      <c r="N651">
        <v>1</v>
      </c>
      <c r="O651">
        <v>19</v>
      </c>
      <c r="P651">
        <v>2490067</v>
      </c>
      <c r="Q651">
        <v>3</v>
      </c>
      <c r="R651"/>
      <c r="S651">
        <v>20220101</v>
      </c>
      <c r="T651">
        <v>20220331</v>
      </c>
      <c r="U651">
        <v>32517.18</v>
      </c>
      <c r="V651">
        <v>522.04</v>
      </c>
      <c r="W651" s="264"/>
    </row>
    <row r="652" spans="2:23" s="237" customFormat="1" x14ac:dyDescent="0.25">
      <c r="B652" t="s">
        <v>304</v>
      </c>
      <c r="C652" t="s">
        <v>557</v>
      </c>
      <c r="D652">
        <v>120</v>
      </c>
      <c r="E652" s="588"/>
      <c r="F652" s="588"/>
      <c r="G652" t="s">
        <v>1022</v>
      </c>
      <c r="H652">
        <v>30102</v>
      </c>
      <c r="I652">
        <v>30</v>
      </c>
      <c r="J652">
        <v>1130</v>
      </c>
      <c r="K652">
        <v>1003</v>
      </c>
      <c r="L652">
        <v>3</v>
      </c>
      <c r="M652">
        <v>2</v>
      </c>
      <c r="N652">
        <v>1</v>
      </c>
      <c r="O652">
        <v>30</v>
      </c>
      <c r="P652">
        <v>3020018</v>
      </c>
      <c r="Q652">
        <v>3</v>
      </c>
      <c r="R652"/>
      <c r="S652">
        <v>20220101</v>
      </c>
      <c r="T652">
        <v>20220331</v>
      </c>
      <c r="U652">
        <v>39666.43</v>
      </c>
      <c r="V652">
        <v>15542.9</v>
      </c>
      <c r="W652" s="264"/>
    </row>
    <row r="653" spans="2:23" s="237" customFormat="1" x14ac:dyDescent="0.25">
      <c r="B653" t="s">
        <v>304</v>
      </c>
      <c r="C653" t="s">
        <v>496</v>
      </c>
      <c r="D653">
        <v>120</v>
      </c>
      <c r="E653" s="588"/>
      <c r="F653" s="588"/>
      <c r="G653" t="s">
        <v>1023</v>
      </c>
      <c r="H653">
        <v>30102</v>
      </c>
      <c r="I653">
        <v>21</v>
      </c>
      <c r="J653">
        <v>1130</v>
      </c>
      <c r="K653">
        <v>1003</v>
      </c>
      <c r="L653">
        <v>2</v>
      </c>
      <c r="M653">
        <v>4</v>
      </c>
      <c r="N653">
        <v>1</v>
      </c>
      <c r="O653">
        <v>21</v>
      </c>
      <c r="P653">
        <v>2040025</v>
      </c>
      <c r="Q653">
        <v>3</v>
      </c>
      <c r="R653"/>
      <c r="S653">
        <v>20220101</v>
      </c>
      <c r="T653">
        <v>20220331</v>
      </c>
      <c r="U653">
        <v>26113.59</v>
      </c>
      <c r="V653">
        <v>27498.47</v>
      </c>
      <c r="W653" s="264"/>
    </row>
    <row r="654" spans="2:23" s="237" customFormat="1" x14ac:dyDescent="0.25">
      <c r="B654" t="s">
        <v>304</v>
      </c>
      <c r="C654" t="s">
        <v>352</v>
      </c>
      <c r="D654">
        <v>120</v>
      </c>
      <c r="E654" s="588"/>
      <c r="F654" s="588"/>
      <c r="G654" t="s">
        <v>1024</v>
      </c>
      <c r="H654">
        <v>30102</v>
      </c>
      <c r="I654">
        <v>15</v>
      </c>
      <c r="J654">
        <v>1130</v>
      </c>
      <c r="K654">
        <v>1003</v>
      </c>
      <c r="L654">
        <v>0</v>
      </c>
      <c r="M654">
        <v>29</v>
      </c>
      <c r="N654">
        <v>1</v>
      </c>
      <c r="O654">
        <v>15</v>
      </c>
      <c r="P654">
        <v>290043</v>
      </c>
      <c r="Q654">
        <v>3</v>
      </c>
      <c r="R654"/>
      <c r="S654">
        <v>20220101</v>
      </c>
      <c r="T654">
        <v>20220331</v>
      </c>
      <c r="U654">
        <v>8929.2999999999993</v>
      </c>
      <c r="V654">
        <v>36715.61</v>
      </c>
      <c r="W654" s="264"/>
    </row>
    <row r="655" spans="2:23" s="237" customFormat="1" x14ac:dyDescent="0.25">
      <c r="B655" t="s">
        <v>304</v>
      </c>
      <c r="C655" t="s">
        <v>430</v>
      </c>
      <c r="D655">
        <v>120</v>
      </c>
      <c r="E655" s="588"/>
      <c r="F655" s="588"/>
      <c r="G655" t="s">
        <v>1025</v>
      </c>
      <c r="H655">
        <v>30102</v>
      </c>
      <c r="I655">
        <v>12</v>
      </c>
      <c r="J655">
        <v>1130</v>
      </c>
      <c r="K655">
        <v>1003</v>
      </c>
      <c r="L655">
        <v>1</v>
      </c>
      <c r="M655">
        <v>28</v>
      </c>
      <c r="N655">
        <v>1</v>
      </c>
      <c r="O655">
        <v>12</v>
      </c>
      <c r="P655">
        <v>1280042</v>
      </c>
      <c r="Q655">
        <v>3</v>
      </c>
      <c r="R655"/>
      <c r="S655">
        <v>20220101</v>
      </c>
      <c r="T655">
        <v>20220331</v>
      </c>
      <c r="U655">
        <v>34858.629999999997</v>
      </c>
      <c r="V655">
        <v>5956.57</v>
      </c>
      <c r="W655" s="264"/>
    </row>
    <row r="656" spans="2:23" s="237" customFormat="1" x14ac:dyDescent="0.25">
      <c r="B656" t="s">
        <v>304</v>
      </c>
      <c r="C656" t="s">
        <v>496</v>
      </c>
      <c r="D656">
        <v>120</v>
      </c>
      <c r="E656" s="588"/>
      <c r="F656" s="588"/>
      <c r="G656" t="s">
        <v>1026</v>
      </c>
      <c r="H656">
        <v>30102</v>
      </c>
      <c r="I656">
        <v>31</v>
      </c>
      <c r="J656">
        <v>1130</v>
      </c>
      <c r="K656">
        <v>1003</v>
      </c>
      <c r="L656">
        <v>2</v>
      </c>
      <c r="M656">
        <v>4</v>
      </c>
      <c r="N656">
        <v>1</v>
      </c>
      <c r="O656">
        <v>31</v>
      </c>
      <c r="P656">
        <v>2040026</v>
      </c>
      <c r="Q656">
        <v>3</v>
      </c>
      <c r="R656"/>
      <c r="S656">
        <v>20220101</v>
      </c>
      <c r="T656">
        <v>20220331</v>
      </c>
      <c r="U656">
        <v>21208.799999999999</v>
      </c>
      <c r="V656">
        <v>33337.339999999997</v>
      </c>
      <c r="W656" s="264"/>
    </row>
    <row r="657" spans="2:23" s="237" customFormat="1" x14ac:dyDescent="0.25">
      <c r="B657" t="s">
        <v>304</v>
      </c>
      <c r="C657" t="s">
        <v>462</v>
      </c>
      <c r="D657">
        <v>120</v>
      </c>
      <c r="E657" s="588"/>
      <c r="F657" s="588"/>
      <c r="G657" t="s">
        <v>1027</v>
      </c>
      <c r="H657">
        <v>30102</v>
      </c>
      <c r="I657">
        <v>23</v>
      </c>
      <c r="J657">
        <v>1130</v>
      </c>
      <c r="K657">
        <v>1003</v>
      </c>
      <c r="L657">
        <v>1</v>
      </c>
      <c r="M657">
        <v>74</v>
      </c>
      <c r="N657">
        <v>1</v>
      </c>
      <c r="O657">
        <v>23</v>
      </c>
      <c r="P657">
        <v>1740016</v>
      </c>
      <c r="Q657">
        <v>3</v>
      </c>
      <c r="R657"/>
      <c r="S657">
        <v>20220101</v>
      </c>
      <c r="T657">
        <v>20220331</v>
      </c>
      <c r="U657">
        <v>35537.629999999997</v>
      </c>
      <c r="V657">
        <v>16383.49</v>
      </c>
      <c r="W657" s="264"/>
    </row>
    <row r="658" spans="2:23" s="237" customFormat="1" x14ac:dyDescent="0.25">
      <c r="B658" t="s">
        <v>304</v>
      </c>
      <c r="C658" t="s">
        <v>430</v>
      </c>
      <c r="D658">
        <v>120</v>
      </c>
      <c r="E658" s="588"/>
      <c r="F658" s="588"/>
      <c r="G658" t="s">
        <v>1028</v>
      </c>
      <c r="H658">
        <v>30102</v>
      </c>
      <c r="I658">
        <v>21</v>
      </c>
      <c r="J658">
        <v>1130</v>
      </c>
      <c r="K658">
        <v>1003</v>
      </c>
      <c r="L658">
        <v>1</v>
      </c>
      <c r="M658">
        <v>28</v>
      </c>
      <c r="N658">
        <v>1</v>
      </c>
      <c r="O658">
        <v>21</v>
      </c>
      <c r="P658">
        <v>1280018</v>
      </c>
      <c r="Q658">
        <v>3</v>
      </c>
      <c r="R658"/>
      <c r="S658">
        <v>20220101</v>
      </c>
      <c r="T658">
        <v>20220331</v>
      </c>
      <c r="U658">
        <v>9433.84</v>
      </c>
      <c r="V658">
        <v>32511.91</v>
      </c>
      <c r="W658" s="264"/>
    </row>
    <row r="659" spans="2:23" s="237" customFormat="1" x14ac:dyDescent="0.25">
      <c r="B659" t="s">
        <v>304</v>
      </c>
      <c r="C659" t="s">
        <v>472</v>
      </c>
      <c r="D659">
        <v>120</v>
      </c>
      <c r="E659" s="588"/>
      <c r="F659" s="588"/>
      <c r="G659" t="s">
        <v>1029</v>
      </c>
      <c r="H659">
        <v>30102</v>
      </c>
      <c r="I659">
        <v>0</v>
      </c>
      <c r="J659">
        <v>1130</v>
      </c>
      <c r="K659">
        <v>1003</v>
      </c>
      <c r="L659">
        <v>2</v>
      </c>
      <c r="M659">
        <v>3</v>
      </c>
      <c r="N659">
        <v>1</v>
      </c>
      <c r="O659">
        <v>0</v>
      </c>
      <c r="P659">
        <v>2030130</v>
      </c>
      <c r="Q659">
        <v>3</v>
      </c>
      <c r="R659"/>
      <c r="S659">
        <v>20220101</v>
      </c>
      <c r="T659">
        <v>20220331</v>
      </c>
      <c r="U659">
        <v>6326.56</v>
      </c>
      <c r="V659">
        <v>2647.07</v>
      </c>
      <c r="W659" s="264"/>
    </row>
    <row r="660" spans="2:23" s="237" customFormat="1" x14ac:dyDescent="0.25">
      <c r="B660" t="s">
        <v>304</v>
      </c>
      <c r="C660" t="s">
        <v>381</v>
      </c>
      <c r="D660">
        <v>120</v>
      </c>
      <c r="E660" s="588"/>
      <c r="F660" s="588"/>
      <c r="G660" t="s">
        <v>1030</v>
      </c>
      <c r="H660">
        <v>30102</v>
      </c>
      <c r="I660">
        <v>12</v>
      </c>
      <c r="J660">
        <v>1130</v>
      </c>
      <c r="K660">
        <v>1003</v>
      </c>
      <c r="L660">
        <v>0</v>
      </c>
      <c r="M660">
        <v>30</v>
      </c>
      <c r="N660">
        <v>1</v>
      </c>
      <c r="O660">
        <v>12</v>
      </c>
      <c r="P660">
        <v>300106</v>
      </c>
      <c r="Q660">
        <v>3</v>
      </c>
      <c r="R660"/>
      <c r="S660">
        <v>20220101</v>
      </c>
      <c r="T660">
        <v>20220331</v>
      </c>
      <c r="U660">
        <v>35316.01</v>
      </c>
      <c r="V660">
        <v>9640.58</v>
      </c>
      <c r="W660" s="264"/>
    </row>
    <row r="661" spans="2:23" s="237" customFormat="1" x14ac:dyDescent="0.25">
      <c r="B661" t="s">
        <v>304</v>
      </c>
      <c r="C661" t="s">
        <v>571</v>
      </c>
      <c r="D661">
        <v>120</v>
      </c>
      <c r="E661" s="588"/>
      <c r="F661" s="588"/>
      <c r="G661" t="s">
        <v>1031</v>
      </c>
      <c r="H661">
        <v>30102</v>
      </c>
      <c r="I661">
        <v>22</v>
      </c>
      <c r="J661">
        <v>1130</v>
      </c>
      <c r="K661">
        <v>1003</v>
      </c>
      <c r="L661">
        <v>4</v>
      </c>
      <c r="M661">
        <v>2</v>
      </c>
      <c r="N661">
        <v>1</v>
      </c>
      <c r="O661">
        <v>22</v>
      </c>
      <c r="P661">
        <v>2700013</v>
      </c>
      <c r="Q661">
        <v>3</v>
      </c>
      <c r="R661"/>
      <c r="S661">
        <v>20220101</v>
      </c>
      <c r="T661">
        <v>20220331</v>
      </c>
      <c r="U661">
        <v>36768.25</v>
      </c>
      <c r="V661">
        <v>2797.92</v>
      </c>
      <c r="W661" s="264"/>
    </row>
    <row r="662" spans="2:23" s="237" customFormat="1" x14ac:dyDescent="0.25">
      <c r="B662" t="s">
        <v>304</v>
      </c>
      <c r="C662" t="s">
        <v>445</v>
      </c>
      <c r="D662">
        <v>120</v>
      </c>
      <c r="E662" s="588"/>
      <c r="F662" s="588"/>
      <c r="G662" t="s">
        <v>1032</v>
      </c>
      <c r="H662">
        <v>30102</v>
      </c>
      <c r="I662">
        <v>24</v>
      </c>
      <c r="J662">
        <v>1130</v>
      </c>
      <c r="K662">
        <v>1003</v>
      </c>
      <c r="L662">
        <v>1</v>
      </c>
      <c r="M662">
        <v>63</v>
      </c>
      <c r="N662">
        <v>1</v>
      </c>
      <c r="O662">
        <v>24</v>
      </c>
      <c r="P662">
        <v>1630021</v>
      </c>
      <c r="Q662">
        <v>3</v>
      </c>
      <c r="R662"/>
      <c r="S662">
        <v>20220101</v>
      </c>
      <c r="T662">
        <v>20220331</v>
      </c>
      <c r="U662">
        <v>37978.160000000003</v>
      </c>
      <c r="V662">
        <v>5459.92</v>
      </c>
      <c r="W662" s="264"/>
    </row>
    <row r="663" spans="2:23" s="237" customFormat="1" x14ac:dyDescent="0.25">
      <c r="B663" t="s">
        <v>304</v>
      </c>
      <c r="C663" t="s">
        <v>352</v>
      </c>
      <c r="D663">
        <v>120</v>
      </c>
      <c r="E663" s="588"/>
      <c r="F663" s="588"/>
      <c r="G663" t="s">
        <v>1033</v>
      </c>
      <c r="H663">
        <v>30102</v>
      </c>
      <c r="I663">
        <v>20</v>
      </c>
      <c r="J663">
        <v>1130</v>
      </c>
      <c r="K663">
        <v>1003</v>
      </c>
      <c r="L663">
        <v>0</v>
      </c>
      <c r="M663">
        <v>29</v>
      </c>
      <c r="N663">
        <v>1</v>
      </c>
      <c r="O663">
        <v>20</v>
      </c>
      <c r="P663">
        <v>290111</v>
      </c>
      <c r="Q663">
        <v>3</v>
      </c>
      <c r="R663"/>
      <c r="S663">
        <v>20220101</v>
      </c>
      <c r="T663">
        <v>20220331</v>
      </c>
      <c r="U663">
        <v>34308.61</v>
      </c>
      <c r="V663">
        <v>300</v>
      </c>
      <c r="W663" s="264"/>
    </row>
    <row r="664" spans="2:23" s="237" customFormat="1" x14ac:dyDescent="0.25">
      <c r="B664" t="s">
        <v>304</v>
      </c>
      <c r="C664" t="s">
        <v>445</v>
      </c>
      <c r="D664">
        <v>120</v>
      </c>
      <c r="E664" s="588"/>
      <c r="F664" s="588"/>
      <c r="G664" t="s">
        <v>1034</v>
      </c>
      <c r="H664">
        <v>30102</v>
      </c>
      <c r="I664">
        <v>0</v>
      </c>
      <c r="J664">
        <v>1130</v>
      </c>
      <c r="K664">
        <v>1003</v>
      </c>
      <c r="L664">
        <v>1</v>
      </c>
      <c r="M664">
        <v>63</v>
      </c>
      <c r="N664">
        <v>1</v>
      </c>
      <c r="O664">
        <v>0</v>
      </c>
      <c r="P664">
        <v>1630022</v>
      </c>
      <c r="Q664">
        <v>3</v>
      </c>
      <c r="R664"/>
      <c r="S664">
        <v>20220101</v>
      </c>
      <c r="T664">
        <v>20220331</v>
      </c>
      <c r="U664">
        <v>11071.66</v>
      </c>
      <c r="V664">
        <v>832.64</v>
      </c>
      <c r="W664" s="264"/>
    </row>
    <row r="665" spans="2:23" s="237" customFormat="1" x14ac:dyDescent="0.25">
      <c r="B665" t="s">
        <v>304</v>
      </c>
      <c r="C665" t="s">
        <v>306</v>
      </c>
      <c r="D665">
        <v>120</v>
      </c>
      <c r="E665" s="588"/>
      <c r="F665" s="588"/>
      <c r="G665" t="s">
        <v>1035</v>
      </c>
      <c r="H665">
        <v>30102</v>
      </c>
      <c r="I665">
        <v>26</v>
      </c>
      <c r="J665">
        <v>1130</v>
      </c>
      <c r="K665">
        <v>1003</v>
      </c>
      <c r="L665">
        <v>0</v>
      </c>
      <c r="M665">
        <v>28</v>
      </c>
      <c r="N665">
        <v>1</v>
      </c>
      <c r="O665">
        <v>26</v>
      </c>
      <c r="P665">
        <v>280156</v>
      </c>
      <c r="Q665">
        <v>3</v>
      </c>
      <c r="R665"/>
      <c r="S665">
        <v>20220101</v>
      </c>
      <c r="T665">
        <v>20220331</v>
      </c>
      <c r="U665">
        <v>33751.72</v>
      </c>
      <c r="V665">
        <v>8135.21</v>
      </c>
      <c r="W665" s="264"/>
    </row>
    <row r="666" spans="2:23" s="237" customFormat="1" x14ac:dyDescent="0.25">
      <c r="B666" t="s">
        <v>304</v>
      </c>
      <c r="C666" t="s">
        <v>306</v>
      </c>
      <c r="D666">
        <v>120</v>
      </c>
      <c r="E666" s="588"/>
      <c r="F666" s="588"/>
      <c r="G666" t="s">
        <v>1036</v>
      </c>
      <c r="H666">
        <v>30102</v>
      </c>
      <c r="I666">
        <v>21</v>
      </c>
      <c r="J666">
        <v>1130</v>
      </c>
      <c r="K666">
        <v>1003</v>
      </c>
      <c r="L666">
        <v>0</v>
      </c>
      <c r="M666">
        <v>28</v>
      </c>
      <c r="N666">
        <v>1</v>
      </c>
      <c r="O666">
        <v>21</v>
      </c>
      <c r="P666">
        <v>280042</v>
      </c>
      <c r="Q666">
        <v>3</v>
      </c>
      <c r="R666"/>
      <c r="S666">
        <v>20220101</v>
      </c>
      <c r="T666">
        <v>20220331</v>
      </c>
      <c r="U666">
        <v>30472.09</v>
      </c>
      <c r="V666">
        <v>20352.73</v>
      </c>
      <c r="W666" s="264"/>
    </row>
    <row r="667" spans="2:23" s="237" customFormat="1" x14ac:dyDescent="0.25">
      <c r="B667" t="s">
        <v>304</v>
      </c>
      <c r="C667" t="s">
        <v>352</v>
      </c>
      <c r="D667">
        <v>120</v>
      </c>
      <c r="E667" s="588"/>
      <c r="F667" s="588"/>
      <c r="G667" t="s">
        <v>1037</v>
      </c>
      <c r="H667">
        <v>30102</v>
      </c>
      <c r="I667">
        <v>10</v>
      </c>
      <c r="J667">
        <v>1130</v>
      </c>
      <c r="K667">
        <v>1003</v>
      </c>
      <c r="L667">
        <v>0</v>
      </c>
      <c r="M667">
        <v>29</v>
      </c>
      <c r="N667">
        <v>1</v>
      </c>
      <c r="O667">
        <v>10</v>
      </c>
      <c r="P667">
        <v>290140</v>
      </c>
      <c r="Q667">
        <v>3</v>
      </c>
      <c r="R667"/>
      <c r="S667">
        <v>20220101</v>
      </c>
      <c r="T667">
        <v>20220331</v>
      </c>
      <c r="U667">
        <v>32956.089999999997</v>
      </c>
      <c r="V667">
        <v>7630.94</v>
      </c>
      <c r="W667" s="264"/>
    </row>
    <row r="668" spans="2:23" s="237" customFormat="1" x14ac:dyDescent="0.25">
      <c r="B668" t="s">
        <v>304</v>
      </c>
      <c r="C668" t="s">
        <v>496</v>
      </c>
      <c r="D668">
        <v>120</v>
      </c>
      <c r="E668" s="588"/>
      <c r="F668" s="588"/>
      <c r="G668" t="s">
        <v>1038</v>
      </c>
      <c r="H668">
        <v>30102</v>
      </c>
      <c r="I668">
        <v>18</v>
      </c>
      <c r="J668">
        <v>1130</v>
      </c>
      <c r="K668">
        <v>1003</v>
      </c>
      <c r="L668">
        <v>2</v>
      </c>
      <c r="M668">
        <v>4</v>
      </c>
      <c r="N668">
        <v>1</v>
      </c>
      <c r="O668">
        <v>18</v>
      </c>
      <c r="P668">
        <v>2040028</v>
      </c>
      <c r="Q668">
        <v>3</v>
      </c>
      <c r="R668"/>
      <c r="S668">
        <v>20220101</v>
      </c>
      <c r="T668">
        <v>20220331</v>
      </c>
      <c r="U668">
        <v>25725.89</v>
      </c>
      <c r="V668">
        <v>483.62</v>
      </c>
      <c r="W668" s="264"/>
    </row>
    <row r="669" spans="2:23" s="237" customFormat="1" x14ac:dyDescent="0.25">
      <c r="B669" t="s">
        <v>304</v>
      </c>
      <c r="C669" t="s">
        <v>381</v>
      </c>
      <c r="D669">
        <v>120</v>
      </c>
      <c r="E669" s="588"/>
      <c r="F669" s="588"/>
      <c r="G669" t="s">
        <v>1039</v>
      </c>
      <c r="H669">
        <v>30102</v>
      </c>
      <c r="I669">
        <v>12</v>
      </c>
      <c r="J669">
        <v>1130</v>
      </c>
      <c r="K669">
        <v>1003</v>
      </c>
      <c r="L669">
        <v>0</v>
      </c>
      <c r="M669">
        <v>30</v>
      </c>
      <c r="N669">
        <v>1</v>
      </c>
      <c r="O669">
        <v>12</v>
      </c>
      <c r="P669">
        <v>300033</v>
      </c>
      <c r="Q669">
        <v>3</v>
      </c>
      <c r="R669"/>
      <c r="S669">
        <v>20220101</v>
      </c>
      <c r="T669">
        <v>20220331</v>
      </c>
      <c r="U669">
        <v>30214.47</v>
      </c>
      <c r="V669">
        <v>2037.33</v>
      </c>
      <c r="W669" s="264"/>
    </row>
    <row r="670" spans="2:23" s="237" customFormat="1" x14ac:dyDescent="0.25">
      <c r="B670" t="s">
        <v>304</v>
      </c>
      <c r="C670" t="s">
        <v>414</v>
      </c>
      <c r="D670">
        <v>120</v>
      </c>
      <c r="E670" s="588"/>
      <c r="F670" s="588"/>
      <c r="G670" t="s">
        <v>1040</v>
      </c>
      <c r="H670">
        <v>30102</v>
      </c>
      <c r="I670">
        <v>31</v>
      </c>
      <c r="J670">
        <v>1130</v>
      </c>
      <c r="K670">
        <v>1003</v>
      </c>
      <c r="L670">
        <v>2</v>
      </c>
      <c r="M670">
        <v>33</v>
      </c>
      <c r="N670">
        <v>1</v>
      </c>
      <c r="O670">
        <v>31</v>
      </c>
      <c r="P670">
        <v>2330026</v>
      </c>
      <c r="Q670">
        <v>3</v>
      </c>
      <c r="R670"/>
      <c r="S670">
        <v>20220101</v>
      </c>
      <c r="T670">
        <v>20220331</v>
      </c>
      <c r="U670">
        <v>29368.42</v>
      </c>
      <c r="V670">
        <v>28774.97</v>
      </c>
      <c r="W670" s="264"/>
    </row>
    <row r="671" spans="2:23" s="237" customFormat="1" x14ac:dyDescent="0.25">
      <c r="B671" t="s">
        <v>304</v>
      </c>
      <c r="C671" t="s">
        <v>414</v>
      </c>
      <c r="D671">
        <v>120</v>
      </c>
      <c r="E671" s="588"/>
      <c r="F671" s="588"/>
      <c r="G671" t="s">
        <v>1041</v>
      </c>
      <c r="H671">
        <v>30102</v>
      </c>
      <c r="I671">
        <v>20</v>
      </c>
      <c r="J671">
        <v>1130</v>
      </c>
      <c r="K671">
        <v>1003</v>
      </c>
      <c r="L671">
        <v>2</v>
      </c>
      <c r="M671">
        <v>33</v>
      </c>
      <c r="N671">
        <v>1</v>
      </c>
      <c r="O671">
        <v>20</v>
      </c>
      <c r="P671">
        <v>2330027</v>
      </c>
      <c r="Q671">
        <v>3</v>
      </c>
      <c r="R671"/>
      <c r="S671">
        <v>20220101</v>
      </c>
      <c r="T671">
        <v>20220331</v>
      </c>
      <c r="U671">
        <v>26455.26</v>
      </c>
      <c r="V671">
        <v>12644.17</v>
      </c>
      <c r="W671" s="264"/>
    </row>
    <row r="672" spans="2:23" s="237" customFormat="1" x14ac:dyDescent="0.25">
      <c r="B672" t="s">
        <v>304</v>
      </c>
      <c r="C672" t="s">
        <v>414</v>
      </c>
      <c r="D672">
        <v>120</v>
      </c>
      <c r="E672" s="588"/>
      <c r="F672" s="588"/>
      <c r="G672" t="s">
        <v>1042</v>
      </c>
      <c r="H672">
        <v>30102</v>
      </c>
      <c r="I672">
        <v>15</v>
      </c>
      <c r="J672">
        <v>1130</v>
      </c>
      <c r="K672">
        <v>1003</v>
      </c>
      <c r="L672">
        <v>2</v>
      </c>
      <c r="M672">
        <v>33</v>
      </c>
      <c r="N672">
        <v>1</v>
      </c>
      <c r="O672">
        <v>15</v>
      </c>
      <c r="P672">
        <v>2330028</v>
      </c>
      <c r="Q672">
        <v>3</v>
      </c>
      <c r="R672"/>
      <c r="S672">
        <v>20220101</v>
      </c>
      <c r="T672">
        <v>20220331</v>
      </c>
      <c r="U672">
        <v>15269.76</v>
      </c>
      <c r="V672">
        <v>0</v>
      </c>
      <c r="W672" s="264"/>
    </row>
    <row r="673" spans="2:23" s="237" customFormat="1" x14ac:dyDescent="0.25">
      <c r="B673" t="s">
        <v>304</v>
      </c>
      <c r="C673" t="s">
        <v>381</v>
      </c>
      <c r="D673">
        <v>120</v>
      </c>
      <c r="E673" s="588"/>
      <c r="F673" s="588"/>
      <c r="G673" t="s">
        <v>1043</v>
      </c>
      <c r="H673">
        <v>30102</v>
      </c>
      <c r="I673">
        <v>15</v>
      </c>
      <c r="J673">
        <v>1130</v>
      </c>
      <c r="K673">
        <v>1003</v>
      </c>
      <c r="L673">
        <v>0</v>
      </c>
      <c r="M673">
        <v>30</v>
      </c>
      <c r="N673">
        <v>1</v>
      </c>
      <c r="O673">
        <v>15</v>
      </c>
      <c r="P673">
        <v>300034</v>
      </c>
      <c r="Q673">
        <v>3</v>
      </c>
      <c r="R673"/>
      <c r="S673">
        <v>20220101</v>
      </c>
      <c r="T673">
        <v>20220331</v>
      </c>
      <c r="U673">
        <v>35042.86</v>
      </c>
      <c r="V673">
        <v>11900.16</v>
      </c>
      <c r="W673" s="264"/>
    </row>
    <row r="674" spans="2:23" s="237" customFormat="1" x14ac:dyDescent="0.25">
      <c r="B674" t="s">
        <v>304</v>
      </c>
      <c r="C674" t="s">
        <v>306</v>
      </c>
      <c r="D674">
        <v>120</v>
      </c>
      <c r="E674" s="588"/>
      <c r="F674" s="588"/>
      <c r="G674" t="s">
        <v>1044</v>
      </c>
      <c r="H674">
        <v>30102</v>
      </c>
      <c r="I674">
        <v>20</v>
      </c>
      <c r="J674">
        <v>1130</v>
      </c>
      <c r="K674">
        <v>1003</v>
      </c>
      <c r="L674">
        <v>0</v>
      </c>
      <c r="M674">
        <v>28</v>
      </c>
      <c r="N674">
        <v>1</v>
      </c>
      <c r="O674">
        <v>20</v>
      </c>
      <c r="P674">
        <v>280044</v>
      </c>
      <c r="Q674">
        <v>3</v>
      </c>
      <c r="R674"/>
      <c r="S674">
        <v>20220101</v>
      </c>
      <c r="T674">
        <v>20220331</v>
      </c>
      <c r="U674">
        <v>44950.85</v>
      </c>
      <c r="V674">
        <v>839.99</v>
      </c>
      <c r="W674" s="264"/>
    </row>
    <row r="675" spans="2:23" s="237" customFormat="1" x14ac:dyDescent="0.25">
      <c r="B675" t="s">
        <v>304</v>
      </c>
      <c r="C675" t="s">
        <v>472</v>
      </c>
      <c r="D675">
        <v>120</v>
      </c>
      <c r="E675" s="588"/>
      <c r="F675" s="588"/>
      <c r="G675" t="s">
        <v>1045</v>
      </c>
      <c r="H675">
        <v>30102</v>
      </c>
      <c r="I675">
        <v>22</v>
      </c>
      <c r="J675">
        <v>1130</v>
      </c>
      <c r="K675">
        <v>1003</v>
      </c>
      <c r="L675">
        <v>2</v>
      </c>
      <c r="M675">
        <v>3</v>
      </c>
      <c r="N675">
        <v>1</v>
      </c>
      <c r="O675">
        <v>22</v>
      </c>
      <c r="P675">
        <v>2030137</v>
      </c>
      <c r="Q675">
        <v>3</v>
      </c>
      <c r="R675"/>
      <c r="S675">
        <v>20220101</v>
      </c>
      <c r="T675">
        <v>20220331</v>
      </c>
      <c r="U675">
        <v>18368.259999999998</v>
      </c>
      <c r="V675">
        <v>26100.69</v>
      </c>
      <c r="W675" s="264"/>
    </row>
    <row r="676" spans="2:23" s="237" customFormat="1" x14ac:dyDescent="0.25">
      <c r="B676" t="s">
        <v>304</v>
      </c>
      <c r="C676" t="s">
        <v>352</v>
      </c>
      <c r="D676">
        <v>120</v>
      </c>
      <c r="E676" s="588"/>
      <c r="F676" s="588"/>
      <c r="G676" t="s">
        <v>1046</v>
      </c>
      <c r="H676">
        <v>30102</v>
      </c>
      <c r="I676">
        <v>0</v>
      </c>
      <c r="J676">
        <v>1130</v>
      </c>
      <c r="K676">
        <v>1003</v>
      </c>
      <c r="L676">
        <v>0</v>
      </c>
      <c r="M676">
        <v>29</v>
      </c>
      <c r="N676">
        <v>1</v>
      </c>
      <c r="O676">
        <v>0</v>
      </c>
      <c r="P676">
        <v>290044</v>
      </c>
      <c r="Q676">
        <v>3</v>
      </c>
      <c r="R676"/>
      <c r="S676">
        <v>20220101</v>
      </c>
      <c r="T676">
        <v>20220331</v>
      </c>
      <c r="U676">
        <v>5339.87</v>
      </c>
      <c r="V676">
        <v>2444.17</v>
      </c>
      <c r="W676" s="264"/>
    </row>
    <row r="677" spans="2:23" s="237" customFormat="1" x14ac:dyDescent="0.25">
      <c r="B677" t="s">
        <v>304</v>
      </c>
      <c r="C677" t="s">
        <v>409</v>
      </c>
      <c r="D677">
        <v>120</v>
      </c>
      <c r="E677" s="588"/>
      <c r="F677" s="588"/>
      <c r="G677" t="s">
        <v>1047</v>
      </c>
      <c r="H677">
        <v>30102</v>
      </c>
      <c r="I677">
        <v>13</v>
      </c>
      <c r="J677">
        <v>1130</v>
      </c>
      <c r="K677">
        <v>1003</v>
      </c>
      <c r="L677">
        <v>0</v>
      </c>
      <c r="M677">
        <v>72</v>
      </c>
      <c r="N677">
        <v>1</v>
      </c>
      <c r="O677">
        <v>13</v>
      </c>
      <c r="P677">
        <v>720032</v>
      </c>
      <c r="Q677">
        <v>3</v>
      </c>
      <c r="R677"/>
      <c r="S677">
        <v>20220101</v>
      </c>
      <c r="T677">
        <v>20220331</v>
      </c>
      <c r="U677">
        <v>20311.28</v>
      </c>
      <c r="V677">
        <v>839.96</v>
      </c>
      <c r="W677" s="264"/>
    </row>
    <row r="678" spans="2:23" s="237" customFormat="1" x14ac:dyDescent="0.25">
      <c r="B678" t="s">
        <v>304</v>
      </c>
      <c r="C678" t="s">
        <v>352</v>
      </c>
      <c r="D678">
        <v>120</v>
      </c>
      <c r="E678" s="588"/>
      <c r="F678" s="588"/>
      <c r="G678" t="s">
        <v>1048</v>
      </c>
      <c r="H678">
        <v>30102</v>
      </c>
      <c r="I678">
        <v>24</v>
      </c>
      <c r="J678">
        <v>1130</v>
      </c>
      <c r="K678">
        <v>1003</v>
      </c>
      <c r="L678">
        <v>0</v>
      </c>
      <c r="M678">
        <v>29</v>
      </c>
      <c r="N678">
        <v>1</v>
      </c>
      <c r="O678">
        <v>24</v>
      </c>
      <c r="P678">
        <v>290046</v>
      </c>
      <c r="Q678">
        <v>3</v>
      </c>
      <c r="R678"/>
      <c r="S678">
        <v>20220101</v>
      </c>
      <c r="T678">
        <v>20220331</v>
      </c>
      <c r="U678">
        <v>35201.42</v>
      </c>
      <c r="V678">
        <v>18361.189999999999</v>
      </c>
      <c r="W678" s="264"/>
    </row>
    <row r="679" spans="2:23" s="237" customFormat="1" x14ac:dyDescent="0.25">
      <c r="B679" t="s">
        <v>304</v>
      </c>
      <c r="C679" t="s">
        <v>462</v>
      </c>
      <c r="D679">
        <v>120</v>
      </c>
      <c r="E679" s="588"/>
      <c r="F679" s="588"/>
      <c r="G679" t="s">
        <v>1049</v>
      </c>
      <c r="H679">
        <v>30102</v>
      </c>
      <c r="I679">
        <v>19</v>
      </c>
      <c r="J679">
        <v>1130</v>
      </c>
      <c r="K679">
        <v>1003</v>
      </c>
      <c r="L679">
        <v>1</v>
      </c>
      <c r="M679">
        <v>74</v>
      </c>
      <c r="N679">
        <v>1</v>
      </c>
      <c r="O679">
        <v>19</v>
      </c>
      <c r="P679">
        <v>1740010</v>
      </c>
      <c r="Q679">
        <v>3</v>
      </c>
      <c r="R679"/>
      <c r="S679">
        <v>20220101</v>
      </c>
      <c r="T679">
        <v>20220331</v>
      </c>
      <c r="U679">
        <v>24050.55</v>
      </c>
      <c r="V679">
        <v>789.66</v>
      </c>
      <c r="W679" s="264"/>
    </row>
    <row r="680" spans="2:23" s="237" customFormat="1" x14ac:dyDescent="0.25">
      <c r="B680" t="s">
        <v>304</v>
      </c>
      <c r="C680" t="s">
        <v>472</v>
      </c>
      <c r="D680">
        <v>120</v>
      </c>
      <c r="E680" s="588"/>
      <c r="F680" s="588"/>
      <c r="G680" t="s">
        <v>1050</v>
      </c>
      <c r="H680">
        <v>30102</v>
      </c>
      <c r="I680">
        <v>21</v>
      </c>
      <c r="J680">
        <v>1130</v>
      </c>
      <c r="K680">
        <v>1003</v>
      </c>
      <c r="L680">
        <v>2</v>
      </c>
      <c r="M680">
        <v>3</v>
      </c>
      <c r="N680">
        <v>1</v>
      </c>
      <c r="O680">
        <v>21</v>
      </c>
      <c r="P680">
        <v>2030046</v>
      </c>
      <c r="Q680">
        <v>3</v>
      </c>
      <c r="R680"/>
      <c r="S680">
        <v>20220101</v>
      </c>
      <c r="T680">
        <v>20220331</v>
      </c>
      <c r="U680">
        <v>33658.01</v>
      </c>
      <c r="V680">
        <v>3809.74</v>
      </c>
      <c r="W680" s="264"/>
    </row>
    <row r="681" spans="2:23" s="237" customFormat="1" x14ac:dyDescent="0.25">
      <c r="B681" t="s">
        <v>304</v>
      </c>
      <c r="C681" t="s">
        <v>430</v>
      </c>
      <c r="D681">
        <v>120</v>
      </c>
      <c r="E681" s="588"/>
      <c r="F681" s="588"/>
      <c r="G681" t="s">
        <v>1051</v>
      </c>
      <c r="H681">
        <v>30102</v>
      </c>
      <c r="I681">
        <v>16</v>
      </c>
      <c r="J681">
        <v>1130</v>
      </c>
      <c r="K681">
        <v>1003</v>
      </c>
      <c r="L681">
        <v>1</v>
      </c>
      <c r="M681">
        <v>28</v>
      </c>
      <c r="N681">
        <v>1</v>
      </c>
      <c r="O681">
        <v>16</v>
      </c>
      <c r="P681">
        <v>1280019</v>
      </c>
      <c r="Q681">
        <v>3</v>
      </c>
      <c r="R681"/>
      <c r="S681">
        <v>20220101</v>
      </c>
      <c r="T681">
        <v>20220331</v>
      </c>
      <c r="U681">
        <v>26092.39</v>
      </c>
      <c r="V681">
        <v>972.42</v>
      </c>
      <c r="W681" s="264"/>
    </row>
    <row r="682" spans="2:23" s="237" customFormat="1" x14ac:dyDescent="0.25">
      <c r="B682" t="s">
        <v>304</v>
      </c>
      <c r="C682" t="s">
        <v>352</v>
      </c>
      <c r="D682">
        <v>120</v>
      </c>
      <c r="E682" s="588"/>
      <c r="F682" s="588"/>
      <c r="G682" t="s">
        <v>1052</v>
      </c>
      <c r="H682">
        <v>30102</v>
      </c>
      <c r="I682">
        <v>39</v>
      </c>
      <c r="J682">
        <v>1130</v>
      </c>
      <c r="K682">
        <v>1003</v>
      </c>
      <c r="L682">
        <v>0</v>
      </c>
      <c r="M682">
        <v>29</v>
      </c>
      <c r="N682">
        <v>1</v>
      </c>
      <c r="O682">
        <v>39</v>
      </c>
      <c r="P682">
        <v>290127</v>
      </c>
      <c r="Q682">
        <v>3</v>
      </c>
      <c r="R682"/>
      <c r="S682">
        <v>20220101</v>
      </c>
      <c r="T682">
        <v>20220331</v>
      </c>
      <c r="U682">
        <v>37412.639999999999</v>
      </c>
      <c r="V682">
        <v>50608.84</v>
      </c>
      <c r="W682" s="264"/>
    </row>
    <row r="683" spans="2:23" s="237" customFormat="1" x14ac:dyDescent="0.25">
      <c r="B683" t="s">
        <v>304</v>
      </c>
      <c r="C683" t="s">
        <v>381</v>
      </c>
      <c r="D683">
        <v>120</v>
      </c>
      <c r="E683" s="588"/>
      <c r="F683" s="588"/>
      <c r="G683" t="s">
        <v>1053</v>
      </c>
      <c r="H683">
        <v>30102</v>
      </c>
      <c r="I683">
        <v>27</v>
      </c>
      <c r="J683">
        <v>1130</v>
      </c>
      <c r="K683">
        <v>1003</v>
      </c>
      <c r="L683">
        <v>0</v>
      </c>
      <c r="M683">
        <v>30</v>
      </c>
      <c r="N683">
        <v>1</v>
      </c>
      <c r="O683">
        <v>27</v>
      </c>
      <c r="P683">
        <v>300035</v>
      </c>
      <c r="Q683">
        <v>3</v>
      </c>
      <c r="R683"/>
      <c r="S683">
        <v>20220101</v>
      </c>
      <c r="T683">
        <v>20220331</v>
      </c>
      <c r="U683">
        <v>39039.85</v>
      </c>
      <c r="V683">
        <v>28309.62</v>
      </c>
      <c r="W683" s="264"/>
    </row>
    <row r="684" spans="2:23" s="237" customFormat="1" x14ac:dyDescent="0.25">
      <c r="B684" t="s">
        <v>304</v>
      </c>
      <c r="C684" t="s">
        <v>306</v>
      </c>
      <c r="D684">
        <v>120</v>
      </c>
      <c r="E684" s="588"/>
      <c r="F684" s="588"/>
      <c r="G684" t="s">
        <v>1054</v>
      </c>
      <c r="H684">
        <v>30102</v>
      </c>
      <c r="I684">
        <v>26</v>
      </c>
      <c r="J684">
        <v>1130</v>
      </c>
      <c r="K684">
        <v>1003</v>
      </c>
      <c r="L684">
        <v>0</v>
      </c>
      <c r="M684">
        <v>28</v>
      </c>
      <c r="N684">
        <v>1</v>
      </c>
      <c r="O684">
        <v>26</v>
      </c>
      <c r="P684">
        <v>280098</v>
      </c>
      <c r="Q684">
        <v>3</v>
      </c>
      <c r="R684"/>
      <c r="S684">
        <v>20220101</v>
      </c>
      <c r="T684">
        <v>20220331</v>
      </c>
      <c r="U684">
        <v>33296.519999999997</v>
      </c>
      <c r="V684">
        <v>5563.07</v>
      </c>
      <c r="W684" s="264"/>
    </row>
    <row r="685" spans="2:23" s="237" customFormat="1" x14ac:dyDescent="0.25">
      <c r="B685" t="s">
        <v>304</v>
      </c>
      <c r="C685" t="s">
        <v>414</v>
      </c>
      <c r="D685">
        <v>120</v>
      </c>
      <c r="E685" s="588"/>
      <c r="F685" s="588"/>
      <c r="G685" t="s">
        <v>1055</v>
      </c>
      <c r="H685">
        <v>30102</v>
      </c>
      <c r="I685">
        <v>22</v>
      </c>
      <c r="J685">
        <v>1130</v>
      </c>
      <c r="K685">
        <v>1003</v>
      </c>
      <c r="L685">
        <v>2</v>
      </c>
      <c r="M685">
        <v>33</v>
      </c>
      <c r="N685">
        <v>1</v>
      </c>
      <c r="O685">
        <v>22</v>
      </c>
      <c r="P685">
        <v>2330031</v>
      </c>
      <c r="Q685">
        <v>3</v>
      </c>
      <c r="R685"/>
      <c r="S685">
        <v>20220101</v>
      </c>
      <c r="T685">
        <v>20220331</v>
      </c>
      <c r="U685">
        <v>29959.93</v>
      </c>
      <c r="V685">
        <v>2797.93</v>
      </c>
      <c r="W685" s="264"/>
    </row>
    <row r="686" spans="2:23" s="237" customFormat="1" x14ac:dyDescent="0.25">
      <c r="B686" t="s">
        <v>304</v>
      </c>
      <c r="C686" t="s">
        <v>381</v>
      </c>
      <c r="D686">
        <v>120</v>
      </c>
      <c r="E686" s="588"/>
      <c r="F686" s="588"/>
      <c r="G686" t="s">
        <v>1056</v>
      </c>
      <c r="H686">
        <v>30102</v>
      </c>
      <c r="I686">
        <v>0</v>
      </c>
      <c r="J686">
        <v>1130</v>
      </c>
      <c r="K686">
        <v>1003</v>
      </c>
      <c r="L686">
        <v>0</v>
      </c>
      <c r="M686">
        <v>30</v>
      </c>
      <c r="N686">
        <v>1</v>
      </c>
      <c r="O686">
        <v>0</v>
      </c>
      <c r="P686">
        <v>300088</v>
      </c>
      <c r="Q686">
        <v>3</v>
      </c>
      <c r="R686"/>
      <c r="S686">
        <v>20220101</v>
      </c>
      <c r="T686">
        <v>20220331</v>
      </c>
      <c r="U686">
        <v>37392.68</v>
      </c>
      <c r="V686">
        <v>4616.7700000000004</v>
      </c>
      <c r="W686" s="264"/>
    </row>
    <row r="687" spans="2:23" s="237" customFormat="1" x14ac:dyDescent="0.25">
      <c r="B687" t="s">
        <v>304</v>
      </c>
      <c r="C687" t="s">
        <v>306</v>
      </c>
      <c r="D687">
        <v>120</v>
      </c>
      <c r="E687" s="588"/>
      <c r="F687" s="588"/>
      <c r="G687" t="s">
        <v>1057</v>
      </c>
      <c r="H687">
        <v>30102</v>
      </c>
      <c r="I687">
        <v>24</v>
      </c>
      <c r="J687">
        <v>1130</v>
      </c>
      <c r="K687">
        <v>1003</v>
      </c>
      <c r="L687">
        <v>0</v>
      </c>
      <c r="M687">
        <v>28</v>
      </c>
      <c r="N687">
        <v>1</v>
      </c>
      <c r="O687">
        <v>24</v>
      </c>
      <c r="P687">
        <v>280182</v>
      </c>
      <c r="Q687">
        <v>3</v>
      </c>
      <c r="R687"/>
      <c r="S687">
        <v>20220101</v>
      </c>
      <c r="T687">
        <v>20220331</v>
      </c>
      <c r="U687">
        <v>34084.61</v>
      </c>
      <c r="V687">
        <v>9684.2199999999993</v>
      </c>
      <c r="W687" s="264"/>
    </row>
    <row r="688" spans="2:23" s="237" customFormat="1" x14ac:dyDescent="0.25">
      <c r="B688" t="s">
        <v>304</v>
      </c>
      <c r="C688" t="s">
        <v>430</v>
      </c>
      <c r="D688">
        <v>120</v>
      </c>
      <c r="E688" s="588"/>
      <c r="F688" s="588"/>
      <c r="G688" t="s">
        <v>1058</v>
      </c>
      <c r="H688">
        <v>30102</v>
      </c>
      <c r="I688">
        <v>13</v>
      </c>
      <c r="J688">
        <v>1130</v>
      </c>
      <c r="K688">
        <v>1003</v>
      </c>
      <c r="L688">
        <v>1</v>
      </c>
      <c r="M688">
        <v>28</v>
      </c>
      <c r="N688">
        <v>1</v>
      </c>
      <c r="O688">
        <v>13</v>
      </c>
      <c r="P688">
        <v>1280020</v>
      </c>
      <c r="Q688">
        <v>3</v>
      </c>
      <c r="R688"/>
      <c r="S688">
        <v>20220101</v>
      </c>
      <c r="T688">
        <v>20220331</v>
      </c>
      <c r="U688">
        <v>25155.57</v>
      </c>
      <c r="V688">
        <v>841.22</v>
      </c>
      <c r="W688" s="264"/>
    </row>
    <row r="689" spans="2:23" s="237" customFormat="1" x14ac:dyDescent="0.25">
      <c r="B689" t="s">
        <v>304</v>
      </c>
      <c r="C689" t="s">
        <v>445</v>
      </c>
      <c r="D689">
        <v>120</v>
      </c>
      <c r="E689" s="588"/>
      <c r="F689" s="588"/>
      <c r="G689" t="s">
        <v>1059</v>
      </c>
      <c r="H689">
        <v>30102</v>
      </c>
      <c r="I689">
        <v>17</v>
      </c>
      <c r="J689">
        <v>1130</v>
      </c>
      <c r="K689">
        <v>1003</v>
      </c>
      <c r="L689">
        <v>1</v>
      </c>
      <c r="M689">
        <v>63</v>
      </c>
      <c r="N689">
        <v>1</v>
      </c>
      <c r="O689">
        <v>17</v>
      </c>
      <c r="P689">
        <v>1630023</v>
      </c>
      <c r="Q689">
        <v>3</v>
      </c>
      <c r="R689"/>
      <c r="S689">
        <v>20220101</v>
      </c>
      <c r="T689">
        <v>20220331</v>
      </c>
      <c r="U689">
        <v>31632.76</v>
      </c>
      <c r="V689">
        <v>839.96</v>
      </c>
      <c r="W689" s="264"/>
    </row>
    <row r="690" spans="2:23" s="237" customFormat="1" x14ac:dyDescent="0.25">
      <c r="B690" t="s">
        <v>304</v>
      </c>
      <c r="C690" t="s">
        <v>430</v>
      </c>
      <c r="D690">
        <v>120</v>
      </c>
      <c r="E690" s="588"/>
      <c r="F690" s="588"/>
      <c r="G690" t="s">
        <v>1060</v>
      </c>
      <c r="H690">
        <v>30102</v>
      </c>
      <c r="I690">
        <v>13</v>
      </c>
      <c r="J690">
        <v>1130</v>
      </c>
      <c r="K690">
        <v>1003</v>
      </c>
      <c r="L690">
        <v>1</v>
      </c>
      <c r="M690">
        <v>28</v>
      </c>
      <c r="N690">
        <v>1</v>
      </c>
      <c r="O690">
        <v>13</v>
      </c>
      <c r="P690">
        <v>1280021</v>
      </c>
      <c r="Q690">
        <v>3</v>
      </c>
      <c r="R690"/>
      <c r="S690">
        <v>20220101</v>
      </c>
      <c r="T690">
        <v>20220331</v>
      </c>
      <c r="U690">
        <v>24603.39</v>
      </c>
      <c r="V690">
        <v>767.88</v>
      </c>
      <c r="W690" s="264"/>
    </row>
    <row r="691" spans="2:23" s="237" customFormat="1" x14ac:dyDescent="0.25">
      <c r="B691" t="s">
        <v>304</v>
      </c>
      <c r="C691" t="s">
        <v>661</v>
      </c>
      <c r="D691">
        <v>100</v>
      </c>
      <c r="E691" s="588"/>
      <c r="F691" s="588"/>
      <c r="G691" t="s">
        <v>1061</v>
      </c>
      <c r="H691">
        <v>30102</v>
      </c>
      <c r="I691">
        <v>17</v>
      </c>
      <c r="J691">
        <v>1130</v>
      </c>
      <c r="K691">
        <v>1003</v>
      </c>
      <c r="L691">
        <v>3</v>
      </c>
      <c r="M691">
        <v>21</v>
      </c>
      <c r="N691">
        <v>1</v>
      </c>
      <c r="O691">
        <v>17</v>
      </c>
      <c r="P691">
        <v>3210053</v>
      </c>
      <c r="Q691">
        <v>3</v>
      </c>
      <c r="R691"/>
      <c r="S691">
        <v>20220101</v>
      </c>
      <c r="T691">
        <v>20220331</v>
      </c>
      <c r="U691">
        <v>29693.279999999999</v>
      </c>
      <c r="V691">
        <v>924.48</v>
      </c>
      <c r="W691" s="264"/>
    </row>
    <row r="692" spans="2:23" s="237" customFormat="1" x14ac:dyDescent="0.25">
      <c r="B692" t="s">
        <v>304</v>
      </c>
      <c r="C692" t="s">
        <v>496</v>
      </c>
      <c r="D692">
        <v>120</v>
      </c>
      <c r="E692" s="588"/>
      <c r="F692" s="588"/>
      <c r="G692" t="s">
        <v>1062</v>
      </c>
      <c r="H692">
        <v>30102</v>
      </c>
      <c r="I692">
        <v>25</v>
      </c>
      <c r="J692">
        <v>1130</v>
      </c>
      <c r="K692">
        <v>1003</v>
      </c>
      <c r="L692">
        <v>2</v>
      </c>
      <c r="M692">
        <v>4</v>
      </c>
      <c r="N692">
        <v>1</v>
      </c>
      <c r="O692">
        <v>25</v>
      </c>
      <c r="P692">
        <v>2040030</v>
      </c>
      <c r="Q692">
        <v>3</v>
      </c>
      <c r="R692"/>
      <c r="S692">
        <v>20220101</v>
      </c>
      <c r="T692">
        <v>20220331</v>
      </c>
      <c r="U692">
        <v>47231.9</v>
      </c>
      <c r="V692">
        <v>13907.89</v>
      </c>
      <c r="W692" s="264"/>
    </row>
    <row r="693" spans="2:23" s="237" customFormat="1" x14ac:dyDescent="0.25">
      <c r="B693" t="s">
        <v>304</v>
      </c>
      <c r="C693" t="s">
        <v>472</v>
      </c>
      <c r="D693">
        <v>120</v>
      </c>
      <c r="E693" s="588"/>
      <c r="F693" s="588"/>
      <c r="G693" t="s">
        <v>1063</v>
      </c>
      <c r="H693">
        <v>30102</v>
      </c>
      <c r="I693">
        <v>35</v>
      </c>
      <c r="J693">
        <v>1130</v>
      </c>
      <c r="K693">
        <v>1003</v>
      </c>
      <c r="L693">
        <v>2</v>
      </c>
      <c r="M693">
        <v>3</v>
      </c>
      <c r="N693">
        <v>1</v>
      </c>
      <c r="O693">
        <v>35</v>
      </c>
      <c r="P693">
        <v>2030047</v>
      </c>
      <c r="Q693">
        <v>3</v>
      </c>
      <c r="R693"/>
      <c r="S693">
        <v>20220101</v>
      </c>
      <c r="T693">
        <v>20220331</v>
      </c>
      <c r="U693">
        <v>37769.35</v>
      </c>
      <c r="V693">
        <v>34041.79</v>
      </c>
      <c r="W693" s="264"/>
    </row>
    <row r="694" spans="2:23" s="237" customFormat="1" x14ac:dyDescent="0.25">
      <c r="B694" t="s">
        <v>304</v>
      </c>
      <c r="C694" t="s">
        <v>676</v>
      </c>
      <c r="D694">
        <v>100</v>
      </c>
      <c r="E694" s="588"/>
      <c r="F694" s="588"/>
      <c r="G694" t="s">
        <v>1064</v>
      </c>
      <c r="H694">
        <v>30102</v>
      </c>
      <c r="I694">
        <v>20</v>
      </c>
      <c r="J694">
        <v>1130</v>
      </c>
      <c r="K694">
        <v>1003</v>
      </c>
      <c r="L694">
        <v>3</v>
      </c>
      <c r="M694">
        <v>27</v>
      </c>
      <c r="N694">
        <v>1</v>
      </c>
      <c r="O694">
        <v>20</v>
      </c>
      <c r="P694">
        <v>3270019</v>
      </c>
      <c r="Q694">
        <v>3</v>
      </c>
      <c r="R694"/>
      <c r="S694">
        <v>20220101</v>
      </c>
      <c r="T694">
        <v>20220331</v>
      </c>
      <c r="U694">
        <v>36255.660000000003</v>
      </c>
      <c r="V694">
        <v>1826.52</v>
      </c>
      <c r="W694" s="264"/>
    </row>
    <row r="695" spans="2:23" s="237" customFormat="1" x14ac:dyDescent="0.25">
      <c r="B695" t="s">
        <v>304</v>
      </c>
      <c r="C695" t="s">
        <v>557</v>
      </c>
      <c r="D695">
        <v>120</v>
      </c>
      <c r="E695" s="588"/>
      <c r="F695" s="588"/>
      <c r="G695" t="s">
        <v>1065</v>
      </c>
      <c r="H695">
        <v>30102</v>
      </c>
      <c r="I695">
        <v>30</v>
      </c>
      <c r="J695">
        <v>1130</v>
      </c>
      <c r="K695">
        <v>1003</v>
      </c>
      <c r="L695">
        <v>3</v>
      </c>
      <c r="M695">
        <v>2</v>
      </c>
      <c r="N695">
        <v>1</v>
      </c>
      <c r="O695">
        <v>30</v>
      </c>
      <c r="P695">
        <v>3020020</v>
      </c>
      <c r="Q695">
        <v>3</v>
      </c>
      <c r="R695"/>
      <c r="S695">
        <v>20220101</v>
      </c>
      <c r="T695">
        <v>20220331</v>
      </c>
      <c r="U695">
        <v>40120.720000000001</v>
      </c>
      <c r="V695">
        <v>22592.2</v>
      </c>
      <c r="W695" s="264"/>
    </row>
    <row r="696" spans="2:23" s="237" customFormat="1" x14ac:dyDescent="0.25">
      <c r="B696" t="s">
        <v>304</v>
      </c>
      <c r="C696" t="s">
        <v>557</v>
      </c>
      <c r="D696">
        <v>120</v>
      </c>
      <c r="E696" s="588"/>
      <c r="F696" s="588"/>
      <c r="G696" t="s">
        <v>1066</v>
      </c>
      <c r="H696">
        <v>30102</v>
      </c>
      <c r="I696">
        <v>20</v>
      </c>
      <c r="J696">
        <v>1130</v>
      </c>
      <c r="K696">
        <v>1003</v>
      </c>
      <c r="L696">
        <v>3</v>
      </c>
      <c r="M696">
        <v>2</v>
      </c>
      <c r="N696">
        <v>1</v>
      </c>
      <c r="O696">
        <v>20</v>
      </c>
      <c r="P696">
        <v>3020114</v>
      </c>
      <c r="Q696">
        <v>3</v>
      </c>
      <c r="R696"/>
      <c r="S696">
        <v>20220101</v>
      </c>
      <c r="T696">
        <v>20220331</v>
      </c>
      <c r="U696">
        <v>31495.599999999999</v>
      </c>
      <c r="V696">
        <v>5995.26</v>
      </c>
      <c r="W696" s="264"/>
    </row>
    <row r="697" spans="2:23" s="237" customFormat="1" x14ac:dyDescent="0.25">
      <c r="B697" t="s">
        <v>304</v>
      </c>
      <c r="C697" t="s">
        <v>496</v>
      </c>
      <c r="D697">
        <v>120</v>
      </c>
      <c r="E697" s="588"/>
      <c r="F697" s="588"/>
      <c r="G697" t="s">
        <v>1067</v>
      </c>
      <c r="H697">
        <v>30102</v>
      </c>
      <c r="I697">
        <v>25</v>
      </c>
      <c r="J697">
        <v>1130</v>
      </c>
      <c r="K697">
        <v>1003</v>
      </c>
      <c r="L697">
        <v>2</v>
      </c>
      <c r="M697">
        <v>4</v>
      </c>
      <c r="N697">
        <v>1</v>
      </c>
      <c r="O697">
        <v>25</v>
      </c>
      <c r="P697">
        <v>2040032</v>
      </c>
      <c r="Q697">
        <v>3</v>
      </c>
      <c r="R697"/>
      <c r="S697">
        <v>20220101</v>
      </c>
      <c r="T697">
        <v>20220331</v>
      </c>
      <c r="U697">
        <v>12988.32</v>
      </c>
      <c r="V697">
        <v>24977.02</v>
      </c>
      <c r="W697" s="264"/>
    </row>
    <row r="698" spans="2:23" s="237" customFormat="1" x14ac:dyDescent="0.25">
      <c r="B698" t="s">
        <v>304</v>
      </c>
      <c r="C698" t="s">
        <v>414</v>
      </c>
      <c r="D698">
        <v>120</v>
      </c>
      <c r="E698" s="588"/>
      <c r="F698" s="588"/>
      <c r="G698" t="s">
        <v>1068</v>
      </c>
      <c r="H698">
        <v>30102</v>
      </c>
      <c r="I698">
        <v>28</v>
      </c>
      <c r="J698">
        <v>1130</v>
      </c>
      <c r="K698">
        <v>1003</v>
      </c>
      <c r="L698">
        <v>2</v>
      </c>
      <c r="M698">
        <v>33</v>
      </c>
      <c r="N698">
        <v>1</v>
      </c>
      <c r="O698">
        <v>28</v>
      </c>
      <c r="P698">
        <v>2330033</v>
      </c>
      <c r="Q698">
        <v>3</v>
      </c>
      <c r="R698"/>
      <c r="S698">
        <v>20220101</v>
      </c>
      <c r="T698">
        <v>20220331</v>
      </c>
      <c r="U698">
        <v>38965.839999999997</v>
      </c>
      <c r="V698">
        <v>19216.22</v>
      </c>
      <c r="W698" s="264"/>
    </row>
    <row r="699" spans="2:23" s="237" customFormat="1" x14ac:dyDescent="0.25">
      <c r="B699" t="s">
        <v>304</v>
      </c>
      <c r="C699" t="s">
        <v>571</v>
      </c>
      <c r="D699">
        <v>120</v>
      </c>
      <c r="E699" s="588"/>
      <c r="F699" s="588"/>
      <c r="G699" t="s">
        <v>1069</v>
      </c>
      <c r="H699">
        <v>30102</v>
      </c>
      <c r="I699">
        <v>24</v>
      </c>
      <c r="J699">
        <v>1130</v>
      </c>
      <c r="K699">
        <v>1003</v>
      </c>
      <c r="L699">
        <v>4</v>
      </c>
      <c r="M699">
        <v>2</v>
      </c>
      <c r="N699">
        <v>1</v>
      </c>
      <c r="O699">
        <v>24</v>
      </c>
      <c r="P699">
        <v>2700016</v>
      </c>
      <c r="Q699">
        <v>3</v>
      </c>
      <c r="R699"/>
      <c r="S699">
        <v>20220101</v>
      </c>
      <c r="T699">
        <v>20220331</v>
      </c>
      <c r="U699">
        <v>29950.560000000001</v>
      </c>
      <c r="V699">
        <v>16200.02</v>
      </c>
      <c r="W699" s="264"/>
    </row>
    <row r="700" spans="2:23" s="237" customFormat="1" x14ac:dyDescent="0.25">
      <c r="B700" t="s">
        <v>304</v>
      </c>
      <c r="C700" t="s">
        <v>537</v>
      </c>
      <c r="D700">
        <v>120</v>
      </c>
      <c r="E700" s="588"/>
      <c r="F700" s="588"/>
      <c r="G700" t="s">
        <v>1070</v>
      </c>
      <c r="H700">
        <v>30102</v>
      </c>
      <c r="I700">
        <v>14</v>
      </c>
      <c r="J700">
        <v>1130</v>
      </c>
      <c r="K700">
        <v>1003</v>
      </c>
      <c r="L700">
        <v>2</v>
      </c>
      <c r="M700">
        <v>49</v>
      </c>
      <c r="N700">
        <v>1</v>
      </c>
      <c r="O700">
        <v>14</v>
      </c>
      <c r="P700">
        <v>2490096</v>
      </c>
      <c r="Q700">
        <v>3</v>
      </c>
      <c r="R700"/>
      <c r="S700">
        <v>20220101</v>
      </c>
      <c r="T700">
        <v>20220331</v>
      </c>
      <c r="U700">
        <v>5710.52</v>
      </c>
      <c r="V700">
        <v>0</v>
      </c>
      <c r="W700" s="264"/>
    </row>
    <row r="701" spans="2:23" s="237" customFormat="1" x14ac:dyDescent="0.25">
      <c r="B701" t="s">
        <v>304</v>
      </c>
      <c r="C701" t="s">
        <v>445</v>
      </c>
      <c r="D701">
        <v>120</v>
      </c>
      <c r="E701" s="588"/>
      <c r="F701" s="588"/>
      <c r="G701" t="s">
        <v>1071</v>
      </c>
      <c r="H701">
        <v>30102</v>
      </c>
      <c r="I701">
        <v>15</v>
      </c>
      <c r="J701">
        <v>1130</v>
      </c>
      <c r="K701">
        <v>1003</v>
      </c>
      <c r="L701">
        <v>1</v>
      </c>
      <c r="M701">
        <v>63</v>
      </c>
      <c r="N701">
        <v>1</v>
      </c>
      <c r="O701">
        <v>15</v>
      </c>
      <c r="P701">
        <v>1630024</v>
      </c>
      <c r="Q701">
        <v>3</v>
      </c>
      <c r="R701"/>
      <c r="S701">
        <v>20220101</v>
      </c>
      <c r="T701">
        <v>20220331</v>
      </c>
      <c r="U701">
        <v>32241.26</v>
      </c>
      <c r="V701">
        <v>1001.82</v>
      </c>
      <c r="W701" s="264"/>
    </row>
    <row r="702" spans="2:23" s="237" customFormat="1" x14ac:dyDescent="0.25">
      <c r="B702" t="s">
        <v>304</v>
      </c>
      <c r="C702" t="s">
        <v>676</v>
      </c>
      <c r="D702">
        <v>100</v>
      </c>
      <c r="E702" s="588"/>
      <c r="F702" s="588"/>
      <c r="G702" t="s">
        <v>1072</v>
      </c>
      <c r="H702">
        <v>30102</v>
      </c>
      <c r="I702">
        <v>32</v>
      </c>
      <c r="J702">
        <v>1130</v>
      </c>
      <c r="K702">
        <v>1003</v>
      </c>
      <c r="L702">
        <v>3</v>
      </c>
      <c r="M702">
        <v>27</v>
      </c>
      <c r="N702">
        <v>1</v>
      </c>
      <c r="O702">
        <v>32</v>
      </c>
      <c r="P702">
        <v>3270014</v>
      </c>
      <c r="Q702">
        <v>3</v>
      </c>
      <c r="R702"/>
      <c r="S702">
        <v>20220101</v>
      </c>
      <c r="T702">
        <v>20220331</v>
      </c>
      <c r="U702">
        <v>35704.74</v>
      </c>
      <c r="V702">
        <v>28119.38</v>
      </c>
      <c r="W702" s="264"/>
    </row>
    <row r="703" spans="2:23" s="237" customFormat="1" x14ac:dyDescent="0.25">
      <c r="B703" t="s">
        <v>304</v>
      </c>
      <c r="C703" t="s">
        <v>381</v>
      </c>
      <c r="D703">
        <v>120</v>
      </c>
      <c r="E703" s="588"/>
      <c r="F703" s="588"/>
      <c r="G703" t="s">
        <v>1073</v>
      </c>
      <c r="H703">
        <v>30102</v>
      </c>
      <c r="I703">
        <v>0</v>
      </c>
      <c r="J703">
        <v>1130</v>
      </c>
      <c r="K703">
        <v>1003</v>
      </c>
      <c r="L703">
        <v>0</v>
      </c>
      <c r="M703">
        <v>30</v>
      </c>
      <c r="N703">
        <v>1</v>
      </c>
      <c r="O703">
        <v>0</v>
      </c>
      <c r="P703">
        <v>300037</v>
      </c>
      <c r="Q703">
        <v>3</v>
      </c>
      <c r="R703"/>
      <c r="S703">
        <v>20220101</v>
      </c>
      <c r="T703">
        <v>20220331</v>
      </c>
      <c r="U703">
        <v>21630.07</v>
      </c>
      <c r="V703">
        <v>1132.6400000000001</v>
      </c>
      <c r="W703" s="264"/>
    </row>
    <row r="704" spans="2:23" s="237" customFormat="1" x14ac:dyDescent="0.25">
      <c r="B704" t="s">
        <v>304</v>
      </c>
      <c r="C704" t="s">
        <v>676</v>
      </c>
      <c r="D704">
        <v>100</v>
      </c>
      <c r="E704" s="588"/>
      <c r="F704" s="588"/>
      <c r="G704" t="s">
        <v>1074</v>
      </c>
      <c r="H704">
        <v>30102</v>
      </c>
      <c r="I704">
        <v>21</v>
      </c>
      <c r="J704">
        <v>1130</v>
      </c>
      <c r="K704">
        <v>1003</v>
      </c>
      <c r="L704">
        <v>3</v>
      </c>
      <c r="M704">
        <v>27</v>
      </c>
      <c r="N704">
        <v>1</v>
      </c>
      <c r="O704">
        <v>21</v>
      </c>
      <c r="P704">
        <v>3270016</v>
      </c>
      <c r="Q704">
        <v>3</v>
      </c>
      <c r="R704"/>
      <c r="S704">
        <v>20220101</v>
      </c>
      <c r="T704">
        <v>20220331</v>
      </c>
      <c r="U704">
        <v>16677.650000000001</v>
      </c>
      <c r="V704">
        <v>4175.58</v>
      </c>
      <c r="W704" s="264"/>
    </row>
    <row r="705" spans="2:23" s="237" customFormat="1" x14ac:dyDescent="0.25">
      <c r="B705" t="s">
        <v>304</v>
      </c>
      <c r="C705" t="s">
        <v>409</v>
      </c>
      <c r="D705">
        <v>120</v>
      </c>
      <c r="E705" s="588"/>
      <c r="F705" s="588"/>
      <c r="G705" t="s">
        <v>1075</v>
      </c>
      <c r="H705">
        <v>30102</v>
      </c>
      <c r="I705">
        <v>15</v>
      </c>
      <c r="J705">
        <v>1130</v>
      </c>
      <c r="K705">
        <v>1003</v>
      </c>
      <c r="L705">
        <v>0</v>
      </c>
      <c r="M705">
        <v>72</v>
      </c>
      <c r="N705">
        <v>1</v>
      </c>
      <c r="O705">
        <v>15</v>
      </c>
      <c r="P705">
        <v>720033</v>
      </c>
      <c r="Q705">
        <v>3</v>
      </c>
      <c r="R705"/>
      <c r="S705">
        <v>20220101</v>
      </c>
      <c r="T705">
        <v>20220331</v>
      </c>
      <c r="U705">
        <v>33108.51</v>
      </c>
      <c r="V705">
        <v>1001.82</v>
      </c>
      <c r="W705" s="264"/>
    </row>
    <row r="706" spans="2:23" s="237" customFormat="1" x14ac:dyDescent="0.25">
      <c r="B706" t="s">
        <v>304</v>
      </c>
      <c r="C706" t="s">
        <v>537</v>
      </c>
      <c r="D706">
        <v>120</v>
      </c>
      <c r="E706" s="588"/>
      <c r="F706" s="588"/>
      <c r="G706" t="s">
        <v>1076</v>
      </c>
      <c r="H706">
        <v>30102</v>
      </c>
      <c r="I706">
        <v>32</v>
      </c>
      <c r="J706">
        <v>1130</v>
      </c>
      <c r="K706">
        <v>1003</v>
      </c>
      <c r="L706">
        <v>2</v>
      </c>
      <c r="M706">
        <v>49</v>
      </c>
      <c r="N706">
        <v>1</v>
      </c>
      <c r="O706">
        <v>32</v>
      </c>
      <c r="P706">
        <v>2490029</v>
      </c>
      <c r="Q706">
        <v>3</v>
      </c>
      <c r="R706"/>
      <c r="S706">
        <v>20220101</v>
      </c>
      <c r="T706">
        <v>20220331</v>
      </c>
      <c r="U706">
        <v>28448.03</v>
      </c>
      <c r="V706">
        <v>6905.63</v>
      </c>
      <c r="W706" s="264"/>
    </row>
    <row r="707" spans="2:23" s="237" customFormat="1" x14ac:dyDescent="0.25">
      <c r="B707" t="s">
        <v>304</v>
      </c>
      <c r="C707" t="s">
        <v>414</v>
      </c>
      <c r="D707">
        <v>120</v>
      </c>
      <c r="E707" s="588"/>
      <c r="F707" s="588"/>
      <c r="G707" t="s">
        <v>1077</v>
      </c>
      <c r="H707">
        <v>30102</v>
      </c>
      <c r="I707">
        <v>21</v>
      </c>
      <c r="J707">
        <v>1130</v>
      </c>
      <c r="K707">
        <v>1003</v>
      </c>
      <c r="L707">
        <v>2</v>
      </c>
      <c r="M707">
        <v>33</v>
      </c>
      <c r="N707">
        <v>1</v>
      </c>
      <c r="O707">
        <v>21</v>
      </c>
      <c r="P707">
        <v>2330034</v>
      </c>
      <c r="Q707">
        <v>3</v>
      </c>
      <c r="R707"/>
      <c r="S707">
        <v>20220101</v>
      </c>
      <c r="T707">
        <v>20220331</v>
      </c>
      <c r="U707">
        <v>43542.38</v>
      </c>
      <c r="V707">
        <v>2695.93</v>
      </c>
      <c r="W707" s="264"/>
    </row>
    <row r="708" spans="2:23" s="237" customFormat="1" x14ac:dyDescent="0.25">
      <c r="B708" t="s">
        <v>304</v>
      </c>
      <c r="C708" t="s">
        <v>306</v>
      </c>
      <c r="D708">
        <v>120</v>
      </c>
      <c r="E708" s="588"/>
      <c r="F708" s="588"/>
      <c r="G708" t="s">
        <v>1078</v>
      </c>
      <c r="H708">
        <v>30102</v>
      </c>
      <c r="I708">
        <v>13</v>
      </c>
      <c r="J708">
        <v>1130</v>
      </c>
      <c r="K708">
        <v>1003</v>
      </c>
      <c r="L708">
        <v>0</v>
      </c>
      <c r="M708">
        <v>28</v>
      </c>
      <c r="N708">
        <v>1</v>
      </c>
      <c r="O708">
        <v>13</v>
      </c>
      <c r="P708">
        <v>280115</v>
      </c>
      <c r="Q708">
        <v>3</v>
      </c>
      <c r="R708"/>
      <c r="S708">
        <v>20220101</v>
      </c>
      <c r="T708">
        <v>20220331</v>
      </c>
      <c r="U708">
        <v>14604.43</v>
      </c>
      <c r="V708">
        <v>14689.6</v>
      </c>
      <c r="W708" s="264"/>
    </row>
    <row r="709" spans="2:23" s="237" customFormat="1" x14ac:dyDescent="0.25">
      <c r="B709" t="s">
        <v>304</v>
      </c>
      <c r="C709" t="s">
        <v>557</v>
      </c>
      <c r="D709">
        <v>120</v>
      </c>
      <c r="E709" s="588"/>
      <c r="F709" s="588"/>
      <c r="G709" t="s">
        <v>1079</v>
      </c>
      <c r="H709">
        <v>30102</v>
      </c>
      <c r="I709">
        <v>24</v>
      </c>
      <c r="J709">
        <v>1130</v>
      </c>
      <c r="K709">
        <v>1003</v>
      </c>
      <c r="L709">
        <v>3</v>
      </c>
      <c r="M709">
        <v>2</v>
      </c>
      <c r="N709">
        <v>1</v>
      </c>
      <c r="O709">
        <v>24</v>
      </c>
      <c r="P709">
        <v>3020057</v>
      </c>
      <c r="Q709">
        <v>3</v>
      </c>
      <c r="R709"/>
      <c r="S709">
        <v>20220101</v>
      </c>
      <c r="T709">
        <v>20220331</v>
      </c>
      <c r="U709">
        <v>38169.199999999997</v>
      </c>
      <c r="V709">
        <v>8789.4599999999991</v>
      </c>
      <c r="W709" s="264"/>
    </row>
    <row r="710" spans="2:23" s="237" customFormat="1" x14ac:dyDescent="0.25">
      <c r="B710" t="s">
        <v>304</v>
      </c>
      <c r="C710" t="s">
        <v>557</v>
      </c>
      <c r="D710">
        <v>120</v>
      </c>
      <c r="E710" s="588"/>
      <c r="F710" s="588"/>
      <c r="G710" t="s">
        <v>1080</v>
      </c>
      <c r="H710">
        <v>30102</v>
      </c>
      <c r="I710">
        <v>14</v>
      </c>
      <c r="J710">
        <v>1130</v>
      </c>
      <c r="K710">
        <v>1003</v>
      </c>
      <c r="L710">
        <v>3</v>
      </c>
      <c r="M710">
        <v>2</v>
      </c>
      <c r="N710">
        <v>1</v>
      </c>
      <c r="O710">
        <v>14</v>
      </c>
      <c r="P710">
        <v>3020129</v>
      </c>
      <c r="Q710">
        <v>3</v>
      </c>
      <c r="R710"/>
      <c r="S710">
        <v>20220101</v>
      </c>
      <c r="T710">
        <v>20220331</v>
      </c>
      <c r="U710">
        <v>23022.06</v>
      </c>
      <c r="V710">
        <v>5550.26</v>
      </c>
      <c r="W710" s="264"/>
    </row>
    <row r="711" spans="2:23" s="237" customFormat="1" x14ac:dyDescent="0.25">
      <c r="B711" t="s">
        <v>304</v>
      </c>
      <c r="C711" t="s">
        <v>381</v>
      </c>
      <c r="D711">
        <v>120</v>
      </c>
      <c r="E711" s="588"/>
      <c r="F711" s="588"/>
      <c r="G711" t="s">
        <v>1081</v>
      </c>
      <c r="H711">
        <v>30102</v>
      </c>
      <c r="I711">
        <v>15</v>
      </c>
      <c r="J711">
        <v>1130</v>
      </c>
      <c r="K711">
        <v>1003</v>
      </c>
      <c r="L711">
        <v>0</v>
      </c>
      <c r="M711">
        <v>30</v>
      </c>
      <c r="N711">
        <v>1</v>
      </c>
      <c r="O711">
        <v>15</v>
      </c>
      <c r="P711">
        <v>300038</v>
      </c>
      <c r="Q711">
        <v>3</v>
      </c>
      <c r="R711"/>
      <c r="S711">
        <v>20220101</v>
      </c>
      <c r="T711">
        <v>20220331</v>
      </c>
      <c r="U711">
        <v>24824.81</v>
      </c>
      <c r="V711">
        <v>1123.27</v>
      </c>
      <c r="W711" s="264"/>
    </row>
    <row r="712" spans="2:23" s="237" customFormat="1" x14ac:dyDescent="0.25">
      <c r="B712" t="s">
        <v>304</v>
      </c>
      <c r="C712" t="s">
        <v>409</v>
      </c>
      <c r="D712">
        <v>120</v>
      </c>
      <c r="E712" s="588"/>
      <c r="F712" s="588"/>
      <c r="G712" t="s">
        <v>1082</v>
      </c>
      <c r="H712">
        <v>30102</v>
      </c>
      <c r="I712">
        <v>15</v>
      </c>
      <c r="J712">
        <v>1130</v>
      </c>
      <c r="K712">
        <v>1003</v>
      </c>
      <c r="L712">
        <v>0</v>
      </c>
      <c r="M712">
        <v>72</v>
      </c>
      <c r="N712">
        <v>1</v>
      </c>
      <c r="O712">
        <v>15</v>
      </c>
      <c r="P712">
        <v>720058</v>
      </c>
      <c r="Q712">
        <v>3</v>
      </c>
      <c r="R712"/>
      <c r="S712">
        <v>20220101</v>
      </c>
      <c r="T712">
        <v>20220331</v>
      </c>
      <c r="U712">
        <v>22782.29</v>
      </c>
      <c r="V712">
        <v>799.58</v>
      </c>
      <c r="W712" s="264"/>
    </row>
    <row r="713" spans="2:23" s="237" customFormat="1" x14ac:dyDescent="0.25">
      <c r="B713" t="s">
        <v>304</v>
      </c>
      <c r="C713" t="s">
        <v>445</v>
      </c>
      <c r="D713">
        <v>120</v>
      </c>
      <c r="E713" s="588"/>
      <c r="F713" s="588"/>
      <c r="G713" t="s">
        <v>1083</v>
      </c>
      <c r="H713">
        <v>30102</v>
      </c>
      <c r="I713">
        <v>16</v>
      </c>
      <c r="J713">
        <v>1130</v>
      </c>
      <c r="K713">
        <v>1003</v>
      </c>
      <c r="L713">
        <v>1</v>
      </c>
      <c r="M713">
        <v>63</v>
      </c>
      <c r="N713">
        <v>1</v>
      </c>
      <c r="O713">
        <v>16</v>
      </c>
      <c r="P713">
        <v>1630027</v>
      </c>
      <c r="Q713">
        <v>3</v>
      </c>
      <c r="R713"/>
      <c r="S713">
        <v>20220101</v>
      </c>
      <c r="T713">
        <v>20220331</v>
      </c>
      <c r="U713">
        <v>29762.7</v>
      </c>
      <c r="V713">
        <v>11246.69</v>
      </c>
      <c r="W713" s="264"/>
    </row>
    <row r="714" spans="2:23" s="237" customFormat="1" x14ac:dyDescent="0.25">
      <c r="B714" t="s">
        <v>304</v>
      </c>
      <c r="C714" t="s">
        <v>352</v>
      </c>
      <c r="D714">
        <v>120</v>
      </c>
      <c r="E714" s="588"/>
      <c r="F714" s="588"/>
      <c r="G714" t="s">
        <v>1084</v>
      </c>
      <c r="H714">
        <v>30102</v>
      </c>
      <c r="I714">
        <v>30</v>
      </c>
      <c r="J714">
        <v>1130</v>
      </c>
      <c r="K714">
        <v>1003</v>
      </c>
      <c r="L714">
        <v>0</v>
      </c>
      <c r="M714">
        <v>29</v>
      </c>
      <c r="N714">
        <v>1</v>
      </c>
      <c r="O714">
        <v>30</v>
      </c>
      <c r="P714">
        <v>290049</v>
      </c>
      <c r="Q714">
        <v>3</v>
      </c>
      <c r="R714"/>
      <c r="S714">
        <v>20220101</v>
      </c>
      <c r="T714">
        <v>20220331</v>
      </c>
      <c r="U714">
        <v>36998.46</v>
      </c>
      <c r="V714">
        <v>20399.330000000002</v>
      </c>
      <c r="W714" s="264"/>
    </row>
    <row r="715" spans="2:23" s="237" customFormat="1" x14ac:dyDescent="0.25">
      <c r="B715" t="s">
        <v>304</v>
      </c>
      <c r="C715" t="s">
        <v>537</v>
      </c>
      <c r="D715">
        <v>120</v>
      </c>
      <c r="E715" s="588"/>
      <c r="F715" s="588"/>
      <c r="G715" t="s">
        <v>1085</v>
      </c>
      <c r="H715">
        <v>30102</v>
      </c>
      <c r="I715">
        <v>0</v>
      </c>
      <c r="J715">
        <v>1130</v>
      </c>
      <c r="K715">
        <v>1003</v>
      </c>
      <c r="L715">
        <v>2</v>
      </c>
      <c r="M715">
        <v>49</v>
      </c>
      <c r="N715">
        <v>1</v>
      </c>
      <c r="O715">
        <v>0</v>
      </c>
      <c r="P715">
        <v>2490030</v>
      </c>
      <c r="Q715">
        <v>3</v>
      </c>
      <c r="R715"/>
      <c r="S715">
        <v>20220101</v>
      </c>
      <c r="T715">
        <v>20220331</v>
      </c>
      <c r="U715">
        <v>12868.53</v>
      </c>
      <c r="V715">
        <v>767.88</v>
      </c>
      <c r="W715" s="264"/>
    </row>
    <row r="716" spans="2:23" s="237" customFormat="1" x14ac:dyDescent="0.25">
      <c r="B716" t="s">
        <v>304</v>
      </c>
      <c r="C716" t="s">
        <v>472</v>
      </c>
      <c r="D716">
        <v>120</v>
      </c>
      <c r="E716" s="588"/>
      <c r="F716" s="588"/>
      <c r="G716" t="s">
        <v>1086</v>
      </c>
      <c r="H716">
        <v>30102</v>
      </c>
      <c r="I716">
        <v>21</v>
      </c>
      <c r="J716">
        <v>1130</v>
      </c>
      <c r="K716">
        <v>1003</v>
      </c>
      <c r="L716">
        <v>2</v>
      </c>
      <c r="M716">
        <v>3</v>
      </c>
      <c r="N716">
        <v>1</v>
      </c>
      <c r="O716">
        <v>21</v>
      </c>
      <c r="P716">
        <v>2030051</v>
      </c>
      <c r="Q716">
        <v>3</v>
      </c>
      <c r="R716"/>
      <c r="S716">
        <v>20220101</v>
      </c>
      <c r="T716">
        <v>20220331</v>
      </c>
      <c r="U716">
        <v>28919.8</v>
      </c>
      <c r="V716">
        <v>31745.77</v>
      </c>
      <c r="W716" s="264"/>
    </row>
    <row r="717" spans="2:23" s="237" customFormat="1" x14ac:dyDescent="0.25">
      <c r="B717" t="s">
        <v>304</v>
      </c>
      <c r="C717" t="s">
        <v>430</v>
      </c>
      <c r="D717">
        <v>120</v>
      </c>
      <c r="E717" s="588"/>
      <c r="F717" s="588"/>
      <c r="G717" t="s">
        <v>1087</v>
      </c>
      <c r="H717">
        <v>30102</v>
      </c>
      <c r="I717">
        <v>12</v>
      </c>
      <c r="J717">
        <v>1130</v>
      </c>
      <c r="K717">
        <v>1003</v>
      </c>
      <c r="L717">
        <v>1</v>
      </c>
      <c r="M717">
        <v>28</v>
      </c>
      <c r="N717">
        <v>1</v>
      </c>
      <c r="O717">
        <v>12</v>
      </c>
      <c r="P717">
        <v>1280050</v>
      </c>
      <c r="Q717">
        <v>3</v>
      </c>
      <c r="R717"/>
      <c r="S717">
        <v>20220101</v>
      </c>
      <c r="T717">
        <v>20220331</v>
      </c>
      <c r="U717">
        <v>19544.810000000001</v>
      </c>
      <c r="V717">
        <v>5804.72</v>
      </c>
      <c r="W717" s="264"/>
    </row>
    <row r="718" spans="2:23" s="237" customFormat="1" x14ac:dyDescent="0.25">
      <c r="B718" t="s">
        <v>304</v>
      </c>
      <c r="C718" t="s">
        <v>445</v>
      </c>
      <c r="D718">
        <v>120</v>
      </c>
      <c r="E718" s="588"/>
      <c r="F718" s="588"/>
      <c r="G718" t="s">
        <v>1088</v>
      </c>
      <c r="H718">
        <v>30102</v>
      </c>
      <c r="I718">
        <v>15</v>
      </c>
      <c r="J718">
        <v>1130</v>
      </c>
      <c r="K718">
        <v>1003</v>
      </c>
      <c r="L718">
        <v>1</v>
      </c>
      <c r="M718">
        <v>63</v>
      </c>
      <c r="N718">
        <v>1</v>
      </c>
      <c r="O718">
        <v>15</v>
      </c>
      <c r="P718">
        <v>1630026</v>
      </c>
      <c r="Q718">
        <v>3</v>
      </c>
      <c r="R718"/>
      <c r="S718">
        <v>20220101</v>
      </c>
      <c r="T718">
        <v>20220331</v>
      </c>
      <c r="U718">
        <v>28629.22</v>
      </c>
      <c r="V718">
        <v>972.42</v>
      </c>
      <c r="W718" s="264"/>
    </row>
    <row r="719" spans="2:23" s="237" customFormat="1" x14ac:dyDescent="0.25">
      <c r="B719" t="s">
        <v>304</v>
      </c>
      <c r="C719" t="s">
        <v>462</v>
      </c>
      <c r="D719">
        <v>120</v>
      </c>
      <c r="E719" s="588"/>
      <c r="F719" s="588"/>
      <c r="G719" t="s">
        <v>1089</v>
      </c>
      <c r="H719">
        <v>30102</v>
      </c>
      <c r="I719">
        <v>15</v>
      </c>
      <c r="J719">
        <v>1130</v>
      </c>
      <c r="K719">
        <v>1003</v>
      </c>
      <c r="L719">
        <v>1</v>
      </c>
      <c r="M719">
        <v>74</v>
      </c>
      <c r="N719">
        <v>1</v>
      </c>
      <c r="O719">
        <v>15</v>
      </c>
      <c r="P719">
        <v>1740020</v>
      </c>
      <c r="Q719">
        <v>3</v>
      </c>
      <c r="R719"/>
      <c r="S719">
        <v>20220101</v>
      </c>
      <c r="T719">
        <v>20220331</v>
      </c>
      <c r="U719">
        <v>32703.11</v>
      </c>
      <c r="V719">
        <v>6411.96</v>
      </c>
      <c r="W719" s="264"/>
    </row>
    <row r="720" spans="2:23" s="237" customFormat="1" x14ac:dyDescent="0.25">
      <c r="B720" t="s">
        <v>304</v>
      </c>
      <c r="C720" t="s">
        <v>306</v>
      </c>
      <c r="D720">
        <v>120</v>
      </c>
      <c r="E720" s="588"/>
      <c r="F720" s="588"/>
      <c r="G720" t="s">
        <v>1090</v>
      </c>
      <c r="H720">
        <v>30102</v>
      </c>
      <c r="I720">
        <v>20</v>
      </c>
      <c r="J720">
        <v>1130</v>
      </c>
      <c r="K720">
        <v>1003</v>
      </c>
      <c r="L720">
        <v>0</v>
      </c>
      <c r="M720">
        <v>28</v>
      </c>
      <c r="N720">
        <v>1</v>
      </c>
      <c r="O720">
        <v>20</v>
      </c>
      <c r="P720">
        <v>280050</v>
      </c>
      <c r="Q720">
        <v>3</v>
      </c>
      <c r="R720"/>
      <c r="S720">
        <v>20220101</v>
      </c>
      <c r="T720">
        <v>20220331</v>
      </c>
      <c r="U720">
        <v>43593.47</v>
      </c>
      <c r="V720">
        <v>3075.58</v>
      </c>
      <c r="W720" s="264"/>
    </row>
    <row r="721" spans="2:23" s="237" customFormat="1" x14ac:dyDescent="0.25">
      <c r="B721" t="s">
        <v>304</v>
      </c>
      <c r="C721" t="s">
        <v>472</v>
      </c>
      <c r="D721">
        <v>120</v>
      </c>
      <c r="E721" s="588"/>
      <c r="F721" s="588"/>
      <c r="G721" t="s">
        <v>1091</v>
      </c>
      <c r="H721">
        <v>30102</v>
      </c>
      <c r="I721">
        <v>29</v>
      </c>
      <c r="J721">
        <v>1130</v>
      </c>
      <c r="K721">
        <v>1003</v>
      </c>
      <c r="L721">
        <v>2</v>
      </c>
      <c r="M721">
        <v>3</v>
      </c>
      <c r="N721">
        <v>1</v>
      </c>
      <c r="O721">
        <v>29</v>
      </c>
      <c r="P721">
        <v>2030054</v>
      </c>
      <c r="Q721">
        <v>3</v>
      </c>
      <c r="R721"/>
      <c r="S721">
        <v>20220101</v>
      </c>
      <c r="T721">
        <v>20220331</v>
      </c>
      <c r="U721">
        <v>37686.58</v>
      </c>
      <c r="V721">
        <v>43931.29</v>
      </c>
      <c r="W721" s="264"/>
    </row>
    <row r="722" spans="2:23" s="237" customFormat="1" x14ac:dyDescent="0.25">
      <c r="B722" t="s">
        <v>304</v>
      </c>
      <c r="C722" t="s">
        <v>414</v>
      </c>
      <c r="D722">
        <v>120</v>
      </c>
      <c r="E722" s="588"/>
      <c r="F722" s="588"/>
      <c r="G722" t="s">
        <v>1092</v>
      </c>
      <c r="H722">
        <v>30102</v>
      </c>
      <c r="I722">
        <v>30</v>
      </c>
      <c r="J722">
        <v>1130</v>
      </c>
      <c r="K722">
        <v>1003</v>
      </c>
      <c r="L722">
        <v>2</v>
      </c>
      <c r="M722">
        <v>33</v>
      </c>
      <c r="N722">
        <v>1</v>
      </c>
      <c r="O722">
        <v>30</v>
      </c>
      <c r="P722">
        <v>2330035</v>
      </c>
      <c r="Q722">
        <v>3</v>
      </c>
      <c r="R722"/>
      <c r="S722">
        <v>20220101</v>
      </c>
      <c r="T722">
        <v>20220331</v>
      </c>
      <c r="U722">
        <v>30989.4</v>
      </c>
      <c r="V722">
        <v>14156.43</v>
      </c>
      <c r="W722" s="264"/>
    </row>
    <row r="723" spans="2:23" s="237" customFormat="1" x14ac:dyDescent="0.25">
      <c r="B723" t="s">
        <v>304</v>
      </c>
      <c r="C723" t="s">
        <v>472</v>
      </c>
      <c r="D723">
        <v>120</v>
      </c>
      <c r="E723" s="588"/>
      <c r="F723" s="588"/>
      <c r="G723" t="s">
        <v>1093</v>
      </c>
      <c r="H723">
        <v>30102</v>
      </c>
      <c r="I723">
        <v>21</v>
      </c>
      <c r="J723">
        <v>1130</v>
      </c>
      <c r="K723">
        <v>1003</v>
      </c>
      <c r="L723">
        <v>2</v>
      </c>
      <c r="M723">
        <v>3</v>
      </c>
      <c r="N723">
        <v>1</v>
      </c>
      <c r="O723">
        <v>21</v>
      </c>
      <c r="P723">
        <v>2030188</v>
      </c>
      <c r="Q723">
        <v>3</v>
      </c>
      <c r="R723"/>
      <c r="S723">
        <v>20220101</v>
      </c>
      <c r="T723">
        <v>20220331</v>
      </c>
      <c r="U723">
        <v>30085.48</v>
      </c>
      <c r="V723">
        <v>20346.169999999998</v>
      </c>
      <c r="W723" s="264"/>
    </row>
    <row r="724" spans="2:23" s="237" customFormat="1" x14ac:dyDescent="0.25">
      <c r="B724" t="s">
        <v>304</v>
      </c>
      <c r="C724" t="s">
        <v>409</v>
      </c>
      <c r="D724">
        <v>120</v>
      </c>
      <c r="E724" s="588"/>
      <c r="F724" s="588"/>
      <c r="G724" t="s">
        <v>1094</v>
      </c>
      <c r="H724">
        <v>30102</v>
      </c>
      <c r="I724">
        <v>30</v>
      </c>
      <c r="J724">
        <v>1130</v>
      </c>
      <c r="K724">
        <v>1003</v>
      </c>
      <c r="L724">
        <v>0</v>
      </c>
      <c r="M724">
        <v>72</v>
      </c>
      <c r="N724">
        <v>1</v>
      </c>
      <c r="O724">
        <v>30</v>
      </c>
      <c r="P724">
        <v>720034</v>
      </c>
      <c r="Q724">
        <v>3</v>
      </c>
      <c r="R724"/>
      <c r="S724">
        <v>20220101</v>
      </c>
      <c r="T724">
        <v>20220331</v>
      </c>
      <c r="U724">
        <v>35612.03</v>
      </c>
      <c r="V724">
        <v>19357.86</v>
      </c>
      <c r="W724" s="264"/>
    </row>
    <row r="725" spans="2:23" s="237" customFormat="1" x14ac:dyDescent="0.25">
      <c r="B725" t="s">
        <v>304</v>
      </c>
      <c r="C725" t="s">
        <v>306</v>
      </c>
      <c r="D725">
        <v>120</v>
      </c>
      <c r="E725" s="588"/>
      <c r="F725" s="588"/>
      <c r="G725" t="s">
        <v>1095</v>
      </c>
      <c r="H725">
        <v>30102</v>
      </c>
      <c r="I725">
        <v>24</v>
      </c>
      <c r="J725">
        <v>1130</v>
      </c>
      <c r="K725">
        <v>1003</v>
      </c>
      <c r="L725">
        <v>0</v>
      </c>
      <c r="M725">
        <v>28</v>
      </c>
      <c r="N725">
        <v>1</v>
      </c>
      <c r="O725">
        <v>24</v>
      </c>
      <c r="P725">
        <v>280052</v>
      </c>
      <c r="Q725">
        <v>3</v>
      </c>
      <c r="R725"/>
      <c r="S725">
        <v>20220101</v>
      </c>
      <c r="T725">
        <v>20220331</v>
      </c>
      <c r="U725">
        <v>35534.18</v>
      </c>
      <c r="V725">
        <v>3653.18</v>
      </c>
      <c r="W725" s="264"/>
    </row>
    <row r="726" spans="2:23" s="237" customFormat="1" x14ac:dyDescent="0.25">
      <c r="B726" t="s">
        <v>304</v>
      </c>
      <c r="C726" t="s">
        <v>445</v>
      </c>
      <c r="D726">
        <v>120</v>
      </c>
      <c r="E726" s="588"/>
      <c r="F726" s="588"/>
      <c r="G726" t="s">
        <v>1096</v>
      </c>
      <c r="H726">
        <v>30102</v>
      </c>
      <c r="I726">
        <v>19</v>
      </c>
      <c r="J726">
        <v>1130</v>
      </c>
      <c r="K726">
        <v>1003</v>
      </c>
      <c r="L726">
        <v>1</v>
      </c>
      <c r="M726">
        <v>63</v>
      </c>
      <c r="N726">
        <v>1</v>
      </c>
      <c r="O726">
        <v>19</v>
      </c>
      <c r="P726">
        <v>1630068</v>
      </c>
      <c r="Q726">
        <v>3</v>
      </c>
      <c r="R726"/>
      <c r="S726">
        <v>20220101</v>
      </c>
      <c r="T726">
        <v>20220331</v>
      </c>
      <c r="U726">
        <v>35759.620000000003</v>
      </c>
      <c r="V726">
        <v>1132.6400000000001</v>
      </c>
      <c r="W726" s="264"/>
    </row>
    <row r="727" spans="2:23" s="237" customFormat="1" x14ac:dyDescent="0.25">
      <c r="B727" t="s">
        <v>304</v>
      </c>
      <c r="C727" t="s">
        <v>306</v>
      </c>
      <c r="D727">
        <v>120</v>
      </c>
      <c r="E727" s="588"/>
      <c r="F727" s="588"/>
      <c r="G727" t="s">
        <v>1097</v>
      </c>
      <c r="H727">
        <v>30102</v>
      </c>
      <c r="I727">
        <v>30</v>
      </c>
      <c r="J727">
        <v>1130</v>
      </c>
      <c r="K727">
        <v>1003</v>
      </c>
      <c r="L727">
        <v>0</v>
      </c>
      <c r="M727">
        <v>28</v>
      </c>
      <c r="N727">
        <v>1</v>
      </c>
      <c r="O727">
        <v>30</v>
      </c>
      <c r="P727">
        <v>280053</v>
      </c>
      <c r="Q727">
        <v>3</v>
      </c>
      <c r="R727"/>
      <c r="S727">
        <v>20220101</v>
      </c>
      <c r="T727">
        <v>20220331</v>
      </c>
      <c r="U727">
        <v>19363.79</v>
      </c>
      <c r="V727">
        <v>32751.45</v>
      </c>
      <c r="W727" s="264"/>
    </row>
    <row r="728" spans="2:23" s="237" customFormat="1" x14ac:dyDescent="0.25">
      <c r="B728" t="s">
        <v>304</v>
      </c>
      <c r="C728" t="s">
        <v>352</v>
      </c>
      <c r="D728">
        <v>120</v>
      </c>
      <c r="E728" s="588"/>
      <c r="F728" s="588"/>
      <c r="G728" t="s">
        <v>1098</v>
      </c>
      <c r="H728">
        <v>30102</v>
      </c>
      <c r="I728">
        <v>35</v>
      </c>
      <c r="J728">
        <v>1130</v>
      </c>
      <c r="K728">
        <v>1003</v>
      </c>
      <c r="L728">
        <v>0</v>
      </c>
      <c r="M728">
        <v>29</v>
      </c>
      <c r="N728">
        <v>1</v>
      </c>
      <c r="O728">
        <v>35</v>
      </c>
      <c r="P728">
        <v>290052</v>
      </c>
      <c r="Q728">
        <v>3</v>
      </c>
      <c r="R728"/>
      <c r="S728">
        <v>20220101</v>
      </c>
      <c r="T728">
        <v>20220331</v>
      </c>
      <c r="U728">
        <v>27198.9</v>
      </c>
      <c r="V728">
        <v>12693.14</v>
      </c>
      <c r="W728" s="264"/>
    </row>
    <row r="729" spans="2:23" s="237" customFormat="1" x14ac:dyDescent="0.25">
      <c r="B729" t="s">
        <v>304</v>
      </c>
      <c r="C729" t="s">
        <v>462</v>
      </c>
      <c r="D729">
        <v>120</v>
      </c>
      <c r="E729" s="588"/>
      <c r="F729" s="588"/>
      <c r="G729" t="s">
        <v>1099</v>
      </c>
      <c r="H729">
        <v>30102</v>
      </c>
      <c r="I729">
        <v>33</v>
      </c>
      <c r="J729">
        <v>1130</v>
      </c>
      <c r="K729">
        <v>1003</v>
      </c>
      <c r="L729">
        <v>1</v>
      </c>
      <c r="M729">
        <v>74</v>
      </c>
      <c r="N729">
        <v>1</v>
      </c>
      <c r="O729">
        <v>33</v>
      </c>
      <c r="P729">
        <v>1740019</v>
      </c>
      <c r="Q729">
        <v>3</v>
      </c>
      <c r="R729"/>
      <c r="S729">
        <v>20220101</v>
      </c>
      <c r="T729">
        <v>20220331</v>
      </c>
      <c r="U729">
        <v>34335.18</v>
      </c>
      <c r="V729">
        <v>7377.48</v>
      </c>
      <c r="W729" s="264"/>
    </row>
    <row r="730" spans="2:23" s="237" customFormat="1" x14ac:dyDescent="0.25">
      <c r="B730" t="s">
        <v>304</v>
      </c>
      <c r="C730" t="s">
        <v>352</v>
      </c>
      <c r="D730">
        <v>120</v>
      </c>
      <c r="E730" s="588"/>
      <c r="F730" s="588"/>
      <c r="G730" t="s">
        <v>1100</v>
      </c>
      <c r="H730">
        <v>30102</v>
      </c>
      <c r="I730">
        <v>21</v>
      </c>
      <c r="J730">
        <v>1130</v>
      </c>
      <c r="K730">
        <v>1003</v>
      </c>
      <c r="L730">
        <v>0</v>
      </c>
      <c r="M730">
        <v>29</v>
      </c>
      <c r="N730">
        <v>1</v>
      </c>
      <c r="O730">
        <v>21</v>
      </c>
      <c r="P730">
        <v>290053</v>
      </c>
      <c r="Q730">
        <v>3</v>
      </c>
      <c r="R730"/>
      <c r="S730">
        <v>20220101</v>
      </c>
      <c r="T730">
        <v>20220331</v>
      </c>
      <c r="U730">
        <v>13672.73</v>
      </c>
      <c r="V730">
        <v>36320.29</v>
      </c>
      <c r="W730" s="264"/>
    </row>
    <row r="731" spans="2:23" s="237" customFormat="1" x14ac:dyDescent="0.25">
      <c r="B731" t="s">
        <v>304</v>
      </c>
      <c r="C731" t="s">
        <v>496</v>
      </c>
      <c r="D731">
        <v>120</v>
      </c>
      <c r="E731" s="588"/>
      <c r="F731" s="588"/>
      <c r="G731" t="s">
        <v>1101</v>
      </c>
      <c r="H731">
        <v>30102</v>
      </c>
      <c r="I731">
        <v>12</v>
      </c>
      <c r="J731">
        <v>1130</v>
      </c>
      <c r="K731">
        <v>1003</v>
      </c>
      <c r="L731">
        <v>2</v>
      </c>
      <c r="M731">
        <v>4</v>
      </c>
      <c r="N731">
        <v>1</v>
      </c>
      <c r="O731">
        <v>12</v>
      </c>
      <c r="P731">
        <v>2040033</v>
      </c>
      <c r="Q731">
        <v>3</v>
      </c>
      <c r="R731"/>
      <c r="S731">
        <v>20220101</v>
      </c>
      <c r="T731">
        <v>20220331</v>
      </c>
      <c r="U731">
        <v>30654.27</v>
      </c>
      <c r="V731">
        <v>947.95</v>
      </c>
      <c r="W731" s="264"/>
    </row>
    <row r="732" spans="2:23" s="237" customFormat="1" x14ac:dyDescent="0.25">
      <c r="B732" t="s">
        <v>304</v>
      </c>
      <c r="C732" t="s">
        <v>462</v>
      </c>
      <c r="D732">
        <v>120</v>
      </c>
      <c r="E732" s="588"/>
      <c r="F732" s="588"/>
      <c r="G732" t="s">
        <v>1102</v>
      </c>
      <c r="H732">
        <v>30102</v>
      </c>
      <c r="I732">
        <v>18</v>
      </c>
      <c r="J732">
        <v>1130</v>
      </c>
      <c r="K732">
        <v>1003</v>
      </c>
      <c r="L732">
        <v>1</v>
      </c>
      <c r="M732">
        <v>74</v>
      </c>
      <c r="N732">
        <v>1</v>
      </c>
      <c r="O732">
        <v>18</v>
      </c>
      <c r="P732">
        <v>1740021</v>
      </c>
      <c r="Q732">
        <v>3</v>
      </c>
      <c r="R732"/>
      <c r="S732">
        <v>20220101</v>
      </c>
      <c r="T732">
        <v>20220331</v>
      </c>
      <c r="U732">
        <v>31812.69</v>
      </c>
      <c r="V732">
        <v>508.16</v>
      </c>
      <c r="W732" s="264"/>
    </row>
    <row r="733" spans="2:23" s="237" customFormat="1" x14ac:dyDescent="0.25">
      <c r="B733" t="s">
        <v>304</v>
      </c>
      <c r="C733" t="s">
        <v>472</v>
      </c>
      <c r="D733">
        <v>120</v>
      </c>
      <c r="E733" s="588"/>
      <c r="F733" s="588"/>
      <c r="G733" t="s">
        <v>1103</v>
      </c>
      <c r="H733">
        <v>30102</v>
      </c>
      <c r="I733">
        <v>32</v>
      </c>
      <c r="J733">
        <v>1130</v>
      </c>
      <c r="K733">
        <v>1003</v>
      </c>
      <c r="L733">
        <v>2</v>
      </c>
      <c r="M733">
        <v>3</v>
      </c>
      <c r="N733">
        <v>1</v>
      </c>
      <c r="O733">
        <v>32</v>
      </c>
      <c r="P733">
        <v>2030056</v>
      </c>
      <c r="Q733">
        <v>3</v>
      </c>
      <c r="R733"/>
      <c r="S733">
        <v>20220101</v>
      </c>
      <c r="T733">
        <v>20220331</v>
      </c>
      <c r="U733">
        <v>31041.84</v>
      </c>
      <c r="V733">
        <v>37940.03</v>
      </c>
      <c r="W733" s="264"/>
    </row>
    <row r="734" spans="2:23" s="237" customFormat="1" x14ac:dyDescent="0.25">
      <c r="B734" t="s">
        <v>304</v>
      </c>
      <c r="C734" t="s">
        <v>462</v>
      </c>
      <c r="D734">
        <v>120</v>
      </c>
      <c r="E734" s="588"/>
      <c r="F734" s="588"/>
      <c r="G734" t="s">
        <v>1104</v>
      </c>
      <c r="H734">
        <v>30102</v>
      </c>
      <c r="I734">
        <v>17</v>
      </c>
      <c r="J734">
        <v>1130</v>
      </c>
      <c r="K734">
        <v>1003</v>
      </c>
      <c r="L734">
        <v>1</v>
      </c>
      <c r="M734">
        <v>74</v>
      </c>
      <c r="N734">
        <v>1</v>
      </c>
      <c r="O734">
        <v>17</v>
      </c>
      <c r="P734">
        <v>1740022</v>
      </c>
      <c r="Q734">
        <v>3</v>
      </c>
      <c r="R734"/>
      <c r="S734">
        <v>20220101</v>
      </c>
      <c r="T734">
        <v>20220331</v>
      </c>
      <c r="U734">
        <v>28274.33</v>
      </c>
      <c r="V734">
        <v>767.88</v>
      </c>
      <c r="W734" s="264"/>
    </row>
    <row r="735" spans="2:23" s="237" customFormat="1" x14ac:dyDescent="0.25">
      <c r="B735" t="s">
        <v>304</v>
      </c>
      <c r="C735" t="s">
        <v>571</v>
      </c>
      <c r="D735">
        <v>120</v>
      </c>
      <c r="E735" s="588"/>
      <c r="F735" s="588"/>
      <c r="G735" t="s">
        <v>1105</v>
      </c>
      <c r="H735">
        <v>30102</v>
      </c>
      <c r="I735">
        <v>24</v>
      </c>
      <c r="J735">
        <v>1130</v>
      </c>
      <c r="K735">
        <v>1003</v>
      </c>
      <c r="L735">
        <v>4</v>
      </c>
      <c r="M735">
        <v>2</v>
      </c>
      <c r="N735">
        <v>1</v>
      </c>
      <c r="O735">
        <v>24</v>
      </c>
      <c r="P735">
        <v>2700018</v>
      </c>
      <c r="Q735">
        <v>3</v>
      </c>
      <c r="R735"/>
      <c r="S735">
        <v>20220101</v>
      </c>
      <c r="T735">
        <v>20220331</v>
      </c>
      <c r="U735">
        <v>35582.550000000003</v>
      </c>
      <c r="V735">
        <v>6170.36</v>
      </c>
      <c r="W735" s="264"/>
    </row>
    <row r="736" spans="2:23" s="237" customFormat="1" x14ac:dyDescent="0.25">
      <c r="B736" t="s">
        <v>304</v>
      </c>
      <c r="C736" t="s">
        <v>306</v>
      </c>
      <c r="D736">
        <v>120</v>
      </c>
      <c r="E736" s="588"/>
      <c r="F736" s="588"/>
      <c r="G736" t="s">
        <v>1106</v>
      </c>
      <c r="H736">
        <v>30102</v>
      </c>
      <c r="I736">
        <v>18</v>
      </c>
      <c r="J736">
        <v>1130</v>
      </c>
      <c r="K736">
        <v>1003</v>
      </c>
      <c r="L736">
        <v>0</v>
      </c>
      <c r="M736">
        <v>28</v>
      </c>
      <c r="N736">
        <v>1</v>
      </c>
      <c r="O736">
        <v>18</v>
      </c>
      <c r="P736">
        <v>280184</v>
      </c>
      <c r="Q736">
        <v>3</v>
      </c>
      <c r="R736"/>
      <c r="S736">
        <v>20220101</v>
      </c>
      <c r="T736">
        <v>20220331</v>
      </c>
      <c r="U736">
        <v>34952.5</v>
      </c>
      <c r="V736">
        <v>966.11</v>
      </c>
      <c r="W736" s="264"/>
    </row>
    <row r="737" spans="2:23" s="237" customFormat="1" x14ac:dyDescent="0.25">
      <c r="B737" t="s">
        <v>304</v>
      </c>
      <c r="C737" t="s">
        <v>352</v>
      </c>
      <c r="D737">
        <v>120</v>
      </c>
      <c r="E737" s="588"/>
      <c r="F737" s="588"/>
      <c r="G737" t="s">
        <v>1107</v>
      </c>
      <c r="H737">
        <v>30102</v>
      </c>
      <c r="I737">
        <v>20</v>
      </c>
      <c r="J737">
        <v>1130</v>
      </c>
      <c r="K737">
        <v>1003</v>
      </c>
      <c r="L737">
        <v>0</v>
      </c>
      <c r="M737">
        <v>29</v>
      </c>
      <c r="N737">
        <v>1</v>
      </c>
      <c r="O737">
        <v>20</v>
      </c>
      <c r="P737">
        <v>290054</v>
      </c>
      <c r="Q737">
        <v>3</v>
      </c>
      <c r="R737"/>
      <c r="S737">
        <v>20220101</v>
      </c>
      <c r="T737">
        <v>20220331</v>
      </c>
      <c r="U737">
        <v>25811.72</v>
      </c>
      <c r="V737">
        <v>300</v>
      </c>
      <c r="W737" s="264"/>
    </row>
    <row r="738" spans="2:23" s="237" customFormat="1" x14ac:dyDescent="0.25">
      <c r="B738" t="s">
        <v>304</v>
      </c>
      <c r="C738" t="s">
        <v>496</v>
      </c>
      <c r="D738">
        <v>120</v>
      </c>
      <c r="E738" s="588"/>
      <c r="F738" s="588"/>
      <c r="G738" t="s">
        <v>1108</v>
      </c>
      <c r="H738">
        <v>30102</v>
      </c>
      <c r="I738">
        <v>15</v>
      </c>
      <c r="J738">
        <v>1130</v>
      </c>
      <c r="K738">
        <v>1003</v>
      </c>
      <c r="L738">
        <v>2</v>
      </c>
      <c r="M738">
        <v>4</v>
      </c>
      <c r="N738">
        <v>1</v>
      </c>
      <c r="O738">
        <v>15</v>
      </c>
      <c r="P738">
        <v>2040038</v>
      </c>
      <c r="Q738">
        <v>3</v>
      </c>
      <c r="R738"/>
      <c r="S738">
        <v>20220101</v>
      </c>
      <c r="T738">
        <v>20220331</v>
      </c>
      <c r="U738">
        <v>17402.86</v>
      </c>
      <c r="V738">
        <v>9287.9</v>
      </c>
      <c r="W738" s="264"/>
    </row>
    <row r="739" spans="2:23" s="237" customFormat="1" x14ac:dyDescent="0.25">
      <c r="B739" t="s">
        <v>304</v>
      </c>
      <c r="C739" t="s">
        <v>537</v>
      </c>
      <c r="D739">
        <v>120</v>
      </c>
      <c r="E739" s="588"/>
      <c r="F739" s="588"/>
      <c r="G739" t="s">
        <v>1109</v>
      </c>
      <c r="H739">
        <v>30102</v>
      </c>
      <c r="I739">
        <v>10</v>
      </c>
      <c r="J739">
        <v>1130</v>
      </c>
      <c r="K739">
        <v>1003</v>
      </c>
      <c r="L739">
        <v>2</v>
      </c>
      <c r="M739">
        <v>49</v>
      </c>
      <c r="N739">
        <v>1</v>
      </c>
      <c r="O739">
        <v>10</v>
      </c>
      <c r="P739">
        <v>2490033</v>
      </c>
      <c r="Q739">
        <v>3</v>
      </c>
      <c r="R739"/>
      <c r="S739">
        <v>20220101</v>
      </c>
      <c r="T739">
        <v>20220331</v>
      </c>
      <c r="U739">
        <v>19788.86</v>
      </c>
      <c r="V739">
        <v>839.97</v>
      </c>
      <c r="W739" s="264"/>
    </row>
    <row r="740" spans="2:23" s="237" customFormat="1" x14ac:dyDescent="0.25">
      <c r="B740" t="s">
        <v>304</v>
      </c>
      <c r="C740" t="s">
        <v>381</v>
      </c>
      <c r="D740">
        <v>120</v>
      </c>
      <c r="E740" s="588"/>
      <c r="F740" s="588"/>
      <c r="G740" t="s">
        <v>1110</v>
      </c>
      <c r="H740">
        <v>30102</v>
      </c>
      <c r="I740">
        <v>20</v>
      </c>
      <c r="J740">
        <v>1130</v>
      </c>
      <c r="K740">
        <v>1003</v>
      </c>
      <c r="L740">
        <v>0</v>
      </c>
      <c r="M740">
        <v>30</v>
      </c>
      <c r="N740">
        <v>1</v>
      </c>
      <c r="O740">
        <v>20</v>
      </c>
      <c r="P740">
        <v>300040</v>
      </c>
      <c r="Q740">
        <v>3</v>
      </c>
      <c r="R740"/>
      <c r="S740">
        <v>20220101</v>
      </c>
      <c r="T740">
        <v>20220331</v>
      </c>
      <c r="U740">
        <v>20321.95</v>
      </c>
      <c r="V740">
        <v>8479.59</v>
      </c>
      <c r="W740" s="264"/>
    </row>
    <row r="741" spans="2:23" s="237" customFormat="1" x14ac:dyDescent="0.25">
      <c r="B741" t="s">
        <v>304</v>
      </c>
      <c r="C741" t="s">
        <v>661</v>
      </c>
      <c r="D741">
        <v>100</v>
      </c>
      <c r="E741" s="588"/>
      <c r="F741" s="588"/>
      <c r="G741" t="s">
        <v>1111</v>
      </c>
      <c r="H741">
        <v>30102</v>
      </c>
      <c r="I741">
        <v>0</v>
      </c>
      <c r="J741">
        <v>1130</v>
      </c>
      <c r="K741">
        <v>1003</v>
      </c>
      <c r="L741">
        <v>3</v>
      </c>
      <c r="M741">
        <v>21</v>
      </c>
      <c r="N741">
        <v>1</v>
      </c>
      <c r="O741">
        <v>0</v>
      </c>
      <c r="P741">
        <v>3210072</v>
      </c>
      <c r="Q741">
        <v>3</v>
      </c>
      <c r="R741"/>
      <c r="S741">
        <v>20220101</v>
      </c>
      <c r="T741">
        <v>20220331</v>
      </c>
      <c r="U741">
        <v>24971.25</v>
      </c>
      <c r="V741">
        <v>1156.94</v>
      </c>
      <c r="W741" s="264"/>
    </row>
    <row r="742" spans="2:23" s="237" customFormat="1" x14ac:dyDescent="0.25">
      <c r="B742" t="s">
        <v>304</v>
      </c>
      <c r="C742" t="s">
        <v>462</v>
      </c>
      <c r="D742">
        <v>120</v>
      </c>
      <c r="E742" s="588"/>
      <c r="F742" s="588"/>
      <c r="G742" t="s">
        <v>1112</v>
      </c>
      <c r="H742">
        <v>30102</v>
      </c>
      <c r="I742">
        <v>0</v>
      </c>
      <c r="J742">
        <v>1130</v>
      </c>
      <c r="K742">
        <v>1003</v>
      </c>
      <c r="L742">
        <v>1</v>
      </c>
      <c r="M742">
        <v>74</v>
      </c>
      <c r="N742">
        <v>1</v>
      </c>
      <c r="O742">
        <v>0</v>
      </c>
      <c r="P742">
        <v>1740025</v>
      </c>
      <c r="Q742">
        <v>3</v>
      </c>
      <c r="R742"/>
      <c r="S742">
        <v>20220101</v>
      </c>
      <c r="T742">
        <v>20220331</v>
      </c>
      <c r="U742">
        <v>28324.49</v>
      </c>
      <c r="V742">
        <v>1055.94</v>
      </c>
      <c r="W742" s="264"/>
    </row>
    <row r="743" spans="2:23" s="237" customFormat="1" x14ac:dyDescent="0.25">
      <c r="B743" t="s">
        <v>304</v>
      </c>
      <c r="C743" t="s">
        <v>306</v>
      </c>
      <c r="D743">
        <v>120</v>
      </c>
      <c r="E743" s="588"/>
      <c r="F743" s="588"/>
      <c r="G743" t="s">
        <v>1113</v>
      </c>
      <c r="H743">
        <v>30102</v>
      </c>
      <c r="I743">
        <v>23</v>
      </c>
      <c r="J743">
        <v>1130</v>
      </c>
      <c r="K743">
        <v>1003</v>
      </c>
      <c r="L743">
        <v>0</v>
      </c>
      <c r="M743">
        <v>28</v>
      </c>
      <c r="N743">
        <v>1</v>
      </c>
      <c r="O743">
        <v>23</v>
      </c>
      <c r="P743">
        <v>280054</v>
      </c>
      <c r="Q743">
        <v>3</v>
      </c>
      <c r="R743"/>
      <c r="S743">
        <v>20220101</v>
      </c>
      <c r="T743">
        <v>20220331</v>
      </c>
      <c r="U743">
        <v>18651.45</v>
      </c>
      <c r="V743">
        <v>31016.29</v>
      </c>
      <c r="W743" s="264"/>
    </row>
    <row r="744" spans="2:23" s="237" customFormat="1" x14ac:dyDescent="0.25">
      <c r="B744" t="s">
        <v>304</v>
      </c>
      <c r="C744" t="s">
        <v>352</v>
      </c>
      <c r="D744">
        <v>120</v>
      </c>
      <c r="E744" s="588"/>
      <c r="F744" s="588"/>
      <c r="G744" t="s">
        <v>1114</v>
      </c>
      <c r="H744">
        <v>30102</v>
      </c>
      <c r="I744">
        <v>17</v>
      </c>
      <c r="J744">
        <v>1130</v>
      </c>
      <c r="K744">
        <v>1003</v>
      </c>
      <c r="L744">
        <v>0</v>
      </c>
      <c r="M744">
        <v>29</v>
      </c>
      <c r="N744">
        <v>1</v>
      </c>
      <c r="O744">
        <v>17</v>
      </c>
      <c r="P744">
        <v>290055</v>
      </c>
      <c r="Q744">
        <v>3</v>
      </c>
      <c r="R744"/>
      <c r="S744">
        <v>20220101</v>
      </c>
      <c r="T744">
        <v>20220331</v>
      </c>
      <c r="U744">
        <v>27857.79</v>
      </c>
      <c r="V744">
        <v>881.48</v>
      </c>
      <c r="W744" s="264"/>
    </row>
    <row r="745" spans="2:23" s="237" customFormat="1" x14ac:dyDescent="0.25">
      <c r="B745" t="s">
        <v>304</v>
      </c>
      <c r="C745" t="s">
        <v>306</v>
      </c>
      <c r="D745">
        <v>120</v>
      </c>
      <c r="E745" s="588"/>
      <c r="F745" s="588"/>
      <c r="G745" t="s">
        <v>1115</v>
      </c>
      <c r="H745">
        <v>30102</v>
      </c>
      <c r="I745">
        <v>21</v>
      </c>
      <c r="J745">
        <v>1130</v>
      </c>
      <c r="K745">
        <v>1003</v>
      </c>
      <c r="L745">
        <v>0</v>
      </c>
      <c r="M745">
        <v>28</v>
      </c>
      <c r="N745">
        <v>1</v>
      </c>
      <c r="O745">
        <v>21</v>
      </c>
      <c r="P745">
        <v>280055</v>
      </c>
      <c r="Q745">
        <v>3</v>
      </c>
      <c r="R745"/>
      <c r="S745">
        <v>20220101</v>
      </c>
      <c r="T745">
        <v>20220331</v>
      </c>
      <c r="U745">
        <v>31370.12</v>
      </c>
      <c r="V745">
        <v>15543.02</v>
      </c>
      <c r="W745" s="264"/>
    </row>
    <row r="746" spans="2:23" s="237" customFormat="1" x14ac:dyDescent="0.25">
      <c r="B746" t="s">
        <v>304</v>
      </c>
      <c r="C746" t="s">
        <v>381</v>
      </c>
      <c r="D746">
        <v>120</v>
      </c>
      <c r="E746" s="588"/>
      <c r="F746" s="588"/>
      <c r="G746" t="s">
        <v>1116</v>
      </c>
      <c r="H746">
        <v>30102</v>
      </c>
      <c r="I746">
        <v>23</v>
      </c>
      <c r="J746">
        <v>1130</v>
      </c>
      <c r="K746">
        <v>1003</v>
      </c>
      <c r="L746">
        <v>0</v>
      </c>
      <c r="M746">
        <v>30</v>
      </c>
      <c r="N746">
        <v>1</v>
      </c>
      <c r="O746">
        <v>23</v>
      </c>
      <c r="P746">
        <v>300043</v>
      </c>
      <c r="Q746">
        <v>3</v>
      </c>
      <c r="R746"/>
      <c r="S746">
        <v>20220101</v>
      </c>
      <c r="T746">
        <v>20220331</v>
      </c>
      <c r="U746">
        <v>36849.65</v>
      </c>
      <c r="V746">
        <v>4274.3900000000003</v>
      </c>
      <c r="W746" s="264"/>
    </row>
    <row r="747" spans="2:23" s="237" customFormat="1" x14ac:dyDescent="0.25">
      <c r="B747" t="s">
        <v>304</v>
      </c>
      <c r="C747" t="s">
        <v>661</v>
      </c>
      <c r="D747">
        <v>100</v>
      </c>
      <c r="E747" s="588"/>
      <c r="F747" s="588"/>
      <c r="G747" t="s">
        <v>1117</v>
      </c>
      <c r="H747">
        <v>30102</v>
      </c>
      <c r="I747">
        <v>0</v>
      </c>
      <c r="J747">
        <v>1130</v>
      </c>
      <c r="K747">
        <v>1003</v>
      </c>
      <c r="L747">
        <v>3</v>
      </c>
      <c r="M747">
        <v>21</v>
      </c>
      <c r="N747">
        <v>1</v>
      </c>
      <c r="O747">
        <v>0</v>
      </c>
      <c r="P747">
        <v>3210009</v>
      </c>
      <c r="Q747">
        <v>3</v>
      </c>
      <c r="R747"/>
      <c r="S747">
        <v>20220101</v>
      </c>
      <c r="T747">
        <v>20220331</v>
      </c>
      <c r="U747">
        <v>7427.41</v>
      </c>
      <c r="V747">
        <v>0</v>
      </c>
      <c r="W747" s="264"/>
    </row>
    <row r="748" spans="2:23" s="237" customFormat="1" x14ac:dyDescent="0.25">
      <c r="B748" t="s">
        <v>304</v>
      </c>
      <c r="C748" t="s">
        <v>472</v>
      </c>
      <c r="D748">
        <v>120</v>
      </c>
      <c r="E748" s="588"/>
      <c r="F748" s="588"/>
      <c r="G748" t="s">
        <v>1118</v>
      </c>
      <c r="H748">
        <v>30102</v>
      </c>
      <c r="I748">
        <v>0</v>
      </c>
      <c r="J748">
        <v>1130</v>
      </c>
      <c r="K748">
        <v>1003</v>
      </c>
      <c r="L748">
        <v>2</v>
      </c>
      <c r="M748">
        <v>3</v>
      </c>
      <c r="N748">
        <v>1</v>
      </c>
      <c r="O748">
        <v>0</v>
      </c>
      <c r="P748">
        <v>2030182</v>
      </c>
      <c r="Q748">
        <v>3</v>
      </c>
      <c r="R748"/>
      <c r="S748">
        <v>20220101</v>
      </c>
      <c r="T748">
        <v>20220331</v>
      </c>
      <c r="U748">
        <v>16820.53</v>
      </c>
      <c r="V748">
        <v>1140.04</v>
      </c>
      <c r="W748" s="264"/>
    </row>
    <row r="749" spans="2:23" s="237" customFormat="1" x14ac:dyDescent="0.25">
      <c r="B749" t="s">
        <v>304</v>
      </c>
      <c r="C749" t="s">
        <v>676</v>
      </c>
      <c r="D749">
        <v>100</v>
      </c>
      <c r="E749" s="588"/>
      <c r="F749" s="588"/>
      <c r="G749" t="s">
        <v>1119</v>
      </c>
      <c r="H749">
        <v>30102</v>
      </c>
      <c r="I749">
        <v>25</v>
      </c>
      <c r="J749">
        <v>1130</v>
      </c>
      <c r="K749">
        <v>1003</v>
      </c>
      <c r="L749">
        <v>3</v>
      </c>
      <c r="M749">
        <v>27</v>
      </c>
      <c r="N749">
        <v>1</v>
      </c>
      <c r="O749">
        <v>25</v>
      </c>
      <c r="P749">
        <v>3270003</v>
      </c>
      <c r="Q749">
        <v>3</v>
      </c>
      <c r="R749"/>
      <c r="S749">
        <v>20220101</v>
      </c>
      <c r="T749">
        <v>20220331</v>
      </c>
      <c r="U749">
        <v>38123.71</v>
      </c>
      <c r="V749">
        <v>11347.2</v>
      </c>
      <c r="W749" s="264"/>
    </row>
    <row r="750" spans="2:23" s="237" customFormat="1" x14ac:dyDescent="0.25">
      <c r="B750" t="s">
        <v>304</v>
      </c>
      <c r="C750" t="s">
        <v>557</v>
      </c>
      <c r="D750">
        <v>120</v>
      </c>
      <c r="E750" s="588"/>
      <c r="F750" s="588"/>
      <c r="G750" t="s">
        <v>1120</v>
      </c>
      <c r="H750">
        <v>30102</v>
      </c>
      <c r="I750">
        <v>16</v>
      </c>
      <c r="J750">
        <v>1130</v>
      </c>
      <c r="K750">
        <v>1003</v>
      </c>
      <c r="L750">
        <v>3</v>
      </c>
      <c r="M750">
        <v>2</v>
      </c>
      <c r="N750">
        <v>1</v>
      </c>
      <c r="O750">
        <v>16</v>
      </c>
      <c r="P750">
        <v>3020025</v>
      </c>
      <c r="Q750">
        <v>3</v>
      </c>
      <c r="R750"/>
      <c r="S750">
        <v>20220101</v>
      </c>
      <c r="T750">
        <v>20220331</v>
      </c>
      <c r="U750">
        <v>28991.89</v>
      </c>
      <c r="V750">
        <v>861.46</v>
      </c>
      <c r="W750" s="264"/>
    </row>
    <row r="751" spans="2:23" s="237" customFormat="1" x14ac:dyDescent="0.25">
      <c r="B751" t="s">
        <v>304</v>
      </c>
      <c r="C751" t="s">
        <v>496</v>
      </c>
      <c r="D751">
        <v>120</v>
      </c>
      <c r="E751" s="588"/>
      <c r="F751" s="588"/>
      <c r="G751" t="s">
        <v>1121</v>
      </c>
      <c r="H751">
        <v>30102</v>
      </c>
      <c r="I751">
        <v>15</v>
      </c>
      <c r="J751">
        <v>1130</v>
      </c>
      <c r="K751">
        <v>1003</v>
      </c>
      <c r="L751">
        <v>2</v>
      </c>
      <c r="M751">
        <v>4</v>
      </c>
      <c r="N751">
        <v>1</v>
      </c>
      <c r="O751">
        <v>15</v>
      </c>
      <c r="P751">
        <v>2040042</v>
      </c>
      <c r="Q751">
        <v>3</v>
      </c>
      <c r="R751"/>
      <c r="S751">
        <v>20220101</v>
      </c>
      <c r="T751">
        <v>20220331</v>
      </c>
      <c r="U751">
        <v>36067.24</v>
      </c>
      <c r="V751">
        <v>1271.93</v>
      </c>
      <c r="W751" s="264"/>
    </row>
    <row r="752" spans="2:23" s="237" customFormat="1" x14ac:dyDescent="0.25">
      <c r="B752" t="s">
        <v>304</v>
      </c>
      <c r="C752" t="s">
        <v>537</v>
      </c>
      <c r="D752">
        <v>120</v>
      </c>
      <c r="E752" s="588"/>
      <c r="F752" s="588"/>
      <c r="G752" t="s">
        <v>1122</v>
      </c>
      <c r="H752">
        <v>30102</v>
      </c>
      <c r="I752">
        <v>28</v>
      </c>
      <c r="J752">
        <v>1130</v>
      </c>
      <c r="K752">
        <v>1003</v>
      </c>
      <c r="L752">
        <v>2</v>
      </c>
      <c r="M752">
        <v>49</v>
      </c>
      <c r="N752">
        <v>1</v>
      </c>
      <c r="O752">
        <v>28</v>
      </c>
      <c r="P752">
        <v>2490023</v>
      </c>
      <c r="Q752">
        <v>3</v>
      </c>
      <c r="R752"/>
      <c r="S752">
        <v>20220101</v>
      </c>
      <c r="T752">
        <v>20220331</v>
      </c>
      <c r="U752">
        <v>47897.48</v>
      </c>
      <c r="V752">
        <v>11724.35</v>
      </c>
      <c r="W752" s="264"/>
    </row>
    <row r="753" spans="2:23" s="237" customFormat="1" x14ac:dyDescent="0.25">
      <c r="B753" t="s">
        <v>304</v>
      </c>
      <c r="C753" t="s">
        <v>445</v>
      </c>
      <c r="D753">
        <v>120</v>
      </c>
      <c r="E753" s="588"/>
      <c r="F753" s="588"/>
      <c r="G753" t="s">
        <v>1123</v>
      </c>
      <c r="H753">
        <v>30102</v>
      </c>
      <c r="I753">
        <v>12</v>
      </c>
      <c r="J753">
        <v>1130</v>
      </c>
      <c r="K753">
        <v>1003</v>
      </c>
      <c r="L753">
        <v>1</v>
      </c>
      <c r="M753">
        <v>63</v>
      </c>
      <c r="N753">
        <v>1</v>
      </c>
      <c r="O753">
        <v>12</v>
      </c>
      <c r="P753">
        <v>1630030</v>
      </c>
      <c r="Q753">
        <v>3</v>
      </c>
      <c r="R753"/>
      <c r="S753">
        <v>20220101</v>
      </c>
      <c r="T753">
        <v>20220331</v>
      </c>
      <c r="U753">
        <v>25327.7</v>
      </c>
      <c r="V753">
        <v>4731.83</v>
      </c>
      <c r="W753" s="264"/>
    </row>
    <row r="754" spans="2:23" s="237" customFormat="1" x14ac:dyDescent="0.25">
      <c r="B754" t="s">
        <v>304</v>
      </c>
      <c r="C754" t="s">
        <v>472</v>
      </c>
      <c r="D754">
        <v>120</v>
      </c>
      <c r="E754" s="588"/>
      <c r="F754" s="588"/>
      <c r="G754" t="s">
        <v>1124</v>
      </c>
      <c r="H754">
        <v>30102</v>
      </c>
      <c r="I754">
        <v>22</v>
      </c>
      <c r="J754">
        <v>1130</v>
      </c>
      <c r="K754">
        <v>1003</v>
      </c>
      <c r="L754">
        <v>2</v>
      </c>
      <c r="M754">
        <v>3</v>
      </c>
      <c r="N754">
        <v>1</v>
      </c>
      <c r="O754">
        <v>22</v>
      </c>
      <c r="P754">
        <v>2030060</v>
      </c>
      <c r="Q754">
        <v>3</v>
      </c>
      <c r="R754"/>
      <c r="S754">
        <v>20220101</v>
      </c>
      <c r="T754">
        <v>20220331</v>
      </c>
      <c r="U754">
        <v>34042.5</v>
      </c>
      <c r="V754">
        <v>9021.52</v>
      </c>
      <c r="W754" s="264"/>
    </row>
    <row r="755" spans="2:23" s="237" customFormat="1" x14ac:dyDescent="0.25">
      <c r="B755" t="s">
        <v>304</v>
      </c>
      <c r="C755" t="s">
        <v>414</v>
      </c>
      <c r="D755">
        <v>120</v>
      </c>
      <c r="E755" s="588"/>
      <c r="F755" s="588"/>
      <c r="G755" t="s">
        <v>1125</v>
      </c>
      <c r="H755">
        <v>30102</v>
      </c>
      <c r="I755">
        <v>35</v>
      </c>
      <c r="J755">
        <v>1130</v>
      </c>
      <c r="K755">
        <v>1003</v>
      </c>
      <c r="L755">
        <v>2</v>
      </c>
      <c r="M755">
        <v>33</v>
      </c>
      <c r="N755">
        <v>1</v>
      </c>
      <c r="O755">
        <v>35</v>
      </c>
      <c r="P755">
        <v>2330038</v>
      </c>
      <c r="Q755">
        <v>3</v>
      </c>
      <c r="R755"/>
      <c r="S755">
        <v>20220101</v>
      </c>
      <c r="T755">
        <v>20220331</v>
      </c>
      <c r="U755">
        <v>27901.1</v>
      </c>
      <c r="V755">
        <v>39208.239999999998</v>
      </c>
      <c r="W755" s="264"/>
    </row>
    <row r="756" spans="2:23" s="237" customFormat="1" x14ac:dyDescent="0.25">
      <c r="B756" t="s">
        <v>304</v>
      </c>
      <c r="C756" t="s">
        <v>430</v>
      </c>
      <c r="D756">
        <v>120</v>
      </c>
      <c r="E756" s="588"/>
      <c r="F756" s="588"/>
      <c r="G756" t="s">
        <v>1126</v>
      </c>
      <c r="H756">
        <v>30102</v>
      </c>
      <c r="I756">
        <v>15</v>
      </c>
      <c r="J756">
        <v>1130</v>
      </c>
      <c r="K756">
        <v>1003</v>
      </c>
      <c r="L756">
        <v>1</v>
      </c>
      <c r="M756">
        <v>28</v>
      </c>
      <c r="N756">
        <v>1</v>
      </c>
      <c r="O756">
        <v>15</v>
      </c>
      <c r="P756">
        <v>1280023</v>
      </c>
      <c r="Q756">
        <v>3</v>
      </c>
      <c r="R756"/>
      <c r="S756">
        <v>20220101</v>
      </c>
      <c r="T756">
        <v>20220331</v>
      </c>
      <c r="U756">
        <v>23015.64</v>
      </c>
      <c r="V756">
        <v>924.48</v>
      </c>
      <c r="W756" s="264"/>
    </row>
    <row r="757" spans="2:23" s="237" customFormat="1" x14ac:dyDescent="0.25">
      <c r="B757" t="s">
        <v>304</v>
      </c>
      <c r="C757" t="s">
        <v>381</v>
      </c>
      <c r="D757">
        <v>120</v>
      </c>
      <c r="E757" s="588"/>
      <c r="F757" s="588"/>
      <c r="G757" t="s">
        <v>1127</v>
      </c>
      <c r="H757">
        <v>30102</v>
      </c>
      <c r="I757">
        <v>22</v>
      </c>
      <c r="J757">
        <v>1130</v>
      </c>
      <c r="K757">
        <v>1003</v>
      </c>
      <c r="L757">
        <v>0</v>
      </c>
      <c r="M757">
        <v>30</v>
      </c>
      <c r="N757">
        <v>1</v>
      </c>
      <c r="O757">
        <v>22</v>
      </c>
      <c r="P757">
        <v>300045</v>
      </c>
      <c r="Q757">
        <v>3</v>
      </c>
      <c r="R757"/>
      <c r="S757">
        <v>20220101</v>
      </c>
      <c r="T757">
        <v>20220331</v>
      </c>
      <c r="U757">
        <v>11831.97</v>
      </c>
      <c r="V757">
        <v>15008.37</v>
      </c>
      <c r="W757" s="264"/>
    </row>
    <row r="758" spans="2:23" s="237" customFormat="1" x14ac:dyDescent="0.25">
      <c r="B758" t="s">
        <v>304</v>
      </c>
      <c r="C758" t="s">
        <v>381</v>
      </c>
      <c r="D758">
        <v>120</v>
      </c>
      <c r="E758" s="588"/>
      <c r="F758" s="588"/>
      <c r="G758" t="s">
        <v>1128</v>
      </c>
      <c r="H758">
        <v>30102</v>
      </c>
      <c r="I758">
        <v>21</v>
      </c>
      <c r="J758">
        <v>1130</v>
      </c>
      <c r="K758">
        <v>1003</v>
      </c>
      <c r="L758">
        <v>0</v>
      </c>
      <c r="M758">
        <v>30</v>
      </c>
      <c r="N758">
        <v>1</v>
      </c>
      <c r="O758">
        <v>21</v>
      </c>
      <c r="P758">
        <v>300047</v>
      </c>
      <c r="Q758">
        <v>3</v>
      </c>
      <c r="R758"/>
      <c r="S758">
        <v>20220101</v>
      </c>
      <c r="T758">
        <v>20220331</v>
      </c>
      <c r="U758">
        <v>29413.5</v>
      </c>
      <c r="V758">
        <v>4374.79</v>
      </c>
      <c r="W758" s="264"/>
    </row>
    <row r="759" spans="2:23" s="237" customFormat="1" x14ac:dyDescent="0.25">
      <c r="B759" t="s">
        <v>304</v>
      </c>
      <c r="C759" t="s">
        <v>676</v>
      </c>
      <c r="D759">
        <v>100</v>
      </c>
      <c r="E759" s="588"/>
      <c r="F759" s="588"/>
      <c r="G759" t="s">
        <v>1129</v>
      </c>
      <c r="H759">
        <v>30102</v>
      </c>
      <c r="I759">
        <v>25</v>
      </c>
      <c r="J759">
        <v>1130</v>
      </c>
      <c r="K759">
        <v>1003</v>
      </c>
      <c r="L759">
        <v>3</v>
      </c>
      <c r="M759">
        <v>27</v>
      </c>
      <c r="N759">
        <v>1</v>
      </c>
      <c r="O759">
        <v>25</v>
      </c>
      <c r="P759">
        <v>3270017</v>
      </c>
      <c r="Q759">
        <v>3</v>
      </c>
      <c r="R759"/>
      <c r="S759">
        <v>20220101</v>
      </c>
      <c r="T759">
        <v>20220331</v>
      </c>
      <c r="U759">
        <v>35017.480000000003</v>
      </c>
      <c r="V759">
        <v>22333.55</v>
      </c>
      <c r="W759" s="264"/>
    </row>
    <row r="760" spans="2:23" s="237" customFormat="1" x14ac:dyDescent="0.25">
      <c r="B760" t="s">
        <v>304</v>
      </c>
      <c r="C760" t="s">
        <v>537</v>
      </c>
      <c r="D760">
        <v>120</v>
      </c>
      <c r="E760" s="588"/>
      <c r="F760" s="588"/>
      <c r="G760" t="s">
        <v>1130</v>
      </c>
      <c r="H760">
        <v>30102</v>
      </c>
      <c r="I760">
        <v>0</v>
      </c>
      <c r="J760">
        <v>1130</v>
      </c>
      <c r="K760">
        <v>1003</v>
      </c>
      <c r="L760">
        <v>2</v>
      </c>
      <c r="M760">
        <v>49</v>
      </c>
      <c r="N760">
        <v>1</v>
      </c>
      <c r="O760">
        <v>0</v>
      </c>
      <c r="P760">
        <v>2490037</v>
      </c>
      <c r="Q760">
        <v>3</v>
      </c>
      <c r="R760"/>
      <c r="S760">
        <v>20220101</v>
      </c>
      <c r="T760">
        <v>20220331</v>
      </c>
      <c r="U760">
        <v>5429.65</v>
      </c>
      <c r="V760">
        <v>519.52</v>
      </c>
      <c r="W760" s="264"/>
    </row>
    <row r="761" spans="2:23" s="237" customFormat="1" x14ac:dyDescent="0.25">
      <c r="B761" t="s">
        <v>304</v>
      </c>
      <c r="C761" t="s">
        <v>472</v>
      </c>
      <c r="D761">
        <v>120</v>
      </c>
      <c r="E761" s="588"/>
      <c r="F761" s="588"/>
      <c r="G761" t="s">
        <v>1131</v>
      </c>
      <c r="H761">
        <v>30102</v>
      </c>
      <c r="I761">
        <v>31</v>
      </c>
      <c r="J761">
        <v>1130</v>
      </c>
      <c r="K761">
        <v>1003</v>
      </c>
      <c r="L761">
        <v>2</v>
      </c>
      <c r="M761">
        <v>3</v>
      </c>
      <c r="N761">
        <v>1</v>
      </c>
      <c r="O761">
        <v>31</v>
      </c>
      <c r="P761">
        <v>2030064</v>
      </c>
      <c r="Q761">
        <v>3</v>
      </c>
      <c r="R761"/>
      <c r="S761">
        <v>20220101</v>
      </c>
      <c r="T761">
        <v>20220331</v>
      </c>
      <c r="U761">
        <v>32457.02</v>
      </c>
      <c r="V761">
        <v>28065.07</v>
      </c>
      <c r="W761" s="264"/>
    </row>
    <row r="762" spans="2:23" s="237" customFormat="1" x14ac:dyDescent="0.25">
      <c r="B762" t="s">
        <v>304</v>
      </c>
      <c r="C762" t="s">
        <v>381</v>
      </c>
      <c r="D762">
        <v>120</v>
      </c>
      <c r="E762" s="588"/>
      <c r="F762" s="588"/>
      <c r="G762" t="s">
        <v>1132</v>
      </c>
      <c r="H762">
        <v>30102</v>
      </c>
      <c r="I762">
        <v>34</v>
      </c>
      <c r="J762">
        <v>1130</v>
      </c>
      <c r="K762">
        <v>1003</v>
      </c>
      <c r="L762">
        <v>0</v>
      </c>
      <c r="M762">
        <v>30</v>
      </c>
      <c r="N762">
        <v>1</v>
      </c>
      <c r="O762">
        <v>34</v>
      </c>
      <c r="P762">
        <v>300048</v>
      </c>
      <c r="Q762">
        <v>3</v>
      </c>
      <c r="R762"/>
      <c r="S762">
        <v>20220101</v>
      </c>
      <c r="T762">
        <v>20220331</v>
      </c>
      <c r="U762">
        <v>39666.43</v>
      </c>
      <c r="V762">
        <v>18332.97</v>
      </c>
      <c r="W762" s="264"/>
    </row>
    <row r="763" spans="2:23" s="237" customFormat="1" x14ac:dyDescent="0.25">
      <c r="B763" t="s">
        <v>304</v>
      </c>
      <c r="C763" t="s">
        <v>661</v>
      </c>
      <c r="D763">
        <v>100</v>
      </c>
      <c r="E763" s="588"/>
      <c r="F763" s="588"/>
      <c r="G763" t="s">
        <v>1133</v>
      </c>
      <c r="H763">
        <v>30102</v>
      </c>
      <c r="I763">
        <v>15</v>
      </c>
      <c r="J763">
        <v>1130</v>
      </c>
      <c r="K763">
        <v>1003</v>
      </c>
      <c r="L763">
        <v>3</v>
      </c>
      <c r="M763">
        <v>21</v>
      </c>
      <c r="N763">
        <v>1</v>
      </c>
      <c r="O763">
        <v>15</v>
      </c>
      <c r="P763">
        <v>3210044</v>
      </c>
      <c r="Q763">
        <v>3</v>
      </c>
      <c r="R763"/>
      <c r="S763">
        <v>20220101</v>
      </c>
      <c r="T763">
        <v>20220331</v>
      </c>
      <c r="U763">
        <v>32558.1</v>
      </c>
      <c r="V763">
        <v>11053.85</v>
      </c>
      <c r="W763" s="264"/>
    </row>
    <row r="764" spans="2:23" s="237" customFormat="1" x14ac:dyDescent="0.25">
      <c r="B764" t="s">
        <v>304</v>
      </c>
      <c r="C764" t="s">
        <v>352</v>
      </c>
      <c r="D764">
        <v>120</v>
      </c>
      <c r="E764" s="588"/>
      <c r="F764" s="588"/>
      <c r="G764" t="s">
        <v>1134</v>
      </c>
      <c r="H764">
        <v>30102</v>
      </c>
      <c r="I764">
        <v>15</v>
      </c>
      <c r="J764">
        <v>1130</v>
      </c>
      <c r="K764">
        <v>1003</v>
      </c>
      <c r="L764">
        <v>0</v>
      </c>
      <c r="M764">
        <v>29</v>
      </c>
      <c r="N764">
        <v>1</v>
      </c>
      <c r="O764">
        <v>15</v>
      </c>
      <c r="P764">
        <v>290056</v>
      </c>
      <c r="Q764">
        <v>3</v>
      </c>
      <c r="R764"/>
      <c r="S764">
        <v>20220101</v>
      </c>
      <c r="T764">
        <v>20220331</v>
      </c>
      <c r="U764">
        <v>1374.07</v>
      </c>
      <c r="V764">
        <v>36100.03</v>
      </c>
      <c r="W764" s="264"/>
    </row>
    <row r="765" spans="2:23" s="237" customFormat="1" x14ac:dyDescent="0.25">
      <c r="B765" t="s">
        <v>304</v>
      </c>
      <c r="C765" t="s">
        <v>496</v>
      </c>
      <c r="D765">
        <v>120</v>
      </c>
      <c r="E765" s="588"/>
      <c r="F765" s="588"/>
      <c r="G765" t="s">
        <v>1135</v>
      </c>
      <c r="H765">
        <v>30102</v>
      </c>
      <c r="I765">
        <v>12</v>
      </c>
      <c r="J765">
        <v>1130</v>
      </c>
      <c r="K765">
        <v>1003</v>
      </c>
      <c r="L765">
        <v>2</v>
      </c>
      <c r="M765">
        <v>4</v>
      </c>
      <c r="N765">
        <v>1</v>
      </c>
      <c r="O765">
        <v>12</v>
      </c>
      <c r="P765">
        <v>2040045</v>
      </c>
      <c r="Q765">
        <v>3</v>
      </c>
      <c r="R765"/>
      <c r="S765">
        <v>20220101</v>
      </c>
      <c r="T765">
        <v>20220331</v>
      </c>
      <c r="U765">
        <v>18370.41</v>
      </c>
      <c r="V765">
        <v>13869.37</v>
      </c>
      <c r="W765" s="264"/>
    </row>
    <row r="766" spans="2:23" s="237" customFormat="1" x14ac:dyDescent="0.25">
      <c r="B766" t="s">
        <v>304</v>
      </c>
      <c r="C766" t="s">
        <v>571</v>
      </c>
      <c r="D766">
        <v>120</v>
      </c>
      <c r="E766" s="588"/>
      <c r="F766" s="588"/>
      <c r="G766" t="s">
        <v>1136</v>
      </c>
      <c r="H766">
        <v>30102</v>
      </c>
      <c r="I766">
        <v>30</v>
      </c>
      <c r="J766">
        <v>1130</v>
      </c>
      <c r="K766">
        <v>1003</v>
      </c>
      <c r="L766">
        <v>4</v>
      </c>
      <c r="M766">
        <v>2</v>
      </c>
      <c r="N766">
        <v>1</v>
      </c>
      <c r="O766">
        <v>30</v>
      </c>
      <c r="P766">
        <v>2700165</v>
      </c>
      <c r="Q766">
        <v>3</v>
      </c>
      <c r="R766"/>
      <c r="S766">
        <v>20220101</v>
      </c>
      <c r="T766">
        <v>20220331</v>
      </c>
      <c r="U766">
        <v>30096.07</v>
      </c>
      <c r="V766">
        <v>21888.240000000002</v>
      </c>
      <c r="W766" s="264"/>
    </row>
    <row r="767" spans="2:23" s="237" customFormat="1" x14ac:dyDescent="0.25">
      <c r="B767" t="s">
        <v>304</v>
      </c>
      <c r="C767" t="s">
        <v>306</v>
      </c>
      <c r="D767">
        <v>120</v>
      </c>
      <c r="E767" s="588"/>
      <c r="F767" s="588"/>
      <c r="G767" t="s">
        <v>1137</v>
      </c>
      <c r="H767">
        <v>30102</v>
      </c>
      <c r="I767">
        <v>15</v>
      </c>
      <c r="J767">
        <v>1130</v>
      </c>
      <c r="K767">
        <v>1003</v>
      </c>
      <c r="L767">
        <v>0</v>
      </c>
      <c r="M767">
        <v>28</v>
      </c>
      <c r="N767">
        <v>1</v>
      </c>
      <c r="O767">
        <v>15</v>
      </c>
      <c r="P767">
        <v>280185</v>
      </c>
      <c r="Q767">
        <v>3</v>
      </c>
      <c r="R767"/>
      <c r="S767">
        <v>20220101</v>
      </c>
      <c r="T767">
        <v>20220331</v>
      </c>
      <c r="U767">
        <v>30213.98</v>
      </c>
      <c r="V767">
        <v>6187.67</v>
      </c>
      <c r="W767" s="264"/>
    </row>
    <row r="768" spans="2:23" s="237" customFormat="1" x14ac:dyDescent="0.25">
      <c r="B768" t="s">
        <v>304</v>
      </c>
      <c r="C768" t="s">
        <v>676</v>
      </c>
      <c r="D768">
        <v>100</v>
      </c>
      <c r="E768" s="588"/>
      <c r="F768" s="588"/>
      <c r="G768" t="s">
        <v>1138</v>
      </c>
      <c r="H768">
        <v>30102</v>
      </c>
      <c r="I768">
        <v>30</v>
      </c>
      <c r="J768">
        <v>1130</v>
      </c>
      <c r="K768">
        <v>1003</v>
      </c>
      <c r="L768">
        <v>3</v>
      </c>
      <c r="M768">
        <v>27</v>
      </c>
      <c r="N768">
        <v>1</v>
      </c>
      <c r="O768">
        <v>30</v>
      </c>
      <c r="P768">
        <v>3270021</v>
      </c>
      <c r="Q768">
        <v>3</v>
      </c>
      <c r="R768"/>
      <c r="S768">
        <v>20220101</v>
      </c>
      <c r="T768">
        <v>20220331</v>
      </c>
      <c r="U768">
        <v>30515.03</v>
      </c>
      <c r="V768">
        <v>17454.849999999999</v>
      </c>
      <c r="W768" s="264"/>
    </row>
    <row r="769" spans="2:23" s="237" customFormat="1" x14ac:dyDescent="0.25">
      <c r="B769" t="s">
        <v>304</v>
      </c>
      <c r="C769" t="s">
        <v>352</v>
      </c>
      <c r="D769">
        <v>120</v>
      </c>
      <c r="E769" s="588"/>
      <c r="F769" s="588"/>
      <c r="G769" t="s">
        <v>1139</v>
      </c>
      <c r="H769">
        <v>30102</v>
      </c>
      <c r="I769">
        <v>10</v>
      </c>
      <c r="J769">
        <v>1130</v>
      </c>
      <c r="K769">
        <v>1003</v>
      </c>
      <c r="L769">
        <v>0</v>
      </c>
      <c r="M769">
        <v>29</v>
      </c>
      <c r="N769">
        <v>1</v>
      </c>
      <c r="O769">
        <v>10</v>
      </c>
      <c r="P769">
        <v>290057</v>
      </c>
      <c r="Q769">
        <v>3</v>
      </c>
      <c r="R769"/>
      <c r="S769">
        <v>20220101</v>
      </c>
      <c r="T769">
        <v>20220331</v>
      </c>
      <c r="U769">
        <v>8809.25</v>
      </c>
      <c r="V769">
        <v>20793.330000000002</v>
      </c>
      <c r="W769" s="264"/>
    </row>
    <row r="770" spans="2:23" s="237" customFormat="1" x14ac:dyDescent="0.25">
      <c r="B770" t="s">
        <v>304</v>
      </c>
      <c r="C770" t="s">
        <v>571</v>
      </c>
      <c r="D770">
        <v>120</v>
      </c>
      <c r="E770" s="588"/>
      <c r="F770" s="588"/>
      <c r="G770" t="s">
        <v>1140</v>
      </c>
      <c r="H770">
        <v>30102</v>
      </c>
      <c r="I770">
        <v>0</v>
      </c>
      <c r="J770">
        <v>1130</v>
      </c>
      <c r="K770">
        <v>1003</v>
      </c>
      <c r="L770">
        <v>4</v>
      </c>
      <c r="M770">
        <v>2</v>
      </c>
      <c r="N770">
        <v>1</v>
      </c>
      <c r="O770">
        <v>0</v>
      </c>
      <c r="P770">
        <v>2700021</v>
      </c>
      <c r="Q770">
        <v>3</v>
      </c>
      <c r="R770"/>
      <c r="S770">
        <v>20220101</v>
      </c>
      <c r="T770">
        <v>20220331</v>
      </c>
      <c r="U770">
        <v>5368.53</v>
      </c>
      <c r="V770">
        <v>0</v>
      </c>
      <c r="W770" s="264"/>
    </row>
    <row r="771" spans="2:23" s="237" customFormat="1" x14ac:dyDescent="0.25">
      <c r="B771" t="s">
        <v>304</v>
      </c>
      <c r="C771" t="s">
        <v>472</v>
      </c>
      <c r="D771">
        <v>120</v>
      </c>
      <c r="E771" s="588"/>
      <c r="F771" s="588"/>
      <c r="G771" t="s">
        <v>1141</v>
      </c>
      <c r="H771">
        <v>30102</v>
      </c>
      <c r="I771">
        <v>13</v>
      </c>
      <c r="J771">
        <v>1130</v>
      </c>
      <c r="K771">
        <v>1003</v>
      </c>
      <c r="L771">
        <v>2</v>
      </c>
      <c r="M771">
        <v>3</v>
      </c>
      <c r="N771">
        <v>1</v>
      </c>
      <c r="O771">
        <v>13</v>
      </c>
      <c r="P771">
        <v>2030199</v>
      </c>
      <c r="Q771">
        <v>3</v>
      </c>
      <c r="R771"/>
      <c r="S771">
        <v>20220101</v>
      </c>
      <c r="T771">
        <v>20220331</v>
      </c>
      <c r="U771">
        <v>26203.09</v>
      </c>
      <c r="V771">
        <v>924.48</v>
      </c>
      <c r="W771" s="264"/>
    </row>
    <row r="772" spans="2:23" s="237" customFormat="1" x14ac:dyDescent="0.25">
      <c r="B772" t="s">
        <v>304</v>
      </c>
      <c r="C772" t="s">
        <v>661</v>
      </c>
      <c r="D772">
        <v>100</v>
      </c>
      <c r="E772" s="588"/>
      <c r="F772" s="588"/>
      <c r="G772" t="s">
        <v>1142</v>
      </c>
      <c r="H772">
        <v>30102</v>
      </c>
      <c r="I772">
        <v>19</v>
      </c>
      <c r="J772">
        <v>1130</v>
      </c>
      <c r="K772">
        <v>1003</v>
      </c>
      <c r="L772">
        <v>3</v>
      </c>
      <c r="M772">
        <v>21</v>
      </c>
      <c r="N772">
        <v>1</v>
      </c>
      <c r="O772">
        <v>19</v>
      </c>
      <c r="P772">
        <v>3210007</v>
      </c>
      <c r="Q772">
        <v>3</v>
      </c>
      <c r="R772"/>
      <c r="S772">
        <v>20220101</v>
      </c>
      <c r="T772">
        <v>20220331</v>
      </c>
      <c r="U772">
        <v>35662.089999999997</v>
      </c>
      <c r="V772">
        <v>1109.94</v>
      </c>
      <c r="W772" s="264"/>
    </row>
    <row r="773" spans="2:23" s="237" customFormat="1" x14ac:dyDescent="0.25">
      <c r="B773" t="s">
        <v>304</v>
      </c>
      <c r="C773" t="s">
        <v>472</v>
      </c>
      <c r="D773">
        <v>120</v>
      </c>
      <c r="E773" s="588"/>
      <c r="F773" s="588"/>
      <c r="G773" t="s">
        <v>1143</v>
      </c>
      <c r="H773">
        <v>30102</v>
      </c>
      <c r="I773">
        <v>15</v>
      </c>
      <c r="J773">
        <v>1130</v>
      </c>
      <c r="K773">
        <v>1003</v>
      </c>
      <c r="L773">
        <v>2</v>
      </c>
      <c r="M773">
        <v>3</v>
      </c>
      <c r="N773">
        <v>1</v>
      </c>
      <c r="O773">
        <v>15</v>
      </c>
      <c r="P773">
        <v>2030156</v>
      </c>
      <c r="Q773">
        <v>3</v>
      </c>
      <c r="R773"/>
      <c r="S773">
        <v>20220101</v>
      </c>
      <c r="T773">
        <v>20220331</v>
      </c>
      <c r="U773">
        <v>30164.639999999999</v>
      </c>
      <c r="V773">
        <v>4337.18</v>
      </c>
      <c r="W773" s="264"/>
    </row>
    <row r="774" spans="2:23" s="237" customFormat="1" x14ac:dyDescent="0.25">
      <c r="B774" t="s">
        <v>304</v>
      </c>
      <c r="C774" t="s">
        <v>306</v>
      </c>
      <c r="D774">
        <v>120</v>
      </c>
      <c r="E774" s="588"/>
      <c r="F774" s="588"/>
      <c r="G774" t="s">
        <v>1144</v>
      </c>
      <c r="H774">
        <v>30102</v>
      </c>
      <c r="I774">
        <v>20</v>
      </c>
      <c r="J774">
        <v>1130</v>
      </c>
      <c r="K774">
        <v>1003</v>
      </c>
      <c r="L774">
        <v>0</v>
      </c>
      <c r="M774">
        <v>28</v>
      </c>
      <c r="N774">
        <v>1</v>
      </c>
      <c r="O774">
        <v>20</v>
      </c>
      <c r="P774">
        <v>280059</v>
      </c>
      <c r="Q774">
        <v>3</v>
      </c>
      <c r="R774"/>
      <c r="S774">
        <v>20220101</v>
      </c>
      <c r="T774">
        <v>20220331</v>
      </c>
      <c r="U774">
        <v>47231.89</v>
      </c>
      <c r="V774">
        <v>1379.92</v>
      </c>
      <c r="W774" s="264"/>
    </row>
    <row r="775" spans="2:23" s="237" customFormat="1" x14ac:dyDescent="0.25">
      <c r="B775" t="s">
        <v>304</v>
      </c>
      <c r="C775" t="s">
        <v>472</v>
      </c>
      <c r="D775">
        <v>120</v>
      </c>
      <c r="E775" s="588"/>
      <c r="F775" s="588"/>
      <c r="G775" t="s">
        <v>1145</v>
      </c>
      <c r="H775">
        <v>30102</v>
      </c>
      <c r="I775">
        <v>15</v>
      </c>
      <c r="J775">
        <v>1130</v>
      </c>
      <c r="K775">
        <v>1003</v>
      </c>
      <c r="L775">
        <v>2</v>
      </c>
      <c r="M775">
        <v>3</v>
      </c>
      <c r="N775">
        <v>1</v>
      </c>
      <c r="O775">
        <v>15</v>
      </c>
      <c r="P775">
        <v>2030065</v>
      </c>
      <c r="Q775">
        <v>3</v>
      </c>
      <c r="R775"/>
      <c r="S775">
        <v>20220101</v>
      </c>
      <c r="T775">
        <v>20220331</v>
      </c>
      <c r="U775">
        <v>20630.54</v>
      </c>
      <c r="V775">
        <v>12556.83</v>
      </c>
      <c r="W775" s="264"/>
    </row>
    <row r="776" spans="2:23" s="237" customFormat="1" x14ac:dyDescent="0.25">
      <c r="B776" t="s">
        <v>304</v>
      </c>
      <c r="C776" t="s">
        <v>557</v>
      </c>
      <c r="D776">
        <v>120</v>
      </c>
      <c r="E776" s="588"/>
      <c r="F776" s="588"/>
      <c r="G776" t="s">
        <v>1146</v>
      </c>
      <c r="H776">
        <v>30102</v>
      </c>
      <c r="I776">
        <v>15</v>
      </c>
      <c r="J776">
        <v>1130</v>
      </c>
      <c r="K776">
        <v>1003</v>
      </c>
      <c r="L776">
        <v>3</v>
      </c>
      <c r="M776">
        <v>2</v>
      </c>
      <c r="N776">
        <v>1</v>
      </c>
      <c r="O776">
        <v>15</v>
      </c>
      <c r="P776">
        <v>3020111</v>
      </c>
      <c r="Q776">
        <v>3</v>
      </c>
      <c r="R776"/>
      <c r="S776">
        <v>20220101</v>
      </c>
      <c r="T776">
        <v>20220331</v>
      </c>
      <c r="U776">
        <v>34828.32</v>
      </c>
      <c r="V776">
        <v>12951.62</v>
      </c>
      <c r="W776" s="264"/>
    </row>
    <row r="777" spans="2:23" s="237" customFormat="1" x14ac:dyDescent="0.25">
      <c r="B777" t="s">
        <v>304</v>
      </c>
      <c r="C777" t="s">
        <v>676</v>
      </c>
      <c r="D777">
        <v>100</v>
      </c>
      <c r="E777" s="588"/>
      <c r="F777" s="588"/>
      <c r="G777" t="s">
        <v>1147</v>
      </c>
      <c r="H777">
        <v>30102</v>
      </c>
      <c r="I777">
        <v>15</v>
      </c>
      <c r="J777">
        <v>1130</v>
      </c>
      <c r="K777">
        <v>1003</v>
      </c>
      <c r="L777">
        <v>3</v>
      </c>
      <c r="M777">
        <v>27</v>
      </c>
      <c r="N777">
        <v>1</v>
      </c>
      <c r="O777">
        <v>15</v>
      </c>
      <c r="P777">
        <v>3270022</v>
      </c>
      <c r="Q777">
        <v>3</v>
      </c>
      <c r="R777"/>
      <c r="S777">
        <v>20220101</v>
      </c>
      <c r="T777">
        <v>20220331</v>
      </c>
      <c r="U777">
        <v>27508.27</v>
      </c>
      <c r="V777">
        <v>7312.72</v>
      </c>
      <c r="W777" s="264"/>
    </row>
    <row r="778" spans="2:23" s="237" customFormat="1" x14ac:dyDescent="0.25">
      <c r="B778" t="s">
        <v>304</v>
      </c>
      <c r="C778" t="s">
        <v>445</v>
      </c>
      <c r="D778">
        <v>120</v>
      </c>
      <c r="E778" s="588"/>
      <c r="F778" s="588"/>
      <c r="G778" t="s">
        <v>1148</v>
      </c>
      <c r="H778">
        <v>30102</v>
      </c>
      <c r="I778">
        <v>28</v>
      </c>
      <c r="J778">
        <v>1130</v>
      </c>
      <c r="K778">
        <v>1003</v>
      </c>
      <c r="L778">
        <v>1</v>
      </c>
      <c r="M778">
        <v>63</v>
      </c>
      <c r="N778">
        <v>1</v>
      </c>
      <c r="O778">
        <v>28</v>
      </c>
      <c r="P778">
        <v>1630031</v>
      </c>
      <c r="Q778">
        <v>3</v>
      </c>
      <c r="R778"/>
      <c r="S778">
        <v>20220101</v>
      </c>
      <c r="T778">
        <v>20220331</v>
      </c>
      <c r="U778">
        <v>42262.33</v>
      </c>
      <c r="V778">
        <v>19136.669999999998</v>
      </c>
      <c r="W778" s="264"/>
    </row>
    <row r="779" spans="2:23" s="237" customFormat="1" x14ac:dyDescent="0.25">
      <c r="B779" t="s">
        <v>304</v>
      </c>
      <c r="C779" t="s">
        <v>352</v>
      </c>
      <c r="D779">
        <v>120</v>
      </c>
      <c r="E779" s="588"/>
      <c r="F779" s="588"/>
      <c r="G779" t="s">
        <v>1149</v>
      </c>
      <c r="H779">
        <v>30102</v>
      </c>
      <c r="I779">
        <v>16</v>
      </c>
      <c r="J779">
        <v>1130</v>
      </c>
      <c r="K779">
        <v>1003</v>
      </c>
      <c r="L779">
        <v>0</v>
      </c>
      <c r="M779">
        <v>29</v>
      </c>
      <c r="N779">
        <v>1</v>
      </c>
      <c r="O779">
        <v>16</v>
      </c>
      <c r="P779">
        <v>290093</v>
      </c>
      <c r="Q779">
        <v>3</v>
      </c>
      <c r="R779"/>
      <c r="S779">
        <v>20220101</v>
      </c>
      <c r="T779">
        <v>20220331</v>
      </c>
      <c r="U779">
        <v>3234.06</v>
      </c>
      <c r="V779">
        <v>26210.26</v>
      </c>
      <c r="W779" s="264"/>
    </row>
    <row r="780" spans="2:23" s="237" customFormat="1" x14ac:dyDescent="0.25">
      <c r="B780" t="s">
        <v>304</v>
      </c>
      <c r="C780" t="s">
        <v>430</v>
      </c>
      <c r="D780">
        <v>120</v>
      </c>
      <c r="E780" s="588"/>
      <c r="F780" s="588"/>
      <c r="G780" t="s">
        <v>1150</v>
      </c>
      <c r="H780">
        <v>30102</v>
      </c>
      <c r="I780">
        <v>15</v>
      </c>
      <c r="J780">
        <v>1130</v>
      </c>
      <c r="K780">
        <v>1003</v>
      </c>
      <c r="L780">
        <v>1</v>
      </c>
      <c r="M780">
        <v>28</v>
      </c>
      <c r="N780">
        <v>1</v>
      </c>
      <c r="O780">
        <v>15</v>
      </c>
      <c r="P780">
        <v>1280024</v>
      </c>
      <c r="Q780">
        <v>3</v>
      </c>
      <c r="R780"/>
      <c r="S780">
        <v>20220101</v>
      </c>
      <c r="T780">
        <v>20220331</v>
      </c>
      <c r="U780">
        <v>30638.41</v>
      </c>
      <c r="V780">
        <v>12408.48</v>
      </c>
      <c r="W780" s="264"/>
    </row>
    <row r="781" spans="2:23" s="237" customFormat="1" x14ac:dyDescent="0.25">
      <c r="B781" t="s">
        <v>304</v>
      </c>
      <c r="C781" t="s">
        <v>414</v>
      </c>
      <c r="D781">
        <v>120</v>
      </c>
      <c r="E781" s="588"/>
      <c r="F781" s="588"/>
      <c r="G781" t="s">
        <v>1151</v>
      </c>
      <c r="H781">
        <v>30102</v>
      </c>
      <c r="I781">
        <v>23</v>
      </c>
      <c r="J781">
        <v>1130</v>
      </c>
      <c r="K781">
        <v>1003</v>
      </c>
      <c r="L781">
        <v>2</v>
      </c>
      <c r="M781">
        <v>33</v>
      </c>
      <c r="N781">
        <v>1</v>
      </c>
      <c r="O781">
        <v>23</v>
      </c>
      <c r="P781">
        <v>2330039</v>
      </c>
      <c r="Q781">
        <v>3</v>
      </c>
      <c r="R781"/>
      <c r="S781">
        <v>20220101</v>
      </c>
      <c r="T781">
        <v>20220331</v>
      </c>
      <c r="U781">
        <v>44058.39</v>
      </c>
      <c r="V781">
        <v>4259.75</v>
      </c>
      <c r="W781" s="264"/>
    </row>
    <row r="782" spans="2:23" s="237" customFormat="1" x14ac:dyDescent="0.25">
      <c r="B782" t="s">
        <v>304</v>
      </c>
      <c r="C782" t="s">
        <v>414</v>
      </c>
      <c r="D782">
        <v>120</v>
      </c>
      <c r="E782" s="588"/>
      <c r="F782" s="588"/>
      <c r="G782" t="s">
        <v>1152</v>
      </c>
      <c r="H782">
        <v>30102</v>
      </c>
      <c r="I782">
        <v>23</v>
      </c>
      <c r="J782">
        <v>1130</v>
      </c>
      <c r="K782">
        <v>1003</v>
      </c>
      <c r="L782">
        <v>2</v>
      </c>
      <c r="M782">
        <v>33</v>
      </c>
      <c r="N782">
        <v>1</v>
      </c>
      <c r="O782">
        <v>23</v>
      </c>
      <c r="P782">
        <v>2330040</v>
      </c>
      <c r="Q782">
        <v>3</v>
      </c>
      <c r="R782"/>
      <c r="S782">
        <v>20220101</v>
      </c>
      <c r="T782">
        <v>20220331</v>
      </c>
      <c r="U782">
        <v>15207.19</v>
      </c>
      <c r="V782">
        <v>26864.76</v>
      </c>
      <c r="W782" s="264"/>
    </row>
    <row r="783" spans="2:23" s="237" customFormat="1" x14ac:dyDescent="0.25">
      <c r="B783" t="s">
        <v>304</v>
      </c>
      <c r="C783" t="s">
        <v>409</v>
      </c>
      <c r="D783">
        <v>120</v>
      </c>
      <c r="E783" s="588"/>
      <c r="F783" s="588"/>
      <c r="G783" t="s">
        <v>1153</v>
      </c>
      <c r="H783">
        <v>30102</v>
      </c>
      <c r="I783">
        <v>20</v>
      </c>
      <c r="J783">
        <v>1130</v>
      </c>
      <c r="K783">
        <v>1003</v>
      </c>
      <c r="L783">
        <v>0</v>
      </c>
      <c r="M783">
        <v>72</v>
      </c>
      <c r="N783">
        <v>1</v>
      </c>
      <c r="O783">
        <v>20</v>
      </c>
      <c r="P783">
        <v>720064</v>
      </c>
      <c r="Q783">
        <v>3</v>
      </c>
      <c r="R783"/>
      <c r="S783">
        <v>20220101</v>
      </c>
      <c r="T783">
        <v>20220331</v>
      </c>
      <c r="U783">
        <v>33952.32</v>
      </c>
      <c r="V783">
        <v>8036.08</v>
      </c>
      <c r="W783" s="264"/>
    </row>
    <row r="784" spans="2:23" s="237" customFormat="1" x14ac:dyDescent="0.25">
      <c r="B784" t="s">
        <v>304</v>
      </c>
      <c r="C784" t="s">
        <v>462</v>
      </c>
      <c r="D784">
        <v>120</v>
      </c>
      <c r="E784" s="588"/>
      <c r="F784" s="588"/>
      <c r="G784" t="s">
        <v>1154</v>
      </c>
      <c r="H784">
        <v>30102</v>
      </c>
      <c r="I784">
        <v>17</v>
      </c>
      <c r="J784">
        <v>1130</v>
      </c>
      <c r="K784">
        <v>1003</v>
      </c>
      <c r="L784">
        <v>1</v>
      </c>
      <c r="M784">
        <v>74</v>
      </c>
      <c r="N784">
        <v>1</v>
      </c>
      <c r="O784">
        <v>17</v>
      </c>
      <c r="P784">
        <v>1740026</v>
      </c>
      <c r="Q784">
        <v>3</v>
      </c>
      <c r="R784"/>
      <c r="S784">
        <v>20220101</v>
      </c>
      <c r="T784">
        <v>20220331</v>
      </c>
      <c r="U784">
        <v>32010.04</v>
      </c>
      <c r="V784">
        <v>924.48</v>
      </c>
      <c r="W784" s="264"/>
    </row>
    <row r="785" spans="2:23" s="237" customFormat="1" x14ac:dyDescent="0.25">
      <c r="B785" t="s">
        <v>304</v>
      </c>
      <c r="C785" t="s">
        <v>537</v>
      </c>
      <c r="D785">
        <v>120</v>
      </c>
      <c r="E785" s="588"/>
      <c r="F785" s="588"/>
      <c r="G785" t="s">
        <v>1155</v>
      </c>
      <c r="H785">
        <v>30102</v>
      </c>
      <c r="I785">
        <v>10</v>
      </c>
      <c r="J785">
        <v>1130</v>
      </c>
      <c r="K785">
        <v>1003</v>
      </c>
      <c r="L785">
        <v>2</v>
      </c>
      <c r="M785">
        <v>49</v>
      </c>
      <c r="N785">
        <v>1</v>
      </c>
      <c r="O785">
        <v>10</v>
      </c>
      <c r="P785">
        <v>2490040</v>
      </c>
      <c r="Q785">
        <v>3</v>
      </c>
      <c r="R785"/>
      <c r="S785">
        <v>20220101</v>
      </c>
      <c r="T785">
        <v>20220331</v>
      </c>
      <c r="U785">
        <v>18608.990000000002</v>
      </c>
      <c r="V785">
        <v>839.97</v>
      </c>
      <c r="W785" s="264"/>
    </row>
    <row r="786" spans="2:23" s="237" customFormat="1" x14ac:dyDescent="0.25">
      <c r="B786" t="s">
        <v>304</v>
      </c>
      <c r="C786" t="s">
        <v>661</v>
      </c>
      <c r="D786">
        <v>100</v>
      </c>
      <c r="E786" s="588"/>
      <c r="F786" s="588"/>
      <c r="G786" t="s">
        <v>1156</v>
      </c>
      <c r="H786">
        <v>30102</v>
      </c>
      <c r="I786">
        <v>15</v>
      </c>
      <c r="J786">
        <v>1130</v>
      </c>
      <c r="K786">
        <v>1003</v>
      </c>
      <c r="L786">
        <v>3</v>
      </c>
      <c r="M786">
        <v>21</v>
      </c>
      <c r="N786">
        <v>1</v>
      </c>
      <c r="O786">
        <v>15</v>
      </c>
      <c r="P786">
        <v>3210052</v>
      </c>
      <c r="Q786">
        <v>3</v>
      </c>
      <c r="R786"/>
      <c r="S786">
        <v>20220101</v>
      </c>
      <c r="T786">
        <v>20220331</v>
      </c>
      <c r="U786">
        <v>33319.72</v>
      </c>
      <c r="V786">
        <v>9884.8799999999992</v>
      </c>
      <c r="W786" s="264"/>
    </row>
    <row r="787" spans="2:23" s="237" customFormat="1" x14ac:dyDescent="0.25">
      <c r="B787" t="s">
        <v>304</v>
      </c>
      <c r="C787" t="s">
        <v>306</v>
      </c>
      <c r="D787">
        <v>120</v>
      </c>
      <c r="E787" s="588"/>
      <c r="F787" s="588"/>
      <c r="G787" t="s">
        <v>1157</v>
      </c>
      <c r="H787">
        <v>30102</v>
      </c>
      <c r="I787">
        <v>20</v>
      </c>
      <c r="J787">
        <v>1130</v>
      </c>
      <c r="K787">
        <v>1003</v>
      </c>
      <c r="L787">
        <v>0</v>
      </c>
      <c r="M787">
        <v>28</v>
      </c>
      <c r="N787">
        <v>1</v>
      </c>
      <c r="O787">
        <v>20</v>
      </c>
      <c r="P787">
        <v>280061</v>
      </c>
      <c r="Q787">
        <v>3</v>
      </c>
      <c r="R787"/>
      <c r="S787">
        <v>20220101</v>
      </c>
      <c r="T787">
        <v>20220331</v>
      </c>
      <c r="U787">
        <v>38691.17</v>
      </c>
      <c r="V787">
        <v>6882.29</v>
      </c>
      <c r="W787" s="264"/>
    </row>
    <row r="788" spans="2:23" s="237" customFormat="1" x14ac:dyDescent="0.25">
      <c r="B788" t="s">
        <v>304</v>
      </c>
      <c r="C788" t="s">
        <v>571</v>
      </c>
      <c r="D788">
        <v>120</v>
      </c>
      <c r="E788" s="588"/>
      <c r="F788" s="588"/>
      <c r="G788" t="s">
        <v>1158</v>
      </c>
      <c r="H788">
        <v>30102</v>
      </c>
      <c r="I788">
        <v>16</v>
      </c>
      <c r="J788">
        <v>1130</v>
      </c>
      <c r="K788">
        <v>1003</v>
      </c>
      <c r="L788">
        <v>4</v>
      </c>
      <c r="M788">
        <v>2</v>
      </c>
      <c r="N788">
        <v>1</v>
      </c>
      <c r="O788">
        <v>16</v>
      </c>
      <c r="P788">
        <v>2700027</v>
      </c>
      <c r="Q788">
        <v>3</v>
      </c>
      <c r="R788"/>
      <c r="S788">
        <v>20220101</v>
      </c>
      <c r="T788">
        <v>20220331</v>
      </c>
      <c r="U788">
        <v>25475.279999999999</v>
      </c>
      <c r="V788">
        <v>1781.66</v>
      </c>
      <c r="W788" s="264"/>
    </row>
    <row r="789" spans="2:23" s="237" customFormat="1" x14ac:dyDescent="0.25">
      <c r="B789" t="s">
        <v>304</v>
      </c>
      <c r="C789" t="s">
        <v>381</v>
      </c>
      <c r="D789">
        <v>120</v>
      </c>
      <c r="E789" s="588"/>
      <c r="F789" s="588"/>
      <c r="G789" t="s">
        <v>1159</v>
      </c>
      <c r="H789">
        <v>30102</v>
      </c>
      <c r="I789">
        <v>22</v>
      </c>
      <c r="J789">
        <v>1130</v>
      </c>
      <c r="K789">
        <v>1003</v>
      </c>
      <c r="L789">
        <v>0</v>
      </c>
      <c r="M789">
        <v>30</v>
      </c>
      <c r="N789">
        <v>1</v>
      </c>
      <c r="O789">
        <v>22</v>
      </c>
      <c r="P789">
        <v>300050</v>
      </c>
      <c r="Q789">
        <v>3</v>
      </c>
      <c r="R789"/>
      <c r="S789">
        <v>20220101</v>
      </c>
      <c r="T789">
        <v>20220331</v>
      </c>
      <c r="U789">
        <v>8082.86</v>
      </c>
      <c r="V789">
        <v>23981.99</v>
      </c>
      <c r="W789" s="264"/>
    </row>
    <row r="790" spans="2:23" s="237" customFormat="1" x14ac:dyDescent="0.25">
      <c r="B790" t="s">
        <v>304</v>
      </c>
      <c r="C790" t="s">
        <v>445</v>
      </c>
      <c r="D790">
        <v>120</v>
      </c>
      <c r="E790" s="588"/>
      <c r="F790" s="588"/>
      <c r="G790" t="s">
        <v>1160</v>
      </c>
      <c r="H790">
        <v>30102</v>
      </c>
      <c r="I790">
        <v>20</v>
      </c>
      <c r="J790">
        <v>1130</v>
      </c>
      <c r="K790">
        <v>1003</v>
      </c>
      <c r="L790">
        <v>1</v>
      </c>
      <c r="M790">
        <v>63</v>
      </c>
      <c r="N790">
        <v>1</v>
      </c>
      <c r="O790">
        <v>20</v>
      </c>
      <c r="P790">
        <v>1630032</v>
      </c>
      <c r="Q790">
        <v>3</v>
      </c>
      <c r="R790"/>
      <c r="S790">
        <v>20220101</v>
      </c>
      <c r="T790">
        <v>20220331</v>
      </c>
      <c r="U790">
        <v>25730.38</v>
      </c>
      <c r="V790">
        <v>966.11</v>
      </c>
      <c r="W790" s="264"/>
    </row>
    <row r="791" spans="2:23" s="237" customFormat="1" x14ac:dyDescent="0.25">
      <c r="B791" t="s">
        <v>304</v>
      </c>
      <c r="C791" t="s">
        <v>496</v>
      </c>
      <c r="D791">
        <v>120</v>
      </c>
      <c r="E791" s="588"/>
      <c r="F791" s="588"/>
      <c r="G791" t="s">
        <v>1161</v>
      </c>
      <c r="H791">
        <v>30102</v>
      </c>
      <c r="I791">
        <v>21</v>
      </c>
      <c r="J791">
        <v>1130</v>
      </c>
      <c r="K791">
        <v>1003</v>
      </c>
      <c r="L791">
        <v>2</v>
      </c>
      <c r="M791">
        <v>4</v>
      </c>
      <c r="N791">
        <v>1</v>
      </c>
      <c r="O791">
        <v>21</v>
      </c>
      <c r="P791">
        <v>2040048</v>
      </c>
      <c r="Q791">
        <v>3</v>
      </c>
      <c r="R791"/>
      <c r="S791">
        <v>20220101</v>
      </c>
      <c r="T791">
        <v>20220331</v>
      </c>
      <c r="U791">
        <v>39908.46</v>
      </c>
      <c r="V791">
        <v>13570.39</v>
      </c>
      <c r="W791" s="264"/>
    </row>
    <row r="792" spans="2:23" s="237" customFormat="1" x14ac:dyDescent="0.25">
      <c r="B792" t="s">
        <v>304</v>
      </c>
      <c r="C792" t="s">
        <v>537</v>
      </c>
      <c r="D792">
        <v>120</v>
      </c>
      <c r="E792" s="588"/>
      <c r="F792" s="588"/>
      <c r="G792" t="s">
        <v>1162</v>
      </c>
      <c r="H792">
        <v>30102</v>
      </c>
      <c r="I792">
        <v>0</v>
      </c>
      <c r="J792">
        <v>1130</v>
      </c>
      <c r="K792">
        <v>1003</v>
      </c>
      <c r="L792">
        <v>2</v>
      </c>
      <c r="M792">
        <v>49</v>
      </c>
      <c r="N792">
        <v>1</v>
      </c>
      <c r="O792">
        <v>0</v>
      </c>
      <c r="P792">
        <v>2490043</v>
      </c>
      <c r="Q792">
        <v>3</v>
      </c>
      <c r="R792"/>
      <c r="S792">
        <v>20220101</v>
      </c>
      <c r="T792">
        <v>20220331</v>
      </c>
      <c r="U792">
        <v>13313.18</v>
      </c>
      <c r="V792">
        <v>799.59</v>
      </c>
      <c r="W792" s="264"/>
    </row>
    <row r="793" spans="2:23" s="237" customFormat="1" x14ac:dyDescent="0.25">
      <c r="B793" t="s">
        <v>304</v>
      </c>
      <c r="C793" t="s">
        <v>381</v>
      </c>
      <c r="D793">
        <v>120</v>
      </c>
      <c r="E793" s="588"/>
      <c r="F793" s="588"/>
      <c r="G793" t="s">
        <v>1163</v>
      </c>
      <c r="H793">
        <v>30102</v>
      </c>
      <c r="I793">
        <v>26</v>
      </c>
      <c r="J793">
        <v>1130</v>
      </c>
      <c r="K793">
        <v>1003</v>
      </c>
      <c r="L793">
        <v>0</v>
      </c>
      <c r="M793">
        <v>30</v>
      </c>
      <c r="N793">
        <v>1</v>
      </c>
      <c r="O793">
        <v>26</v>
      </c>
      <c r="P793">
        <v>300053</v>
      </c>
      <c r="Q793">
        <v>3</v>
      </c>
      <c r="R793"/>
      <c r="S793">
        <v>20220101</v>
      </c>
      <c r="T793">
        <v>20220331</v>
      </c>
      <c r="U793">
        <v>36065.120000000003</v>
      </c>
      <c r="V793">
        <v>16977</v>
      </c>
      <c r="W793" s="264"/>
    </row>
    <row r="794" spans="2:23" s="237" customFormat="1" x14ac:dyDescent="0.25">
      <c r="B794" t="s">
        <v>304</v>
      </c>
      <c r="C794" t="s">
        <v>430</v>
      </c>
      <c r="D794">
        <v>120</v>
      </c>
      <c r="E794" s="588"/>
      <c r="F794" s="588"/>
      <c r="G794" t="s">
        <v>1164</v>
      </c>
      <c r="H794">
        <v>30102</v>
      </c>
      <c r="I794">
        <v>13</v>
      </c>
      <c r="J794">
        <v>1130</v>
      </c>
      <c r="K794">
        <v>1003</v>
      </c>
      <c r="L794">
        <v>1</v>
      </c>
      <c r="M794">
        <v>28</v>
      </c>
      <c r="N794">
        <v>1</v>
      </c>
      <c r="O794">
        <v>13</v>
      </c>
      <c r="P794">
        <v>1280026</v>
      </c>
      <c r="Q794">
        <v>3</v>
      </c>
      <c r="R794"/>
      <c r="S794">
        <v>20220101</v>
      </c>
      <c r="T794">
        <v>20220331</v>
      </c>
      <c r="U794">
        <v>13294.13</v>
      </c>
      <c r="V794">
        <v>10099.540000000001</v>
      </c>
      <c r="W794" s="264"/>
    </row>
    <row r="795" spans="2:23" s="237" customFormat="1" x14ac:dyDescent="0.25">
      <c r="B795" t="s">
        <v>304</v>
      </c>
      <c r="C795" t="s">
        <v>445</v>
      </c>
      <c r="D795">
        <v>120</v>
      </c>
      <c r="E795" s="588"/>
      <c r="F795" s="588"/>
      <c r="G795" t="s">
        <v>1165</v>
      </c>
      <c r="H795">
        <v>30102</v>
      </c>
      <c r="I795">
        <v>15</v>
      </c>
      <c r="J795">
        <v>1130</v>
      </c>
      <c r="K795">
        <v>1003</v>
      </c>
      <c r="L795">
        <v>1</v>
      </c>
      <c r="M795">
        <v>63</v>
      </c>
      <c r="N795">
        <v>1</v>
      </c>
      <c r="O795">
        <v>15</v>
      </c>
      <c r="P795">
        <v>1630034</v>
      </c>
      <c r="Q795">
        <v>3</v>
      </c>
      <c r="R795"/>
      <c r="S795">
        <v>20220101</v>
      </c>
      <c r="T795">
        <v>20220331</v>
      </c>
      <c r="U795">
        <v>30676.05</v>
      </c>
      <c r="V795">
        <v>5857.81</v>
      </c>
      <c r="W795" s="264"/>
    </row>
    <row r="796" spans="2:23" s="237" customFormat="1" x14ac:dyDescent="0.25">
      <c r="B796" t="s">
        <v>304</v>
      </c>
      <c r="C796" t="s">
        <v>430</v>
      </c>
      <c r="D796">
        <v>120</v>
      </c>
      <c r="E796" s="588"/>
      <c r="F796" s="588"/>
      <c r="G796" t="s">
        <v>1166</v>
      </c>
      <c r="H796">
        <v>30102</v>
      </c>
      <c r="I796">
        <v>16</v>
      </c>
      <c r="J796">
        <v>1130</v>
      </c>
      <c r="K796">
        <v>1003</v>
      </c>
      <c r="L796">
        <v>1</v>
      </c>
      <c r="M796">
        <v>28</v>
      </c>
      <c r="N796">
        <v>1</v>
      </c>
      <c r="O796">
        <v>16</v>
      </c>
      <c r="P796">
        <v>1280027</v>
      </c>
      <c r="Q796">
        <v>3</v>
      </c>
      <c r="R796"/>
      <c r="S796">
        <v>20220101</v>
      </c>
      <c r="T796">
        <v>20220331</v>
      </c>
      <c r="U796">
        <v>35894.89</v>
      </c>
      <c r="V796">
        <v>2844.99</v>
      </c>
      <c r="W796" s="264"/>
    </row>
    <row r="797" spans="2:23" s="237" customFormat="1" x14ac:dyDescent="0.25">
      <c r="B797" t="s">
        <v>304</v>
      </c>
      <c r="C797" t="s">
        <v>462</v>
      </c>
      <c r="D797">
        <v>120</v>
      </c>
      <c r="E797" s="588"/>
      <c r="F797" s="588"/>
      <c r="G797" t="s">
        <v>1167</v>
      </c>
      <c r="H797">
        <v>30102</v>
      </c>
      <c r="I797">
        <v>28</v>
      </c>
      <c r="J797">
        <v>1130</v>
      </c>
      <c r="K797">
        <v>1003</v>
      </c>
      <c r="L797">
        <v>1</v>
      </c>
      <c r="M797">
        <v>74</v>
      </c>
      <c r="N797">
        <v>1</v>
      </c>
      <c r="O797">
        <v>28</v>
      </c>
      <c r="P797">
        <v>1740027</v>
      </c>
      <c r="Q797">
        <v>3</v>
      </c>
      <c r="R797"/>
      <c r="S797">
        <v>20220101</v>
      </c>
      <c r="T797">
        <v>20220331</v>
      </c>
      <c r="U797">
        <v>19465.25</v>
      </c>
      <c r="V797">
        <v>4972.32</v>
      </c>
      <c r="W797" s="264"/>
    </row>
    <row r="798" spans="2:23" s="237" customFormat="1" x14ac:dyDescent="0.25">
      <c r="B798" t="s">
        <v>304</v>
      </c>
      <c r="C798" t="s">
        <v>571</v>
      </c>
      <c r="D798">
        <v>120</v>
      </c>
      <c r="E798" s="588"/>
      <c r="F798" s="588"/>
      <c r="G798" t="s">
        <v>1168</v>
      </c>
      <c r="H798">
        <v>30102</v>
      </c>
      <c r="I798">
        <v>38</v>
      </c>
      <c r="J798">
        <v>1130</v>
      </c>
      <c r="K798">
        <v>1003</v>
      </c>
      <c r="L798">
        <v>4</v>
      </c>
      <c r="M798">
        <v>2</v>
      </c>
      <c r="N798">
        <v>1</v>
      </c>
      <c r="O798">
        <v>38</v>
      </c>
      <c r="P798">
        <v>2700029</v>
      </c>
      <c r="Q798">
        <v>3</v>
      </c>
      <c r="R798"/>
      <c r="S798">
        <v>20220101</v>
      </c>
      <c r="T798">
        <v>20220331</v>
      </c>
      <c r="U798">
        <v>34440.25</v>
      </c>
      <c r="V798">
        <v>33022.06</v>
      </c>
      <c r="W798" s="264"/>
    </row>
    <row r="799" spans="2:23" s="237" customFormat="1" x14ac:dyDescent="0.25">
      <c r="B799" t="s">
        <v>304</v>
      </c>
      <c r="C799" t="s">
        <v>496</v>
      </c>
      <c r="D799">
        <v>120</v>
      </c>
      <c r="E799" s="588"/>
      <c r="F799" s="588"/>
      <c r="G799" t="s">
        <v>1169</v>
      </c>
      <c r="H799">
        <v>30102</v>
      </c>
      <c r="I799">
        <v>12</v>
      </c>
      <c r="J799">
        <v>1130</v>
      </c>
      <c r="K799">
        <v>1003</v>
      </c>
      <c r="L799">
        <v>2</v>
      </c>
      <c r="M799">
        <v>4</v>
      </c>
      <c r="N799">
        <v>1</v>
      </c>
      <c r="O799">
        <v>12</v>
      </c>
      <c r="P799">
        <v>2040049</v>
      </c>
      <c r="Q799">
        <v>3</v>
      </c>
      <c r="R799"/>
      <c r="S799">
        <v>20220101</v>
      </c>
      <c r="T799">
        <v>20220331</v>
      </c>
      <c r="U799">
        <v>15324.57</v>
      </c>
      <c r="V799">
        <v>12991.79</v>
      </c>
      <c r="W799" s="264"/>
    </row>
    <row r="800" spans="2:23" s="237" customFormat="1" x14ac:dyDescent="0.25">
      <c r="B800" t="s">
        <v>304</v>
      </c>
      <c r="C800" t="s">
        <v>306</v>
      </c>
      <c r="D800">
        <v>120</v>
      </c>
      <c r="E800" s="588"/>
      <c r="F800" s="588"/>
      <c r="G800" t="s">
        <v>1170</v>
      </c>
      <c r="H800">
        <v>30102</v>
      </c>
      <c r="I800">
        <v>15</v>
      </c>
      <c r="J800">
        <v>1130</v>
      </c>
      <c r="K800">
        <v>1003</v>
      </c>
      <c r="L800">
        <v>0</v>
      </c>
      <c r="M800">
        <v>28</v>
      </c>
      <c r="N800">
        <v>1</v>
      </c>
      <c r="O800">
        <v>15</v>
      </c>
      <c r="P800">
        <v>280062</v>
      </c>
      <c r="Q800">
        <v>3</v>
      </c>
      <c r="R800"/>
      <c r="S800">
        <v>20220101</v>
      </c>
      <c r="T800">
        <v>20220331</v>
      </c>
      <c r="U800">
        <v>28115.56</v>
      </c>
      <c r="V800">
        <v>300</v>
      </c>
      <c r="W800" s="264"/>
    </row>
    <row r="801" spans="2:23" s="237" customFormat="1" x14ac:dyDescent="0.25">
      <c r="B801" t="s">
        <v>304</v>
      </c>
      <c r="C801" t="s">
        <v>409</v>
      </c>
      <c r="D801">
        <v>120</v>
      </c>
      <c r="E801" s="588"/>
      <c r="F801" s="588"/>
      <c r="G801" t="s">
        <v>1171</v>
      </c>
      <c r="H801">
        <v>30102</v>
      </c>
      <c r="I801">
        <v>32</v>
      </c>
      <c r="J801">
        <v>1130</v>
      </c>
      <c r="K801">
        <v>1003</v>
      </c>
      <c r="L801">
        <v>0</v>
      </c>
      <c r="M801">
        <v>72</v>
      </c>
      <c r="N801">
        <v>1</v>
      </c>
      <c r="O801">
        <v>32</v>
      </c>
      <c r="P801">
        <v>720039</v>
      </c>
      <c r="Q801">
        <v>3</v>
      </c>
      <c r="R801"/>
      <c r="S801">
        <v>20220101</v>
      </c>
      <c r="T801">
        <v>20220331</v>
      </c>
      <c r="U801">
        <v>40794.21</v>
      </c>
      <c r="V801">
        <v>11576.16</v>
      </c>
      <c r="W801" s="264"/>
    </row>
    <row r="802" spans="2:23" s="237" customFormat="1" x14ac:dyDescent="0.25">
      <c r="B802" t="s">
        <v>304</v>
      </c>
      <c r="C802" t="s">
        <v>496</v>
      </c>
      <c r="D802">
        <v>120</v>
      </c>
      <c r="E802" s="588"/>
      <c r="F802" s="588"/>
      <c r="G802" t="s">
        <v>1172</v>
      </c>
      <c r="H802">
        <v>30102</v>
      </c>
      <c r="I802">
        <v>17</v>
      </c>
      <c r="J802">
        <v>1130</v>
      </c>
      <c r="K802">
        <v>1003</v>
      </c>
      <c r="L802">
        <v>2</v>
      </c>
      <c r="M802">
        <v>4</v>
      </c>
      <c r="N802">
        <v>1</v>
      </c>
      <c r="O802">
        <v>17</v>
      </c>
      <c r="P802">
        <v>2040050</v>
      </c>
      <c r="Q802">
        <v>3</v>
      </c>
      <c r="R802"/>
      <c r="S802">
        <v>20220101</v>
      </c>
      <c r="T802">
        <v>20220331</v>
      </c>
      <c r="U802">
        <v>38460.29</v>
      </c>
      <c r="V802">
        <v>1217.93</v>
      </c>
      <c r="W802" s="264"/>
    </row>
    <row r="803" spans="2:23" s="237" customFormat="1" x14ac:dyDescent="0.25">
      <c r="B803" t="s">
        <v>304</v>
      </c>
      <c r="C803" t="s">
        <v>537</v>
      </c>
      <c r="D803">
        <v>120</v>
      </c>
      <c r="E803" s="588"/>
      <c r="F803" s="588"/>
      <c r="G803" t="s">
        <v>1173</v>
      </c>
      <c r="H803">
        <v>30102</v>
      </c>
      <c r="I803">
        <v>13</v>
      </c>
      <c r="J803">
        <v>1130</v>
      </c>
      <c r="K803">
        <v>1003</v>
      </c>
      <c r="L803">
        <v>2</v>
      </c>
      <c r="M803">
        <v>49</v>
      </c>
      <c r="N803">
        <v>1</v>
      </c>
      <c r="O803">
        <v>13</v>
      </c>
      <c r="P803">
        <v>2490042</v>
      </c>
      <c r="Q803">
        <v>3</v>
      </c>
      <c r="R803"/>
      <c r="S803">
        <v>20220101</v>
      </c>
      <c r="T803">
        <v>20220331</v>
      </c>
      <c r="U803">
        <v>18076.14</v>
      </c>
      <c r="V803">
        <v>767.88</v>
      </c>
      <c r="W803" s="264"/>
    </row>
    <row r="804" spans="2:23" s="237" customFormat="1" x14ac:dyDescent="0.25">
      <c r="B804" t="s">
        <v>304</v>
      </c>
      <c r="C804" t="s">
        <v>352</v>
      </c>
      <c r="D804">
        <v>120</v>
      </c>
      <c r="E804" s="588"/>
      <c r="F804" s="588"/>
      <c r="G804" t="s">
        <v>1174</v>
      </c>
      <c r="H804">
        <v>30102</v>
      </c>
      <c r="I804">
        <v>20</v>
      </c>
      <c r="J804">
        <v>1130</v>
      </c>
      <c r="K804">
        <v>1003</v>
      </c>
      <c r="L804">
        <v>0</v>
      </c>
      <c r="M804">
        <v>29</v>
      </c>
      <c r="N804">
        <v>1</v>
      </c>
      <c r="O804">
        <v>20</v>
      </c>
      <c r="P804">
        <v>290058</v>
      </c>
      <c r="Q804">
        <v>3</v>
      </c>
      <c r="R804"/>
      <c r="S804">
        <v>20220101</v>
      </c>
      <c r="T804">
        <v>20220331</v>
      </c>
      <c r="U804">
        <v>32435.46</v>
      </c>
      <c r="V804">
        <v>21341.38</v>
      </c>
      <c r="W804" s="264"/>
    </row>
    <row r="805" spans="2:23" s="237" customFormat="1" x14ac:dyDescent="0.25">
      <c r="B805" t="s">
        <v>304</v>
      </c>
      <c r="C805" t="s">
        <v>571</v>
      </c>
      <c r="D805">
        <v>120</v>
      </c>
      <c r="E805" s="588"/>
      <c r="F805" s="588"/>
      <c r="G805" t="s">
        <v>1175</v>
      </c>
      <c r="H805">
        <v>30102</v>
      </c>
      <c r="I805">
        <v>28</v>
      </c>
      <c r="J805">
        <v>1130</v>
      </c>
      <c r="K805">
        <v>1003</v>
      </c>
      <c r="L805">
        <v>4</v>
      </c>
      <c r="M805">
        <v>2</v>
      </c>
      <c r="N805">
        <v>1</v>
      </c>
      <c r="O805">
        <v>28</v>
      </c>
      <c r="P805">
        <v>2700030</v>
      </c>
      <c r="Q805">
        <v>3</v>
      </c>
      <c r="R805"/>
      <c r="S805">
        <v>20220101</v>
      </c>
      <c r="T805">
        <v>20220331</v>
      </c>
      <c r="U805">
        <v>44315.06</v>
      </c>
      <c r="V805">
        <v>21353.75</v>
      </c>
      <c r="W805" s="264"/>
    </row>
    <row r="806" spans="2:23" s="237" customFormat="1" x14ac:dyDescent="0.25">
      <c r="B806" t="s">
        <v>304</v>
      </c>
      <c r="C806" t="s">
        <v>462</v>
      </c>
      <c r="D806">
        <v>120</v>
      </c>
      <c r="E806" s="588"/>
      <c r="F806" s="588"/>
      <c r="G806" t="s">
        <v>1176</v>
      </c>
      <c r="H806">
        <v>30102</v>
      </c>
      <c r="I806">
        <v>32</v>
      </c>
      <c r="J806">
        <v>1130</v>
      </c>
      <c r="K806">
        <v>1003</v>
      </c>
      <c r="L806">
        <v>1</v>
      </c>
      <c r="M806">
        <v>74</v>
      </c>
      <c r="N806">
        <v>1</v>
      </c>
      <c r="O806">
        <v>32</v>
      </c>
      <c r="P806">
        <v>1740028</v>
      </c>
      <c r="Q806">
        <v>3</v>
      </c>
      <c r="R806"/>
      <c r="S806">
        <v>20220101</v>
      </c>
      <c r="T806">
        <v>20220331</v>
      </c>
      <c r="U806">
        <v>39168.69</v>
      </c>
      <c r="V806">
        <v>15073.78</v>
      </c>
      <c r="W806" s="264"/>
    </row>
    <row r="807" spans="2:23" s="237" customFormat="1" x14ac:dyDescent="0.25">
      <c r="B807" t="s">
        <v>304</v>
      </c>
      <c r="C807" t="s">
        <v>352</v>
      </c>
      <c r="D807">
        <v>120</v>
      </c>
      <c r="E807" s="588"/>
      <c r="F807" s="588"/>
      <c r="G807" t="s">
        <v>1177</v>
      </c>
      <c r="H807">
        <v>30102</v>
      </c>
      <c r="I807">
        <v>25</v>
      </c>
      <c r="J807">
        <v>1130</v>
      </c>
      <c r="K807">
        <v>1003</v>
      </c>
      <c r="L807">
        <v>0</v>
      </c>
      <c r="M807">
        <v>29</v>
      </c>
      <c r="N807">
        <v>1</v>
      </c>
      <c r="O807">
        <v>25</v>
      </c>
      <c r="P807">
        <v>290059</v>
      </c>
      <c r="Q807">
        <v>3</v>
      </c>
      <c r="R807"/>
      <c r="S807">
        <v>20220101</v>
      </c>
      <c r="T807">
        <v>20220331</v>
      </c>
      <c r="U807">
        <v>41869.21</v>
      </c>
      <c r="V807">
        <v>14234.71</v>
      </c>
      <c r="W807" s="264"/>
    </row>
    <row r="808" spans="2:23" s="237" customFormat="1" x14ac:dyDescent="0.25">
      <c r="B808" t="s">
        <v>304</v>
      </c>
      <c r="C808" t="s">
        <v>676</v>
      </c>
      <c r="D808">
        <v>100</v>
      </c>
      <c r="E808" s="588"/>
      <c r="F808" s="588"/>
      <c r="G808" t="s">
        <v>1178</v>
      </c>
      <c r="H808">
        <v>30102</v>
      </c>
      <c r="I808">
        <v>30</v>
      </c>
      <c r="J808">
        <v>1130</v>
      </c>
      <c r="K808">
        <v>1003</v>
      </c>
      <c r="L808">
        <v>3</v>
      </c>
      <c r="M808">
        <v>27</v>
      </c>
      <c r="N808">
        <v>1</v>
      </c>
      <c r="O808">
        <v>30</v>
      </c>
      <c r="P808">
        <v>3270030</v>
      </c>
      <c r="Q808">
        <v>3</v>
      </c>
      <c r="R808"/>
      <c r="S808">
        <v>20220101</v>
      </c>
      <c r="T808">
        <v>20220331</v>
      </c>
      <c r="U808">
        <v>36184.79</v>
      </c>
      <c r="V808">
        <v>16356.9</v>
      </c>
      <c r="W808" s="264"/>
    </row>
    <row r="809" spans="2:23" s="237" customFormat="1" x14ac:dyDescent="0.25">
      <c r="B809" t="s">
        <v>304</v>
      </c>
      <c r="C809" t="s">
        <v>306</v>
      </c>
      <c r="D809">
        <v>120</v>
      </c>
      <c r="E809" s="588"/>
      <c r="F809" s="588"/>
      <c r="G809" t="s">
        <v>1179</v>
      </c>
      <c r="H809">
        <v>30102</v>
      </c>
      <c r="I809">
        <v>20</v>
      </c>
      <c r="J809">
        <v>1130</v>
      </c>
      <c r="K809">
        <v>1003</v>
      </c>
      <c r="L809">
        <v>0</v>
      </c>
      <c r="M809">
        <v>28</v>
      </c>
      <c r="N809">
        <v>1</v>
      </c>
      <c r="O809">
        <v>20</v>
      </c>
      <c r="P809">
        <v>280186</v>
      </c>
      <c r="Q809">
        <v>3</v>
      </c>
      <c r="R809"/>
      <c r="S809">
        <v>20220101</v>
      </c>
      <c r="T809">
        <v>20220331</v>
      </c>
      <c r="U809">
        <v>34922.14</v>
      </c>
      <c r="V809">
        <v>1202.4000000000001</v>
      </c>
      <c r="W809" s="264"/>
    </row>
    <row r="810" spans="2:23" s="237" customFormat="1" x14ac:dyDescent="0.25">
      <c r="B810" t="s">
        <v>304</v>
      </c>
      <c r="C810" t="s">
        <v>496</v>
      </c>
      <c r="D810">
        <v>120</v>
      </c>
      <c r="E810" s="588"/>
      <c r="F810" s="588"/>
      <c r="G810" t="s">
        <v>1180</v>
      </c>
      <c r="H810">
        <v>30102</v>
      </c>
      <c r="I810">
        <v>28</v>
      </c>
      <c r="J810">
        <v>1130</v>
      </c>
      <c r="K810">
        <v>1003</v>
      </c>
      <c r="L810">
        <v>2</v>
      </c>
      <c r="M810">
        <v>4</v>
      </c>
      <c r="N810">
        <v>1</v>
      </c>
      <c r="O810">
        <v>28</v>
      </c>
      <c r="P810">
        <v>2040053</v>
      </c>
      <c r="Q810">
        <v>3</v>
      </c>
      <c r="R810"/>
      <c r="S810">
        <v>20220101</v>
      </c>
      <c r="T810">
        <v>20220331</v>
      </c>
      <c r="U810">
        <v>28071.7</v>
      </c>
      <c r="V810">
        <v>23799.91</v>
      </c>
      <c r="W810" s="264"/>
    </row>
    <row r="811" spans="2:23" s="237" customFormat="1" x14ac:dyDescent="0.25">
      <c r="B811" t="s">
        <v>304</v>
      </c>
      <c r="C811" t="s">
        <v>414</v>
      </c>
      <c r="D811">
        <v>120</v>
      </c>
      <c r="E811" s="588"/>
      <c r="F811" s="588"/>
      <c r="G811" t="s">
        <v>1181</v>
      </c>
      <c r="H811">
        <v>30102</v>
      </c>
      <c r="I811">
        <v>30</v>
      </c>
      <c r="J811">
        <v>1130</v>
      </c>
      <c r="K811">
        <v>1003</v>
      </c>
      <c r="L811">
        <v>2</v>
      </c>
      <c r="M811">
        <v>33</v>
      </c>
      <c r="N811">
        <v>1</v>
      </c>
      <c r="O811">
        <v>30</v>
      </c>
      <c r="P811">
        <v>2330041</v>
      </c>
      <c r="Q811">
        <v>3</v>
      </c>
      <c r="R811"/>
      <c r="S811">
        <v>20220101</v>
      </c>
      <c r="T811">
        <v>20220331</v>
      </c>
      <c r="U811">
        <v>28067.02</v>
      </c>
      <c r="V811">
        <v>30900.240000000002</v>
      </c>
      <c r="W811" s="264"/>
    </row>
    <row r="812" spans="2:23" s="237" customFormat="1" x14ac:dyDescent="0.25">
      <c r="B812" t="s">
        <v>304</v>
      </c>
      <c r="C812" t="s">
        <v>496</v>
      </c>
      <c r="D812">
        <v>120</v>
      </c>
      <c r="E812" s="588"/>
      <c r="F812" s="588"/>
      <c r="G812" t="s">
        <v>1182</v>
      </c>
      <c r="H812">
        <v>30102</v>
      </c>
      <c r="I812">
        <v>15</v>
      </c>
      <c r="J812">
        <v>1130</v>
      </c>
      <c r="K812">
        <v>1003</v>
      </c>
      <c r="L812">
        <v>2</v>
      </c>
      <c r="M812">
        <v>4</v>
      </c>
      <c r="N812">
        <v>1</v>
      </c>
      <c r="O812">
        <v>15</v>
      </c>
      <c r="P812">
        <v>2040055</v>
      </c>
      <c r="Q812">
        <v>3</v>
      </c>
      <c r="R812"/>
      <c r="S812">
        <v>20220101</v>
      </c>
      <c r="T812">
        <v>20220331</v>
      </c>
      <c r="U812">
        <v>19392.689999999999</v>
      </c>
      <c r="V812">
        <v>799.58</v>
      </c>
      <c r="W812" s="264"/>
    </row>
    <row r="813" spans="2:23" s="237" customFormat="1" x14ac:dyDescent="0.25">
      <c r="B813" t="s">
        <v>304</v>
      </c>
      <c r="C813" t="s">
        <v>445</v>
      </c>
      <c r="D813">
        <v>120</v>
      </c>
      <c r="E813" s="588"/>
      <c r="F813" s="588"/>
      <c r="G813" t="s">
        <v>1183</v>
      </c>
      <c r="H813">
        <v>30102</v>
      </c>
      <c r="I813">
        <v>28</v>
      </c>
      <c r="J813">
        <v>1130</v>
      </c>
      <c r="K813">
        <v>1003</v>
      </c>
      <c r="L813">
        <v>1</v>
      </c>
      <c r="M813">
        <v>63</v>
      </c>
      <c r="N813">
        <v>1</v>
      </c>
      <c r="O813">
        <v>28</v>
      </c>
      <c r="P813">
        <v>1630036</v>
      </c>
      <c r="Q813">
        <v>3</v>
      </c>
      <c r="R813"/>
      <c r="S813">
        <v>20220101</v>
      </c>
      <c r="T813">
        <v>20220331</v>
      </c>
      <c r="U813">
        <v>37765.26</v>
      </c>
      <c r="V813">
        <v>15633.12</v>
      </c>
      <c r="W813" s="264"/>
    </row>
    <row r="814" spans="2:23" s="237" customFormat="1" x14ac:dyDescent="0.25">
      <c r="B814" t="s">
        <v>304</v>
      </c>
      <c r="C814" t="s">
        <v>409</v>
      </c>
      <c r="D814">
        <v>120</v>
      </c>
      <c r="E814" s="588"/>
      <c r="F814" s="588"/>
      <c r="G814" t="s">
        <v>1184</v>
      </c>
      <c r="H814">
        <v>30102</v>
      </c>
      <c r="I814">
        <v>18</v>
      </c>
      <c r="J814">
        <v>1130</v>
      </c>
      <c r="K814">
        <v>1003</v>
      </c>
      <c r="L814">
        <v>0</v>
      </c>
      <c r="M814">
        <v>72</v>
      </c>
      <c r="N814">
        <v>1</v>
      </c>
      <c r="O814">
        <v>18</v>
      </c>
      <c r="P814">
        <v>720043</v>
      </c>
      <c r="Q814">
        <v>3</v>
      </c>
      <c r="R814"/>
      <c r="S814">
        <v>20220101</v>
      </c>
      <c r="T814">
        <v>20220331</v>
      </c>
      <c r="U814">
        <v>43418.17</v>
      </c>
      <c r="V814">
        <v>6106.83</v>
      </c>
      <c r="W814" s="264"/>
    </row>
    <row r="815" spans="2:23" s="237" customFormat="1" x14ac:dyDescent="0.25">
      <c r="B815" t="s">
        <v>304</v>
      </c>
      <c r="C815" t="s">
        <v>445</v>
      </c>
      <c r="D815">
        <v>120</v>
      </c>
      <c r="E815" s="588"/>
      <c r="F815" s="588"/>
      <c r="G815" t="s">
        <v>1185</v>
      </c>
      <c r="H815">
        <v>30102</v>
      </c>
      <c r="I815">
        <v>25</v>
      </c>
      <c r="J815">
        <v>1130</v>
      </c>
      <c r="K815">
        <v>1003</v>
      </c>
      <c r="L815">
        <v>1</v>
      </c>
      <c r="M815">
        <v>63</v>
      </c>
      <c r="N815">
        <v>1</v>
      </c>
      <c r="O815">
        <v>25</v>
      </c>
      <c r="P815">
        <v>1630037</v>
      </c>
      <c r="Q815">
        <v>3</v>
      </c>
      <c r="R815"/>
      <c r="S815">
        <v>20220101</v>
      </c>
      <c r="T815">
        <v>20220331</v>
      </c>
      <c r="U815">
        <v>41996.62</v>
      </c>
      <c r="V815">
        <v>2381.6</v>
      </c>
      <c r="W815" s="264"/>
    </row>
    <row r="816" spans="2:23" s="237" customFormat="1" x14ac:dyDescent="0.25">
      <c r="B816" t="s">
        <v>304</v>
      </c>
      <c r="C816" t="s">
        <v>557</v>
      </c>
      <c r="D816">
        <v>120</v>
      </c>
      <c r="E816" s="588"/>
      <c r="F816" s="588"/>
      <c r="G816" t="s">
        <v>1186</v>
      </c>
      <c r="H816">
        <v>30102</v>
      </c>
      <c r="I816">
        <v>14</v>
      </c>
      <c r="J816">
        <v>1130</v>
      </c>
      <c r="K816">
        <v>1003</v>
      </c>
      <c r="L816">
        <v>3</v>
      </c>
      <c r="M816">
        <v>2</v>
      </c>
      <c r="N816">
        <v>1</v>
      </c>
      <c r="O816">
        <v>14</v>
      </c>
      <c r="P816">
        <v>3020058</v>
      </c>
      <c r="Q816">
        <v>3</v>
      </c>
      <c r="R816"/>
      <c r="S816">
        <v>20220101</v>
      </c>
      <c r="T816">
        <v>20220331</v>
      </c>
      <c r="U816">
        <v>26487.54</v>
      </c>
      <c r="V816">
        <v>6355.22</v>
      </c>
      <c r="W816" s="264"/>
    </row>
    <row r="817" spans="2:23" s="237" customFormat="1" x14ac:dyDescent="0.25">
      <c r="B817" t="s">
        <v>304</v>
      </c>
      <c r="C817" t="s">
        <v>414</v>
      </c>
      <c r="D817">
        <v>120</v>
      </c>
      <c r="E817" s="588"/>
      <c r="F817" s="588"/>
      <c r="G817" t="s">
        <v>1187</v>
      </c>
      <c r="H817">
        <v>30102</v>
      </c>
      <c r="I817">
        <v>21</v>
      </c>
      <c r="J817">
        <v>1130</v>
      </c>
      <c r="K817">
        <v>1003</v>
      </c>
      <c r="L817">
        <v>2</v>
      </c>
      <c r="M817">
        <v>33</v>
      </c>
      <c r="N817">
        <v>1</v>
      </c>
      <c r="O817">
        <v>21</v>
      </c>
      <c r="P817">
        <v>2330042</v>
      </c>
      <c r="Q817">
        <v>3</v>
      </c>
      <c r="R817"/>
      <c r="S817">
        <v>20220101</v>
      </c>
      <c r="T817">
        <v>20220331</v>
      </c>
      <c r="U817">
        <v>45072.05</v>
      </c>
      <c r="V817">
        <v>4079.72</v>
      </c>
      <c r="W817" s="264"/>
    </row>
    <row r="818" spans="2:23" s="237" customFormat="1" x14ac:dyDescent="0.25">
      <c r="B818" t="s">
        <v>304</v>
      </c>
      <c r="C818" t="s">
        <v>381</v>
      </c>
      <c r="D818">
        <v>120</v>
      </c>
      <c r="E818" s="588"/>
      <c r="F818" s="588"/>
      <c r="G818" t="s">
        <v>1188</v>
      </c>
      <c r="H818">
        <v>30102</v>
      </c>
      <c r="I818">
        <v>0</v>
      </c>
      <c r="J818">
        <v>1130</v>
      </c>
      <c r="K818">
        <v>1003</v>
      </c>
      <c r="L818">
        <v>0</v>
      </c>
      <c r="M818">
        <v>30</v>
      </c>
      <c r="N818">
        <v>1</v>
      </c>
      <c r="O818">
        <v>0</v>
      </c>
      <c r="P818">
        <v>300057</v>
      </c>
      <c r="Q818">
        <v>3</v>
      </c>
      <c r="R818"/>
      <c r="S818">
        <v>20220101</v>
      </c>
      <c r="T818">
        <v>20220331</v>
      </c>
      <c r="U818">
        <v>10100.89</v>
      </c>
      <c r="V818">
        <v>0</v>
      </c>
      <c r="W818" s="264"/>
    </row>
    <row r="819" spans="2:23" s="237" customFormat="1" x14ac:dyDescent="0.25">
      <c r="B819" t="s">
        <v>304</v>
      </c>
      <c r="C819" t="s">
        <v>537</v>
      </c>
      <c r="D819">
        <v>120</v>
      </c>
      <c r="E819" s="588"/>
      <c r="F819" s="588"/>
      <c r="G819" t="s">
        <v>1189</v>
      </c>
      <c r="H819">
        <v>30102</v>
      </c>
      <c r="I819">
        <v>16</v>
      </c>
      <c r="J819">
        <v>1130</v>
      </c>
      <c r="K819">
        <v>1003</v>
      </c>
      <c r="L819">
        <v>2</v>
      </c>
      <c r="M819">
        <v>49</v>
      </c>
      <c r="N819">
        <v>1</v>
      </c>
      <c r="O819">
        <v>16</v>
      </c>
      <c r="P819">
        <v>2490101</v>
      </c>
      <c r="Q819">
        <v>3</v>
      </c>
      <c r="R819"/>
      <c r="S819">
        <v>20220101</v>
      </c>
      <c r="T819">
        <v>20220331</v>
      </c>
      <c r="U819">
        <v>33756.78</v>
      </c>
      <c r="V819">
        <v>1132.6500000000001</v>
      </c>
      <c r="W819" s="264"/>
    </row>
    <row r="820" spans="2:23" s="237" customFormat="1" x14ac:dyDescent="0.25">
      <c r="B820" t="s">
        <v>304</v>
      </c>
      <c r="C820" t="s">
        <v>306</v>
      </c>
      <c r="D820">
        <v>120</v>
      </c>
      <c r="E820" s="588"/>
      <c r="F820" s="588"/>
      <c r="G820" t="s">
        <v>1190</v>
      </c>
      <c r="H820">
        <v>30102</v>
      </c>
      <c r="I820">
        <v>20</v>
      </c>
      <c r="J820">
        <v>1130</v>
      </c>
      <c r="K820">
        <v>1003</v>
      </c>
      <c r="L820">
        <v>0</v>
      </c>
      <c r="M820">
        <v>28</v>
      </c>
      <c r="N820">
        <v>1</v>
      </c>
      <c r="O820">
        <v>20</v>
      </c>
      <c r="P820">
        <v>280067</v>
      </c>
      <c r="Q820">
        <v>3</v>
      </c>
      <c r="R820"/>
      <c r="S820">
        <v>20220101</v>
      </c>
      <c r="T820">
        <v>20220331</v>
      </c>
      <c r="U820">
        <v>17152.54</v>
      </c>
      <c r="V820">
        <v>28200.99</v>
      </c>
      <c r="W820" s="264"/>
    </row>
    <row r="821" spans="2:23" s="237" customFormat="1" x14ac:dyDescent="0.25">
      <c r="B821" t="s">
        <v>304</v>
      </c>
      <c r="C821" t="s">
        <v>306</v>
      </c>
      <c r="D821">
        <v>120</v>
      </c>
      <c r="E821" s="588"/>
      <c r="F821" s="588"/>
      <c r="G821" t="s">
        <v>1191</v>
      </c>
      <c r="H821">
        <v>30102</v>
      </c>
      <c r="I821">
        <v>37</v>
      </c>
      <c r="J821">
        <v>1130</v>
      </c>
      <c r="K821">
        <v>1003</v>
      </c>
      <c r="L821">
        <v>0</v>
      </c>
      <c r="M821">
        <v>28</v>
      </c>
      <c r="N821">
        <v>1</v>
      </c>
      <c r="O821">
        <v>37</v>
      </c>
      <c r="P821">
        <v>280063</v>
      </c>
      <c r="Q821">
        <v>3</v>
      </c>
      <c r="R821"/>
      <c r="S821">
        <v>20220101</v>
      </c>
      <c r="T821">
        <v>20220331</v>
      </c>
      <c r="U821">
        <v>36592.870000000003</v>
      </c>
      <c r="V821">
        <v>44908.92</v>
      </c>
      <c r="W821" s="264"/>
    </row>
    <row r="822" spans="2:23" s="237" customFormat="1" x14ac:dyDescent="0.25">
      <c r="B822" t="s">
        <v>304</v>
      </c>
      <c r="C822" t="s">
        <v>306</v>
      </c>
      <c r="D822">
        <v>120</v>
      </c>
      <c r="E822" s="588"/>
      <c r="F822" s="588"/>
      <c r="G822" t="s">
        <v>1192</v>
      </c>
      <c r="H822">
        <v>30102</v>
      </c>
      <c r="I822">
        <v>22</v>
      </c>
      <c r="J822">
        <v>1130</v>
      </c>
      <c r="K822">
        <v>1003</v>
      </c>
      <c r="L822">
        <v>0</v>
      </c>
      <c r="M822">
        <v>28</v>
      </c>
      <c r="N822">
        <v>1</v>
      </c>
      <c r="O822">
        <v>22</v>
      </c>
      <c r="P822">
        <v>280068</v>
      </c>
      <c r="Q822">
        <v>3</v>
      </c>
      <c r="R822"/>
      <c r="S822">
        <v>20220101</v>
      </c>
      <c r="T822">
        <v>20220331</v>
      </c>
      <c r="U822">
        <v>46631.49</v>
      </c>
      <c r="V822">
        <v>5392.81</v>
      </c>
      <c r="W822" s="264"/>
    </row>
    <row r="823" spans="2:23" s="237" customFormat="1" x14ac:dyDescent="0.25">
      <c r="B823" t="s">
        <v>304</v>
      </c>
      <c r="C823" t="s">
        <v>445</v>
      </c>
      <c r="D823">
        <v>120</v>
      </c>
      <c r="E823" s="588"/>
      <c r="F823" s="588"/>
      <c r="G823" t="s">
        <v>1193</v>
      </c>
      <c r="H823">
        <v>30102</v>
      </c>
      <c r="I823">
        <v>21</v>
      </c>
      <c r="J823">
        <v>1130</v>
      </c>
      <c r="K823">
        <v>1003</v>
      </c>
      <c r="L823">
        <v>1</v>
      </c>
      <c r="M823">
        <v>63</v>
      </c>
      <c r="N823">
        <v>1</v>
      </c>
      <c r="O823">
        <v>21</v>
      </c>
      <c r="P823">
        <v>1630098</v>
      </c>
      <c r="Q823">
        <v>3</v>
      </c>
      <c r="R823"/>
      <c r="S823">
        <v>20220101</v>
      </c>
      <c r="T823">
        <v>20220331</v>
      </c>
      <c r="U823">
        <v>26259.68</v>
      </c>
      <c r="V823">
        <v>1551.18</v>
      </c>
      <c r="W823" s="264"/>
    </row>
    <row r="824" spans="2:23" s="237" customFormat="1" x14ac:dyDescent="0.25">
      <c r="B824" t="s">
        <v>304</v>
      </c>
      <c r="C824" t="s">
        <v>381</v>
      </c>
      <c r="D824">
        <v>120</v>
      </c>
      <c r="E824" s="588"/>
      <c r="F824" s="588"/>
      <c r="G824" t="s">
        <v>1194</v>
      </c>
      <c r="H824">
        <v>30102</v>
      </c>
      <c r="I824">
        <v>25</v>
      </c>
      <c r="J824">
        <v>1130</v>
      </c>
      <c r="K824">
        <v>1003</v>
      </c>
      <c r="L824">
        <v>0</v>
      </c>
      <c r="M824">
        <v>30</v>
      </c>
      <c r="N824">
        <v>1</v>
      </c>
      <c r="O824">
        <v>25</v>
      </c>
      <c r="P824">
        <v>300056</v>
      </c>
      <c r="Q824">
        <v>3</v>
      </c>
      <c r="R824"/>
      <c r="S824">
        <v>20220101</v>
      </c>
      <c r="T824">
        <v>20220331</v>
      </c>
      <c r="U824">
        <v>20439.23</v>
      </c>
      <c r="V824">
        <v>34445.51</v>
      </c>
      <c r="W824" s="264"/>
    </row>
    <row r="825" spans="2:23" s="237" customFormat="1" x14ac:dyDescent="0.25">
      <c r="B825" t="s">
        <v>304</v>
      </c>
      <c r="C825" t="s">
        <v>496</v>
      </c>
      <c r="D825">
        <v>120</v>
      </c>
      <c r="E825" s="588"/>
      <c r="F825" s="588"/>
      <c r="G825" t="s">
        <v>1195</v>
      </c>
      <c r="H825">
        <v>30102</v>
      </c>
      <c r="I825">
        <v>17</v>
      </c>
      <c r="J825">
        <v>1130</v>
      </c>
      <c r="K825">
        <v>1003</v>
      </c>
      <c r="L825">
        <v>2</v>
      </c>
      <c r="M825">
        <v>4</v>
      </c>
      <c r="N825">
        <v>1</v>
      </c>
      <c r="O825">
        <v>17</v>
      </c>
      <c r="P825">
        <v>2040059</v>
      </c>
      <c r="Q825">
        <v>3</v>
      </c>
      <c r="R825"/>
      <c r="S825">
        <v>20220101</v>
      </c>
      <c r="T825">
        <v>20220331</v>
      </c>
      <c r="U825">
        <v>36965.31</v>
      </c>
      <c r="V825">
        <v>1109.94</v>
      </c>
      <c r="W825" s="264"/>
    </row>
    <row r="826" spans="2:23" s="237" customFormat="1" x14ac:dyDescent="0.25">
      <c r="B826" t="s">
        <v>304</v>
      </c>
      <c r="C826" t="s">
        <v>661</v>
      </c>
      <c r="D826">
        <v>100</v>
      </c>
      <c r="E826" s="588"/>
      <c r="F826" s="588"/>
      <c r="G826" t="s">
        <v>1196</v>
      </c>
      <c r="H826">
        <v>30102</v>
      </c>
      <c r="I826">
        <v>15</v>
      </c>
      <c r="J826">
        <v>1130</v>
      </c>
      <c r="K826">
        <v>1003</v>
      </c>
      <c r="L826">
        <v>3</v>
      </c>
      <c r="M826">
        <v>21</v>
      </c>
      <c r="N826">
        <v>1</v>
      </c>
      <c r="O826">
        <v>15</v>
      </c>
      <c r="P826">
        <v>3210030</v>
      </c>
      <c r="Q826">
        <v>3</v>
      </c>
      <c r="R826"/>
      <c r="S826">
        <v>20220101</v>
      </c>
      <c r="T826">
        <v>20220331</v>
      </c>
      <c r="U826">
        <v>31972.97</v>
      </c>
      <c r="V826">
        <v>6138.54</v>
      </c>
      <c r="W826" s="264"/>
    </row>
    <row r="827" spans="2:23" s="237" customFormat="1" x14ac:dyDescent="0.25">
      <c r="B827" t="s">
        <v>304</v>
      </c>
      <c r="C827" t="s">
        <v>409</v>
      </c>
      <c r="D827">
        <v>120</v>
      </c>
      <c r="E827" s="588"/>
      <c r="F827" s="588"/>
      <c r="G827" t="s">
        <v>1197</v>
      </c>
      <c r="H827">
        <v>30102</v>
      </c>
      <c r="I827">
        <v>0</v>
      </c>
      <c r="J827">
        <v>1130</v>
      </c>
      <c r="K827">
        <v>1003</v>
      </c>
      <c r="L827">
        <v>0</v>
      </c>
      <c r="M827">
        <v>72</v>
      </c>
      <c r="N827">
        <v>1</v>
      </c>
      <c r="O827">
        <v>0</v>
      </c>
      <c r="P827">
        <v>720075</v>
      </c>
      <c r="Q827">
        <v>3</v>
      </c>
      <c r="R827"/>
      <c r="S827">
        <v>20220101</v>
      </c>
      <c r="T827">
        <v>20220331</v>
      </c>
      <c r="U827">
        <v>27773.34</v>
      </c>
      <c r="V827">
        <v>577.54999999999995</v>
      </c>
      <c r="W827" s="264"/>
    </row>
    <row r="828" spans="2:23" s="237" customFormat="1" x14ac:dyDescent="0.25">
      <c r="B828" t="s">
        <v>304</v>
      </c>
      <c r="C828" t="s">
        <v>496</v>
      </c>
      <c r="D828">
        <v>120</v>
      </c>
      <c r="E828" s="588"/>
      <c r="F828" s="588"/>
      <c r="G828" t="s">
        <v>1198</v>
      </c>
      <c r="H828">
        <v>30102</v>
      </c>
      <c r="I828">
        <v>16</v>
      </c>
      <c r="J828">
        <v>1130</v>
      </c>
      <c r="K828">
        <v>1003</v>
      </c>
      <c r="L828">
        <v>2</v>
      </c>
      <c r="M828">
        <v>4</v>
      </c>
      <c r="N828">
        <v>1</v>
      </c>
      <c r="O828">
        <v>16</v>
      </c>
      <c r="P828">
        <v>2040058</v>
      </c>
      <c r="Q828">
        <v>3</v>
      </c>
      <c r="R828"/>
      <c r="S828">
        <v>20220101</v>
      </c>
      <c r="T828">
        <v>20220331</v>
      </c>
      <c r="U828">
        <v>23195.63</v>
      </c>
      <c r="V828">
        <v>924.48</v>
      </c>
      <c r="W828" s="264"/>
    </row>
    <row r="829" spans="2:23" s="237" customFormat="1" x14ac:dyDescent="0.25">
      <c r="B829" t="s">
        <v>304</v>
      </c>
      <c r="C829" t="s">
        <v>571</v>
      </c>
      <c r="D829">
        <v>120</v>
      </c>
      <c r="E829" s="588"/>
      <c r="F829" s="588"/>
      <c r="G829" t="s">
        <v>1199</v>
      </c>
      <c r="H829">
        <v>30102</v>
      </c>
      <c r="I829">
        <v>15</v>
      </c>
      <c r="J829">
        <v>1130</v>
      </c>
      <c r="K829">
        <v>1003</v>
      </c>
      <c r="L829">
        <v>4</v>
      </c>
      <c r="M829">
        <v>2</v>
      </c>
      <c r="N829">
        <v>1</v>
      </c>
      <c r="O829">
        <v>15</v>
      </c>
      <c r="P829">
        <v>2700035</v>
      </c>
      <c r="Q829">
        <v>3</v>
      </c>
      <c r="R829"/>
      <c r="S829">
        <v>20220101</v>
      </c>
      <c r="T829">
        <v>20220331</v>
      </c>
      <c r="U829">
        <v>10647.77</v>
      </c>
      <c r="V829">
        <v>27927.95</v>
      </c>
      <c r="W829" s="264"/>
    </row>
    <row r="830" spans="2:23" s="237" customFormat="1" x14ac:dyDescent="0.25">
      <c r="B830" t="s">
        <v>304</v>
      </c>
      <c r="C830" t="s">
        <v>472</v>
      </c>
      <c r="D830">
        <v>120</v>
      </c>
      <c r="E830" s="588"/>
      <c r="F830" s="588"/>
      <c r="G830" t="s">
        <v>1200</v>
      </c>
      <c r="H830">
        <v>30102</v>
      </c>
      <c r="I830">
        <v>12</v>
      </c>
      <c r="J830">
        <v>1130</v>
      </c>
      <c r="K830">
        <v>1003</v>
      </c>
      <c r="L830">
        <v>2</v>
      </c>
      <c r="M830">
        <v>3</v>
      </c>
      <c r="N830">
        <v>1</v>
      </c>
      <c r="O830">
        <v>12</v>
      </c>
      <c r="P830">
        <v>2030195</v>
      </c>
      <c r="Q830">
        <v>3</v>
      </c>
      <c r="R830"/>
      <c r="S830">
        <v>20220101</v>
      </c>
      <c r="T830">
        <v>20220331</v>
      </c>
      <c r="U830">
        <v>26993.26</v>
      </c>
      <c r="V830">
        <v>947.95</v>
      </c>
      <c r="W830" s="264"/>
    </row>
    <row r="831" spans="2:23" s="237" customFormat="1" x14ac:dyDescent="0.25">
      <c r="B831" t="s">
        <v>304</v>
      </c>
      <c r="C831" t="s">
        <v>557</v>
      </c>
      <c r="D831">
        <v>120</v>
      </c>
      <c r="E831" s="588"/>
      <c r="F831" s="588"/>
      <c r="G831" t="s">
        <v>1201</v>
      </c>
      <c r="H831">
        <v>30102</v>
      </c>
      <c r="I831">
        <v>20</v>
      </c>
      <c r="J831">
        <v>1130</v>
      </c>
      <c r="K831">
        <v>1003</v>
      </c>
      <c r="L831">
        <v>3</v>
      </c>
      <c r="M831">
        <v>2</v>
      </c>
      <c r="N831">
        <v>1</v>
      </c>
      <c r="O831">
        <v>20</v>
      </c>
      <c r="P831">
        <v>3020094</v>
      </c>
      <c r="Q831">
        <v>3</v>
      </c>
      <c r="R831"/>
      <c r="S831">
        <v>20220101</v>
      </c>
      <c r="T831">
        <v>20220331</v>
      </c>
      <c r="U831">
        <v>30741.119999999999</v>
      </c>
      <c r="V831">
        <v>924.48</v>
      </c>
      <c r="W831" s="264"/>
    </row>
    <row r="832" spans="2:23" s="237" customFormat="1" x14ac:dyDescent="0.25">
      <c r="B832" t="s">
        <v>304</v>
      </c>
      <c r="C832" t="s">
        <v>571</v>
      </c>
      <c r="D832">
        <v>120</v>
      </c>
      <c r="E832" s="588"/>
      <c r="F832" s="588"/>
      <c r="G832" t="s">
        <v>1202</v>
      </c>
      <c r="H832">
        <v>30102</v>
      </c>
      <c r="I832">
        <v>20</v>
      </c>
      <c r="J832">
        <v>1130</v>
      </c>
      <c r="K832">
        <v>1003</v>
      </c>
      <c r="L832">
        <v>4</v>
      </c>
      <c r="M832">
        <v>2</v>
      </c>
      <c r="N832">
        <v>1</v>
      </c>
      <c r="O832">
        <v>20</v>
      </c>
      <c r="P832">
        <v>2700036</v>
      </c>
      <c r="Q832">
        <v>3</v>
      </c>
      <c r="R832"/>
      <c r="S832">
        <v>20220101</v>
      </c>
      <c r="T832">
        <v>20220331</v>
      </c>
      <c r="U832">
        <v>38065.85</v>
      </c>
      <c r="V832">
        <v>32491.3</v>
      </c>
      <c r="W832" s="264"/>
    </row>
    <row r="833" spans="2:23" s="237" customFormat="1" x14ac:dyDescent="0.25">
      <c r="B833" t="s">
        <v>304</v>
      </c>
      <c r="C833" t="s">
        <v>661</v>
      </c>
      <c r="D833">
        <v>100</v>
      </c>
      <c r="E833" s="588"/>
      <c r="F833" s="588"/>
      <c r="G833" t="s">
        <v>1203</v>
      </c>
      <c r="H833">
        <v>30102</v>
      </c>
      <c r="I833">
        <v>25</v>
      </c>
      <c r="J833">
        <v>1130</v>
      </c>
      <c r="K833">
        <v>1003</v>
      </c>
      <c r="L833">
        <v>3</v>
      </c>
      <c r="M833">
        <v>21</v>
      </c>
      <c r="N833">
        <v>1</v>
      </c>
      <c r="O833">
        <v>25</v>
      </c>
      <c r="P833">
        <v>3210067</v>
      </c>
      <c r="Q833">
        <v>3</v>
      </c>
      <c r="R833"/>
      <c r="S833">
        <v>20220101</v>
      </c>
      <c r="T833">
        <v>20220331</v>
      </c>
      <c r="U833">
        <v>24014.69</v>
      </c>
      <c r="V833">
        <v>9364.99</v>
      </c>
      <c r="W833" s="264"/>
    </row>
    <row r="834" spans="2:23" s="237" customFormat="1" x14ac:dyDescent="0.25">
      <c r="B834" t="s">
        <v>304</v>
      </c>
      <c r="C834" t="s">
        <v>496</v>
      </c>
      <c r="D834">
        <v>120</v>
      </c>
      <c r="E834" s="588"/>
      <c r="F834" s="588"/>
      <c r="G834" t="s">
        <v>1204</v>
      </c>
      <c r="H834">
        <v>30102</v>
      </c>
      <c r="I834">
        <v>15</v>
      </c>
      <c r="J834">
        <v>1130</v>
      </c>
      <c r="K834">
        <v>1003</v>
      </c>
      <c r="L834">
        <v>2</v>
      </c>
      <c r="M834">
        <v>4</v>
      </c>
      <c r="N834">
        <v>1</v>
      </c>
      <c r="O834">
        <v>15</v>
      </c>
      <c r="P834">
        <v>2040060</v>
      </c>
      <c r="Q834">
        <v>3</v>
      </c>
      <c r="R834"/>
      <c r="S834">
        <v>20220101</v>
      </c>
      <c r="T834">
        <v>20220331</v>
      </c>
      <c r="U834">
        <v>37396.47</v>
      </c>
      <c r="V834">
        <v>1109.94</v>
      </c>
      <c r="W834" s="264"/>
    </row>
    <row r="835" spans="2:23" s="237" customFormat="1" x14ac:dyDescent="0.25">
      <c r="B835" t="s">
        <v>304</v>
      </c>
      <c r="C835" t="s">
        <v>472</v>
      </c>
      <c r="D835">
        <v>120</v>
      </c>
      <c r="E835" s="588"/>
      <c r="F835" s="588"/>
      <c r="G835" t="s">
        <v>1205</v>
      </c>
      <c r="H835">
        <v>30102</v>
      </c>
      <c r="I835">
        <v>27</v>
      </c>
      <c r="J835">
        <v>1130</v>
      </c>
      <c r="K835">
        <v>1003</v>
      </c>
      <c r="L835">
        <v>2</v>
      </c>
      <c r="M835">
        <v>3</v>
      </c>
      <c r="N835">
        <v>1</v>
      </c>
      <c r="O835">
        <v>27</v>
      </c>
      <c r="P835">
        <v>2030072</v>
      </c>
      <c r="Q835">
        <v>3</v>
      </c>
      <c r="R835"/>
      <c r="S835">
        <v>20220101</v>
      </c>
      <c r="T835">
        <v>20220331</v>
      </c>
      <c r="U835">
        <v>25339.77</v>
      </c>
      <c r="V835">
        <v>36794.870000000003</v>
      </c>
      <c r="W835" s="264"/>
    </row>
    <row r="836" spans="2:23" s="237" customFormat="1" x14ac:dyDescent="0.25">
      <c r="B836" t="s">
        <v>304</v>
      </c>
      <c r="C836" t="s">
        <v>306</v>
      </c>
      <c r="D836">
        <v>120</v>
      </c>
      <c r="E836" s="588"/>
      <c r="F836" s="588"/>
      <c r="G836" t="s">
        <v>1206</v>
      </c>
      <c r="H836">
        <v>30102</v>
      </c>
      <c r="I836">
        <v>35</v>
      </c>
      <c r="J836">
        <v>1130</v>
      </c>
      <c r="K836">
        <v>1003</v>
      </c>
      <c r="L836">
        <v>0</v>
      </c>
      <c r="M836">
        <v>28</v>
      </c>
      <c r="N836">
        <v>1</v>
      </c>
      <c r="O836">
        <v>35</v>
      </c>
      <c r="P836">
        <v>280070</v>
      </c>
      <c r="Q836">
        <v>3</v>
      </c>
      <c r="R836"/>
      <c r="S836">
        <v>20220101</v>
      </c>
      <c r="T836">
        <v>20220331</v>
      </c>
      <c r="U836">
        <v>35807.279999999999</v>
      </c>
      <c r="V836">
        <v>36748.57</v>
      </c>
      <c r="W836" s="264"/>
    </row>
    <row r="837" spans="2:23" s="237" customFormat="1" x14ac:dyDescent="0.25">
      <c r="B837" t="s">
        <v>304</v>
      </c>
      <c r="C837" t="s">
        <v>472</v>
      </c>
      <c r="D837">
        <v>120</v>
      </c>
      <c r="E837" s="588"/>
      <c r="F837" s="588"/>
      <c r="G837" t="s">
        <v>1207</v>
      </c>
      <c r="H837">
        <v>30102</v>
      </c>
      <c r="I837">
        <v>32</v>
      </c>
      <c r="J837">
        <v>1130</v>
      </c>
      <c r="K837">
        <v>1003</v>
      </c>
      <c r="L837">
        <v>2</v>
      </c>
      <c r="M837">
        <v>3</v>
      </c>
      <c r="N837">
        <v>1</v>
      </c>
      <c r="O837">
        <v>32</v>
      </c>
      <c r="P837">
        <v>2030215</v>
      </c>
      <c r="Q837">
        <v>3</v>
      </c>
      <c r="R837"/>
      <c r="S837">
        <v>20220101</v>
      </c>
      <c r="T837">
        <v>20220331</v>
      </c>
      <c r="U837">
        <v>10601.77</v>
      </c>
      <c r="V837">
        <v>56966.61</v>
      </c>
      <c r="W837" s="264"/>
    </row>
    <row r="838" spans="2:23" s="237" customFormat="1" x14ac:dyDescent="0.25">
      <c r="B838" t="s">
        <v>304</v>
      </c>
      <c r="C838" t="s">
        <v>557</v>
      </c>
      <c r="D838">
        <v>120</v>
      </c>
      <c r="E838" s="588"/>
      <c r="F838" s="588"/>
      <c r="G838" t="s">
        <v>1208</v>
      </c>
      <c r="H838">
        <v>30102</v>
      </c>
      <c r="I838">
        <v>30</v>
      </c>
      <c r="J838">
        <v>1130</v>
      </c>
      <c r="K838">
        <v>1003</v>
      </c>
      <c r="L838">
        <v>3</v>
      </c>
      <c r="M838">
        <v>2</v>
      </c>
      <c r="N838">
        <v>1</v>
      </c>
      <c r="O838">
        <v>30</v>
      </c>
      <c r="P838">
        <v>3020028</v>
      </c>
      <c r="Q838">
        <v>3</v>
      </c>
      <c r="R838"/>
      <c r="S838">
        <v>20220101</v>
      </c>
      <c r="T838">
        <v>20220331</v>
      </c>
      <c r="U838">
        <v>47705.52</v>
      </c>
      <c r="V838">
        <v>24020.94</v>
      </c>
      <c r="W838" s="264"/>
    </row>
    <row r="839" spans="2:23" s="237" customFormat="1" x14ac:dyDescent="0.25">
      <c r="B839" t="s">
        <v>304</v>
      </c>
      <c r="C839" t="s">
        <v>571</v>
      </c>
      <c r="D839">
        <v>120</v>
      </c>
      <c r="E839" s="588"/>
      <c r="F839" s="588"/>
      <c r="G839" t="s">
        <v>1209</v>
      </c>
      <c r="H839">
        <v>30102</v>
      </c>
      <c r="I839">
        <v>0</v>
      </c>
      <c r="J839">
        <v>1130</v>
      </c>
      <c r="K839">
        <v>1003</v>
      </c>
      <c r="L839">
        <v>4</v>
      </c>
      <c r="M839">
        <v>2</v>
      </c>
      <c r="N839">
        <v>1</v>
      </c>
      <c r="O839">
        <v>0</v>
      </c>
      <c r="P839">
        <v>2700038</v>
      </c>
      <c r="Q839">
        <v>3</v>
      </c>
      <c r="R839"/>
      <c r="S839">
        <v>20220101</v>
      </c>
      <c r="T839">
        <v>20220331</v>
      </c>
      <c r="U839">
        <v>27948.79</v>
      </c>
      <c r="V839">
        <v>7096.6</v>
      </c>
      <c r="W839" s="264"/>
    </row>
    <row r="840" spans="2:23" s="237" customFormat="1" x14ac:dyDescent="0.25">
      <c r="B840" t="s">
        <v>304</v>
      </c>
      <c r="C840" t="s">
        <v>352</v>
      </c>
      <c r="D840">
        <v>120</v>
      </c>
      <c r="E840" s="588"/>
      <c r="F840" s="588"/>
      <c r="G840" t="s">
        <v>1210</v>
      </c>
      <c r="H840">
        <v>30102</v>
      </c>
      <c r="I840">
        <v>18</v>
      </c>
      <c r="J840">
        <v>1130</v>
      </c>
      <c r="K840">
        <v>1003</v>
      </c>
      <c r="L840">
        <v>0</v>
      </c>
      <c r="M840">
        <v>29</v>
      </c>
      <c r="N840">
        <v>1</v>
      </c>
      <c r="O840">
        <v>18</v>
      </c>
      <c r="P840">
        <v>290062</v>
      </c>
      <c r="Q840">
        <v>3</v>
      </c>
      <c r="R840"/>
      <c r="S840">
        <v>20220101</v>
      </c>
      <c r="T840">
        <v>20220331</v>
      </c>
      <c r="U840">
        <v>37058.160000000003</v>
      </c>
      <c r="V840">
        <v>6813.64</v>
      </c>
      <c r="W840" s="264"/>
    </row>
    <row r="841" spans="2:23" s="237" customFormat="1" x14ac:dyDescent="0.25">
      <c r="B841" t="s">
        <v>304</v>
      </c>
      <c r="C841" t="s">
        <v>479</v>
      </c>
      <c r="D841">
        <v>120</v>
      </c>
      <c r="E841" s="588"/>
      <c r="F841" s="588"/>
      <c r="G841" t="s">
        <v>1211</v>
      </c>
      <c r="H841">
        <v>30102</v>
      </c>
      <c r="I841">
        <v>30</v>
      </c>
      <c r="J841">
        <v>1130</v>
      </c>
      <c r="K841">
        <v>1003</v>
      </c>
      <c r="L841">
        <v>3</v>
      </c>
      <c r="M841">
        <v>3</v>
      </c>
      <c r="N841">
        <v>1</v>
      </c>
      <c r="O841">
        <v>30</v>
      </c>
      <c r="P841">
        <v>3030013</v>
      </c>
      <c r="Q841">
        <v>3</v>
      </c>
      <c r="R841"/>
      <c r="S841">
        <v>20220101</v>
      </c>
      <c r="T841">
        <v>20220331</v>
      </c>
      <c r="U841">
        <v>24101.84</v>
      </c>
      <c r="V841">
        <v>37584.379999999997</v>
      </c>
      <c r="W841" s="264"/>
    </row>
    <row r="842" spans="2:23" s="237" customFormat="1" x14ac:dyDescent="0.25">
      <c r="B842" t="s">
        <v>304</v>
      </c>
      <c r="C842" t="s">
        <v>381</v>
      </c>
      <c r="D842">
        <v>120</v>
      </c>
      <c r="E842" s="588"/>
      <c r="F842" s="588"/>
      <c r="G842" t="s">
        <v>1212</v>
      </c>
      <c r="H842">
        <v>30102</v>
      </c>
      <c r="I842">
        <v>0</v>
      </c>
      <c r="J842">
        <v>1130</v>
      </c>
      <c r="K842">
        <v>1003</v>
      </c>
      <c r="L842">
        <v>0</v>
      </c>
      <c r="M842">
        <v>30</v>
      </c>
      <c r="N842">
        <v>1</v>
      </c>
      <c r="O842">
        <v>0</v>
      </c>
      <c r="P842">
        <v>300133</v>
      </c>
      <c r="Q842">
        <v>3</v>
      </c>
      <c r="R842"/>
      <c r="S842">
        <v>20220101</v>
      </c>
      <c r="T842">
        <v>20220331</v>
      </c>
      <c r="U842">
        <v>18042.72</v>
      </c>
      <c r="V842">
        <v>522.03</v>
      </c>
      <c r="W842" s="264"/>
    </row>
    <row r="843" spans="2:23" s="237" customFormat="1" x14ac:dyDescent="0.25">
      <c r="B843" t="s">
        <v>304</v>
      </c>
      <c r="C843" t="s">
        <v>496</v>
      </c>
      <c r="D843">
        <v>120</v>
      </c>
      <c r="E843" s="588"/>
      <c r="F843" s="588"/>
      <c r="G843" t="s">
        <v>1213</v>
      </c>
      <c r="H843">
        <v>30102</v>
      </c>
      <c r="I843">
        <v>15</v>
      </c>
      <c r="J843">
        <v>1130</v>
      </c>
      <c r="K843">
        <v>1003</v>
      </c>
      <c r="L843">
        <v>2</v>
      </c>
      <c r="M843">
        <v>4</v>
      </c>
      <c r="N843">
        <v>1</v>
      </c>
      <c r="O843">
        <v>15</v>
      </c>
      <c r="P843">
        <v>2040062</v>
      </c>
      <c r="Q843">
        <v>3</v>
      </c>
      <c r="R843"/>
      <c r="S843">
        <v>20220101</v>
      </c>
      <c r="T843">
        <v>20220331</v>
      </c>
      <c r="U843">
        <v>37911.910000000003</v>
      </c>
      <c r="V843">
        <v>1163.94</v>
      </c>
      <c r="W843" s="264"/>
    </row>
    <row r="844" spans="2:23" s="237" customFormat="1" x14ac:dyDescent="0.25">
      <c r="B844" t="s">
        <v>304</v>
      </c>
      <c r="C844" t="s">
        <v>537</v>
      </c>
      <c r="D844">
        <v>120</v>
      </c>
      <c r="E844" s="588"/>
      <c r="F844" s="588"/>
      <c r="G844" t="s">
        <v>1214</v>
      </c>
      <c r="H844">
        <v>30102</v>
      </c>
      <c r="I844">
        <v>12</v>
      </c>
      <c r="J844">
        <v>1130</v>
      </c>
      <c r="K844">
        <v>1003</v>
      </c>
      <c r="L844">
        <v>2</v>
      </c>
      <c r="M844">
        <v>49</v>
      </c>
      <c r="N844">
        <v>1</v>
      </c>
      <c r="O844">
        <v>12</v>
      </c>
      <c r="P844">
        <v>2490045</v>
      </c>
      <c r="Q844">
        <v>3</v>
      </c>
      <c r="R844"/>
      <c r="S844">
        <v>20220101</v>
      </c>
      <c r="T844">
        <v>20220331</v>
      </c>
      <c r="U844">
        <v>24800.02</v>
      </c>
      <c r="V844">
        <v>455.96</v>
      </c>
      <c r="W844" s="264"/>
    </row>
    <row r="845" spans="2:23" s="237" customFormat="1" x14ac:dyDescent="0.25">
      <c r="B845" t="s">
        <v>304</v>
      </c>
      <c r="C845" t="s">
        <v>352</v>
      </c>
      <c r="D845">
        <v>120</v>
      </c>
      <c r="E845" s="588"/>
      <c r="F845" s="588"/>
      <c r="G845" t="s">
        <v>1215</v>
      </c>
      <c r="H845">
        <v>30102</v>
      </c>
      <c r="I845">
        <v>18</v>
      </c>
      <c r="J845">
        <v>1130</v>
      </c>
      <c r="K845">
        <v>1003</v>
      </c>
      <c r="L845">
        <v>0</v>
      </c>
      <c r="M845">
        <v>29</v>
      </c>
      <c r="N845">
        <v>1</v>
      </c>
      <c r="O845">
        <v>18</v>
      </c>
      <c r="P845">
        <v>290061</v>
      </c>
      <c r="Q845">
        <v>3</v>
      </c>
      <c r="R845"/>
      <c r="S845">
        <v>20220101</v>
      </c>
      <c r="T845">
        <v>20220331</v>
      </c>
      <c r="U845">
        <v>32806.86</v>
      </c>
      <c r="V845">
        <v>2575.37</v>
      </c>
      <c r="W845" s="264"/>
    </row>
    <row r="846" spans="2:23" s="237" customFormat="1" x14ac:dyDescent="0.25">
      <c r="B846" t="s">
        <v>304</v>
      </c>
      <c r="C846" t="s">
        <v>557</v>
      </c>
      <c r="D846">
        <v>120</v>
      </c>
      <c r="E846" s="588"/>
      <c r="F846" s="588"/>
      <c r="G846" t="s">
        <v>1216</v>
      </c>
      <c r="H846">
        <v>30102</v>
      </c>
      <c r="I846">
        <v>16</v>
      </c>
      <c r="J846">
        <v>1130</v>
      </c>
      <c r="K846">
        <v>1003</v>
      </c>
      <c r="L846">
        <v>3</v>
      </c>
      <c r="M846">
        <v>2</v>
      </c>
      <c r="N846">
        <v>1</v>
      </c>
      <c r="O846">
        <v>16</v>
      </c>
      <c r="P846">
        <v>3020115</v>
      </c>
      <c r="Q846">
        <v>3</v>
      </c>
      <c r="R846"/>
      <c r="S846">
        <v>20220101</v>
      </c>
      <c r="T846">
        <v>20220331</v>
      </c>
      <c r="U846">
        <v>29416.959999999999</v>
      </c>
      <c r="V846">
        <v>16692.55</v>
      </c>
      <c r="W846" s="264"/>
    </row>
    <row r="847" spans="2:23" s="237" customFormat="1" x14ac:dyDescent="0.25">
      <c r="B847" t="s">
        <v>304</v>
      </c>
      <c r="C847" t="s">
        <v>306</v>
      </c>
      <c r="D847">
        <v>120</v>
      </c>
      <c r="E847" s="588"/>
      <c r="F847" s="588"/>
      <c r="G847" t="s">
        <v>1217</v>
      </c>
      <c r="H847">
        <v>30102</v>
      </c>
      <c r="I847">
        <v>20</v>
      </c>
      <c r="J847">
        <v>1130</v>
      </c>
      <c r="K847">
        <v>1003</v>
      </c>
      <c r="L847">
        <v>0</v>
      </c>
      <c r="M847">
        <v>28</v>
      </c>
      <c r="N847">
        <v>1</v>
      </c>
      <c r="O847">
        <v>20</v>
      </c>
      <c r="P847">
        <v>280134</v>
      </c>
      <c r="Q847">
        <v>3</v>
      </c>
      <c r="R847"/>
      <c r="S847">
        <v>20220101</v>
      </c>
      <c r="T847">
        <v>20220331</v>
      </c>
      <c r="U847">
        <v>39666.43</v>
      </c>
      <c r="V847">
        <v>1132.6400000000001</v>
      </c>
      <c r="W847" s="264"/>
    </row>
    <row r="848" spans="2:23" s="237" customFormat="1" x14ac:dyDescent="0.25">
      <c r="B848" t="s">
        <v>304</v>
      </c>
      <c r="C848" t="s">
        <v>462</v>
      </c>
      <c r="D848">
        <v>120</v>
      </c>
      <c r="E848" s="588"/>
      <c r="F848" s="588"/>
      <c r="G848" t="s">
        <v>1218</v>
      </c>
      <c r="H848">
        <v>30102</v>
      </c>
      <c r="I848">
        <v>0</v>
      </c>
      <c r="J848">
        <v>1130</v>
      </c>
      <c r="K848">
        <v>1003</v>
      </c>
      <c r="L848">
        <v>1</v>
      </c>
      <c r="M848">
        <v>74</v>
      </c>
      <c r="N848">
        <v>1</v>
      </c>
      <c r="O848">
        <v>0</v>
      </c>
      <c r="P848">
        <v>1740032</v>
      </c>
      <c r="Q848">
        <v>3</v>
      </c>
      <c r="R848"/>
      <c r="S848">
        <v>20220101</v>
      </c>
      <c r="T848">
        <v>20220331</v>
      </c>
      <c r="U848">
        <v>13898.97</v>
      </c>
      <c r="V848">
        <v>563.66999999999996</v>
      </c>
      <c r="W848" s="264"/>
    </row>
    <row r="849" spans="2:23" s="237" customFormat="1" x14ac:dyDescent="0.25">
      <c r="B849" t="s">
        <v>304</v>
      </c>
      <c r="C849" t="s">
        <v>381</v>
      </c>
      <c r="D849">
        <v>120</v>
      </c>
      <c r="E849" s="588"/>
      <c r="F849" s="588"/>
      <c r="G849" t="s">
        <v>1219</v>
      </c>
      <c r="H849">
        <v>30102</v>
      </c>
      <c r="I849">
        <v>27</v>
      </c>
      <c r="J849">
        <v>1130</v>
      </c>
      <c r="K849">
        <v>1003</v>
      </c>
      <c r="L849">
        <v>0</v>
      </c>
      <c r="M849">
        <v>30</v>
      </c>
      <c r="N849">
        <v>1</v>
      </c>
      <c r="O849">
        <v>27</v>
      </c>
      <c r="P849">
        <v>300063</v>
      </c>
      <c r="Q849">
        <v>3</v>
      </c>
      <c r="R849"/>
      <c r="S849">
        <v>20220101</v>
      </c>
      <c r="T849">
        <v>20220331</v>
      </c>
      <c r="U849">
        <v>32885.07</v>
      </c>
      <c r="V849">
        <v>46051</v>
      </c>
      <c r="W849" s="264"/>
    </row>
    <row r="850" spans="2:23" s="237" customFormat="1" x14ac:dyDescent="0.25">
      <c r="B850" t="s">
        <v>304</v>
      </c>
      <c r="C850" t="s">
        <v>571</v>
      </c>
      <c r="D850">
        <v>120</v>
      </c>
      <c r="E850" s="588"/>
      <c r="F850" s="588"/>
      <c r="G850" t="s">
        <v>1220</v>
      </c>
      <c r="H850">
        <v>30102</v>
      </c>
      <c r="I850">
        <v>30</v>
      </c>
      <c r="J850">
        <v>1130</v>
      </c>
      <c r="K850">
        <v>1003</v>
      </c>
      <c r="L850">
        <v>4</v>
      </c>
      <c r="M850">
        <v>2</v>
      </c>
      <c r="N850">
        <v>1</v>
      </c>
      <c r="O850">
        <v>30</v>
      </c>
      <c r="P850">
        <v>2700040</v>
      </c>
      <c r="Q850">
        <v>3</v>
      </c>
      <c r="R850"/>
      <c r="S850">
        <v>20220101</v>
      </c>
      <c r="T850">
        <v>20220331</v>
      </c>
      <c r="U850">
        <v>30363.87</v>
      </c>
      <c r="V850">
        <v>35028.78</v>
      </c>
      <c r="W850" s="264"/>
    </row>
    <row r="851" spans="2:23" s="237" customFormat="1" x14ac:dyDescent="0.25">
      <c r="B851" t="s">
        <v>304</v>
      </c>
      <c r="C851" t="s">
        <v>496</v>
      </c>
      <c r="D851">
        <v>120</v>
      </c>
      <c r="E851" s="588"/>
      <c r="F851" s="588"/>
      <c r="G851" t="s">
        <v>1221</v>
      </c>
      <c r="H851">
        <v>30102</v>
      </c>
      <c r="I851">
        <v>16</v>
      </c>
      <c r="J851">
        <v>1130</v>
      </c>
      <c r="K851">
        <v>1003</v>
      </c>
      <c r="L851">
        <v>2</v>
      </c>
      <c r="M851">
        <v>4</v>
      </c>
      <c r="N851">
        <v>1</v>
      </c>
      <c r="O851">
        <v>16</v>
      </c>
      <c r="P851">
        <v>2040064</v>
      </c>
      <c r="Q851">
        <v>3</v>
      </c>
      <c r="R851"/>
      <c r="S851">
        <v>20220101</v>
      </c>
      <c r="T851">
        <v>20220331</v>
      </c>
      <c r="U851">
        <v>38143.89</v>
      </c>
      <c r="V851">
        <v>3311.82</v>
      </c>
      <c r="W851" s="264"/>
    </row>
    <row r="852" spans="2:23" s="237" customFormat="1" x14ac:dyDescent="0.25">
      <c r="B852" t="s">
        <v>304</v>
      </c>
      <c r="C852" t="s">
        <v>414</v>
      </c>
      <c r="D852">
        <v>120</v>
      </c>
      <c r="E852" s="588"/>
      <c r="F852" s="588"/>
      <c r="G852" t="s">
        <v>1222</v>
      </c>
      <c r="H852">
        <v>30102</v>
      </c>
      <c r="I852">
        <v>12</v>
      </c>
      <c r="J852">
        <v>1130</v>
      </c>
      <c r="K852">
        <v>1003</v>
      </c>
      <c r="L852">
        <v>2</v>
      </c>
      <c r="M852">
        <v>33</v>
      </c>
      <c r="N852">
        <v>1</v>
      </c>
      <c r="O852">
        <v>12</v>
      </c>
      <c r="P852">
        <v>2330045</v>
      </c>
      <c r="Q852">
        <v>3</v>
      </c>
      <c r="R852"/>
      <c r="S852">
        <v>20220101</v>
      </c>
      <c r="T852">
        <v>20220331</v>
      </c>
      <c r="U852">
        <v>11249.64</v>
      </c>
      <c r="V852">
        <v>6893.79</v>
      </c>
      <c r="W852" s="264"/>
    </row>
    <row r="853" spans="2:23" s="237" customFormat="1" x14ac:dyDescent="0.25">
      <c r="B853" t="s">
        <v>304</v>
      </c>
      <c r="C853" t="s">
        <v>472</v>
      </c>
      <c r="D853">
        <v>120</v>
      </c>
      <c r="E853" s="588"/>
      <c r="F853" s="588"/>
      <c r="G853" t="s">
        <v>1223</v>
      </c>
      <c r="H853">
        <v>30102</v>
      </c>
      <c r="I853">
        <v>27</v>
      </c>
      <c r="J853">
        <v>1130</v>
      </c>
      <c r="K853">
        <v>1003</v>
      </c>
      <c r="L853">
        <v>2</v>
      </c>
      <c r="M853">
        <v>3</v>
      </c>
      <c r="N853">
        <v>1</v>
      </c>
      <c r="O853">
        <v>27</v>
      </c>
      <c r="P853">
        <v>2030126</v>
      </c>
      <c r="Q853">
        <v>3</v>
      </c>
      <c r="R853"/>
      <c r="S853">
        <v>20220101</v>
      </c>
      <c r="T853">
        <v>20220331</v>
      </c>
      <c r="U853">
        <v>33357.46</v>
      </c>
      <c r="V853">
        <v>34180.959999999999</v>
      </c>
      <c r="W853" s="264"/>
    </row>
    <row r="854" spans="2:23" s="237" customFormat="1" x14ac:dyDescent="0.25">
      <c r="B854" t="s">
        <v>304</v>
      </c>
      <c r="C854" t="s">
        <v>414</v>
      </c>
      <c r="D854">
        <v>120</v>
      </c>
      <c r="E854" s="588"/>
      <c r="F854" s="588"/>
      <c r="G854" t="s">
        <v>1224</v>
      </c>
      <c r="H854">
        <v>30102</v>
      </c>
      <c r="I854">
        <v>0</v>
      </c>
      <c r="J854">
        <v>1130</v>
      </c>
      <c r="K854">
        <v>1003</v>
      </c>
      <c r="L854">
        <v>2</v>
      </c>
      <c r="M854">
        <v>33</v>
      </c>
      <c r="N854">
        <v>1</v>
      </c>
      <c r="O854">
        <v>0</v>
      </c>
      <c r="P854">
        <v>2330047</v>
      </c>
      <c r="Q854">
        <v>3</v>
      </c>
      <c r="R854"/>
      <c r="S854">
        <v>20220101</v>
      </c>
      <c r="T854">
        <v>20220331</v>
      </c>
      <c r="U854">
        <v>32667.49</v>
      </c>
      <c r="V854">
        <v>300</v>
      </c>
      <c r="W854" s="264"/>
    </row>
    <row r="855" spans="2:23" s="237" customFormat="1" x14ac:dyDescent="0.25">
      <c r="B855" t="s">
        <v>304</v>
      </c>
      <c r="C855" t="s">
        <v>381</v>
      </c>
      <c r="D855">
        <v>120</v>
      </c>
      <c r="E855" s="588"/>
      <c r="F855" s="588"/>
      <c r="G855" t="s">
        <v>1225</v>
      </c>
      <c r="H855">
        <v>30102</v>
      </c>
      <c r="I855">
        <v>20</v>
      </c>
      <c r="J855">
        <v>1130</v>
      </c>
      <c r="K855">
        <v>1003</v>
      </c>
      <c r="L855">
        <v>0</v>
      </c>
      <c r="M855">
        <v>30</v>
      </c>
      <c r="N855">
        <v>1</v>
      </c>
      <c r="O855">
        <v>20</v>
      </c>
      <c r="P855">
        <v>300060</v>
      </c>
      <c r="Q855">
        <v>3</v>
      </c>
      <c r="R855"/>
      <c r="S855">
        <v>20220101</v>
      </c>
      <c r="T855">
        <v>20220331</v>
      </c>
      <c r="U855">
        <v>44247.75</v>
      </c>
      <c r="V855">
        <v>3888.06</v>
      </c>
      <c r="W855" s="264"/>
    </row>
    <row r="856" spans="2:23" s="237" customFormat="1" x14ac:dyDescent="0.25">
      <c r="B856" t="s">
        <v>304</v>
      </c>
      <c r="C856" t="s">
        <v>496</v>
      </c>
      <c r="D856">
        <v>120</v>
      </c>
      <c r="E856" s="588"/>
      <c r="F856" s="588"/>
      <c r="G856" t="s">
        <v>1226</v>
      </c>
      <c r="H856">
        <v>30102</v>
      </c>
      <c r="I856">
        <v>15</v>
      </c>
      <c r="J856">
        <v>1130</v>
      </c>
      <c r="K856">
        <v>1003</v>
      </c>
      <c r="L856">
        <v>2</v>
      </c>
      <c r="M856">
        <v>4</v>
      </c>
      <c r="N856">
        <v>1</v>
      </c>
      <c r="O856">
        <v>15</v>
      </c>
      <c r="P856">
        <v>2040066</v>
      </c>
      <c r="Q856">
        <v>3</v>
      </c>
      <c r="R856"/>
      <c r="S856">
        <v>20220101</v>
      </c>
      <c r="T856">
        <v>20220331</v>
      </c>
      <c r="U856">
        <v>23078.38</v>
      </c>
      <c r="V856">
        <v>14591.22</v>
      </c>
      <c r="W856" s="264"/>
    </row>
    <row r="857" spans="2:23" s="237" customFormat="1" x14ac:dyDescent="0.25">
      <c r="B857" t="s">
        <v>304</v>
      </c>
      <c r="C857" t="s">
        <v>414</v>
      </c>
      <c r="D857">
        <v>120</v>
      </c>
      <c r="E857" s="588"/>
      <c r="F857" s="588"/>
      <c r="G857" t="s">
        <v>1227</v>
      </c>
      <c r="H857">
        <v>30102</v>
      </c>
      <c r="I857">
        <v>28</v>
      </c>
      <c r="J857">
        <v>1130</v>
      </c>
      <c r="K857">
        <v>1003</v>
      </c>
      <c r="L857">
        <v>2</v>
      </c>
      <c r="M857">
        <v>33</v>
      </c>
      <c r="N857">
        <v>1</v>
      </c>
      <c r="O857">
        <v>28</v>
      </c>
      <c r="P857">
        <v>2330048</v>
      </c>
      <c r="Q857">
        <v>3</v>
      </c>
      <c r="R857"/>
      <c r="S857">
        <v>20220101</v>
      </c>
      <c r="T857">
        <v>20220331</v>
      </c>
      <c r="U857">
        <v>44135.96</v>
      </c>
      <c r="V857">
        <v>16527.2</v>
      </c>
      <c r="W857" s="264"/>
    </row>
    <row r="858" spans="2:23" s="237" customFormat="1" x14ac:dyDescent="0.25">
      <c r="B858" t="s">
        <v>304</v>
      </c>
      <c r="C858" t="s">
        <v>462</v>
      </c>
      <c r="D858">
        <v>120</v>
      </c>
      <c r="E858" s="588"/>
      <c r="F858" s="588"/>
      <c r="G858" t="s">
        <v>1228</v>
      </c>
      <c r="H858">
        <v>30102</v>
      </c>
      <c r="I858">
        <v>32</v>
      </c>
      <c r="J858">
        <v>1130</v>
      </c>
      <c r="K858">
        <v>1003</v>
      </c>
      <c r="L858">
        <v>1</v>
      </c>
      <c r="M858">
        <v>74</v>
      </c>
      <c r="N858">
        <v>1</v>
      </c>
      <c r="O858">
        <v>32</v>
      </c>
      <c r="P858">
        <v>1740031</v>
      </c>
      <c r="Q858">
        <v>3</v>
      </c>
      <c r="R858"/>
      <c r="S858">
        <v>20220101</v>
      </c>
      <c r="T858">
        <v>20220331</v>
      </c>
      <c r="U858">
        <v>24566.84</v>
      </c>
      <c r="V858">
        <v>20705.16</v>
      </c>
      <c r="W858" s="264"/>
    </row>
    <row r="859" spans="2:23" s="237" customFormat="1" x14ac:dyDescent="0.25">
      <c r="B859" t="s">
        <v>304</v>
      </c>
      <c r="C859" t="s">
        <v>414</v>
      </c>
      <c r="D859">
        <v>120</v>
      </c>
      <c r="E859" s="588"/>
      <c r="F859" s="588"/>
      <c r="G859" t="s">
        <v>1229</v>
      </c>
      <c r="H859">
        <v>30102</v>
      </c>
      <c r="I859">
        <v>20</v>
      </c>
      <c r="J859">
        <v>1130</v>
      </c>
      <c r="K859">
        <v>1003</v>
      </c>
      <c r="L859">
        <v>2</v>
      </c>
      <c r="M859">
        <v>33</v>
      </c>
      <c r="N859">
        <v>1</v>
      </c>
      <c r="O859">
        <v>20</v>
      </c>
      <c r="P859">
        <v>2330044</v>
      </c>
      <c r="Q859">
        <v>3</v>
      </c>
      <c r="R859"/>
      <c r="S859">
        <v>20220101</v>
      </c>
      <c r="T859">
        <v>20220331</v>
      </c>
      <c r="U859">
        <v>12585.6</v>
      </c>
      <c r="V859">
        <v>8286.84</v>
      </c>
      <c r="W859" s="264"/>
    </row>
    <row r="860" spans="2:23" s="237" customFormat="1" x14ac:dyDescent="0.25">
      <c r="B860" t="s">
        <v>304</v>
      </c>
      <c r="C860" t="s">
        <v>352</v>
      </c>
      <c r="D860">
        <v>120</v>
      </c>
      <c r="E860" s="588"/>
      <c r="F860" s="588"/>
      <c r="G860" t="s">
        <v>1230</v>
      </c>
      <c r="H860">
        <v>30102</v>
      </c>
      <c r="I860">
        <v>0</v>
      </c>
      <c r="J860">
        <v>1130</v>
      </c>
      <c r="K860">
        <v>1003</v>
      </c>
      <c r="L860">
        <v>0</v>
      </c>
      <c r="M860">
        <v>29</v>
      </c>
      <c r="N860">
        <v>1</v>
      </c>
      <c r="O860">
        <v>0</v>
      </c>
      <c r="P860">
        <v>290063</v>
      </c>
      <c r="Q860">
        <v>3</v>
      </c>
      <c r="R860"/>
      <c r="S860">
        <v>20220101</v>
      </c>
      <c r="T860">
        <v>20220331</v>
      </c>
      <c r="U860">
        <v>10214.77</v>
      </c>
      <c r="V860">
        <v>504.54</v>
      </c>
      <c r="W860" s="264"/>
    </row>
    <row r="861" spans="2:23" s="237" customFormat="1" x14ac:dyDescent="0.25">
      <c r="B861" t="s">
        <v>304</v>
      </c>
      <c r="C861" t="s">
        <v>571</v>
      </c>
      <c r="D861">
        <v>120</v>
      </c>
      <c r="E861" s="588"/>
      <c r="F861" s="588"/>
      <c r="G861" t="s">
        <v>1231</v>
      </c>
      <c r="H861">
        <v>30102</v>
      </c>
      <c r="I861">
        <v>21</v>
      </c>
      <c r="J861">
        <v>1130</v>
      </c>
      <c r="K861">
        <v>1003</v>
      </c>
      <c r="L861">
        <v>4</v>
      </c>
      <c r="M861">
        <v>2</v>
      </c>
      <c r="N861">
        <v>1</v>
      </c>
      <c r="O861">
        <v>21</v>
      </c>
      <c r="P861">
        <v>2700130</v>
      </c>
      <c r="Q861">
        <v>3</v>
      </c>
      <c r="R861"/>
      <c r="S861">
        <v>20220101</v>
      </c>
      <c r="T861">
        <v>20220331</v>
      </c>
      <c r="U861">
        <v>33102.1</v>
      </c>
      <c r="V861">
        <v>9690.34</v>
      </c>
      <c r="W861" s="264"/>
    </row>
    <row r="862" spans="2:23" s="237" customFormat="1" x14ac:dyDescent="0.25">
      <c r="B862" t="s">
        <v>304</v>
      </c>
      <c r="C862" t="s">
        <v>571</v>
      </c>
      <c r="D862">
        <v>120</v>
      </c>
      <c r="E862" s="588"/>
      <c r="F862" s="588"/>
      <c r="G862" t="s">
        <v>1232</v>
      </c>
      <c r="H862">
        <v>30102</v>
      </c>
      <c r="I862">
        <v>20</v>
      </c>
      <c r="J862">
        <v>1130</v>
      </c>
      <c r="K862">
        <v>1003</v>
      </c>
      <c r="L862">
        <v>4</v>
      </c>
      <c r="M862">
        <v>2</v>
      </c>
      <c r="N862">
        <v>1</v>
      </c>
      <c r="O862">
        <v>20</v>
      </c>
      <c r="P862">
        <v>2700043</v>
      </c>
      <c r="Q862">
        <v>3</v>
      </c>
      <c r="R862"/>
      <c r="S862">
        <v>20220101</v>
      </c>
      <c r="T862">
        <v>20220331</v>
      </c>
      <c r="U862">
        <v>26530.959999999999</v>
      </c>
      <c r="V862">
        <v>3388.01</v>
      </c>
      <c r="W862" s="264"/>
    </row>
    <row r="863" spans="2:23" s="237" customFormat="1" x14ac:dyDescent="0.25">
      <c r="B863" t="s">
        <v>304</v>
      </c>
      <c r="C863" t="s">
        <v>306</v>
      </c>
      <c r="D863">
        <v>120</v>
      </c>
      <c r="E863" s="588"/>
      <c r="F863" s="588"/>
      <c r="G863" t="s">
        <v>1233</v>
      </c>
      <c r="H863">
        <v>30102</v>
      </c>
      <c r="I863">
        <v>11</v>
      </c>
      <c r="J863">
        <v>1130</v>
      </c>
      <c r="K863">
        <v>1003</v>
      </c>
      <c r="L863">
        <v>0</v>
      </c>
      <c r="M863">
        <v>28</v>
      </c>
      <c r="N863">
        <v>1</v>
      </c>
      <c r="O863">
        <v>11</v>
      </c>
      <c r="P863">
        <v>280149</v>
      </c>
      <c r="Q863">
        <v>3</v>
      </c>
      <c r="R863"/>
      <c r="S863">
        <v>20220101</v>
      </c>
      <c r="T863">
        <v>20220331</v>
      </c>
      <c r="U863">
        <v>34354.080000000002</v>
      </c>
      <c r="V863">
        <v>1073.9000000000001</v>
      </c>
      <c r="W863" s="264"/>
    </row>
    <row r="864" spans="2:23" s="237" customFormat="1" x14ac:dyDescent="0.25">
      <c r="B864" t="s">
        <v>304</v>
      </c>
      <c r="C864" t="s">
        <v>472</v>
      </c>
      <c r="D864">
        <v>120</v>
      </c>
      <c r="E864" s="588"/>
      <c r="F864" s="588"/>
      <c r="G864" t="s">
        <v>1234</v>
      </c>
      <c r="H864">
        <v>30102</v>
      </c>
      <c r="I864">
        <v>16</v>
      </c>
      <c r="J864">
        <v>1130</v>
      </c>
      <c r="K864">
        <v>1003</v>
      </c>
      <c r="L864">
        <v>2</v>
      </c>
      <c r="M864">
        <v>3</v>
      </c>
      <c r="N864">
        <v>1</v>
      </c>
      <c r="O864">
        <v>16</v>
      </c>
      <c r="P864">
        <v>2030191</v>
      </c>
      <c r="Q864">
        <v>3</v>
      </c>
      <c r="R864"/>
      <c r="S864">
        <v>20220101</v>
      </c>
      <c r="T864">
        <v>20220331</v>
      </c>
      <c r="U864">
        <v>28141.87</v>
      </c>
      <c r="V864">
        <v>924.48</v>
      </c>
      <c r="W864" s="264"/>
    </row>
    <row r="865" spans="2:23" s="237" customFormat="1" x14ac:dyDescent="0.25">
      <c r="B865" t="s">
        <v>304</v>
      </c>
      <c r="C865" t="s">
        <v>381</v>
      </c>
      <c r="D865">
        <v>120</v>
      </c>
      <c r="E865" s="588"/>
      <c r="F865" s="588"/>
      <c r="G865" t="s">
        <v>1235</v>
      </c>
      <c r="H865">
        <v>30102</v>
      </c>
      <c r="I865">
        <v>16</v>
      </c>
      <c r="J865">
        <v>1130</v>
      </c>
      <c r="K865">
        <v>1003</v>
      </c>
      <c r="L865">
        <v>0</v>
      </c>
      <c r="M865">
        <v>30</v>
      </c>
      <c r="N865">
        <v>1</v>
      </c>
      <c r="O865">
        <v>16</v>
      </c>
      <c r="P865">
        <v>300061</v>
      </c>
      <c r="Q865">
        <v>3</v>
      </c>
      <c r="R865"/>
      <c r="S865">
        <v>20220101</v>
      </c>
      <c r="T865">
        <v>20220331</v>
      </c>
      <c r="U865">
        <v>13338.1</v>
      </c>
      <c r="V865">
        <v>28345.3</v>
      </c>
      <c r="W865" s="264"/>
    </row>
    <row r="866" spans="2:23" s="237" customFormat="1" x14ac:dyDescent="0.25">
      <c r="B866" t="s">
        <v>304</v>
      </c>
      <c r="C866" t="s">
        <v>306</v>
      </c>
      <c r="D866">
        <v>120</v>
      </c>
      <c r="E866" s="588"/>
      <c r="F866" s="588"/>
      <c r="G866" t="s">
        <v>1236</v>
      </c>
      <c r="H866">
        <v>30102</v>
      </c>
      <c r="I866">
        <v>20</v>
      </c>
      <c r="J866">
        <v>1130</v>
      </c>
      <c r="K866">
        <v>1003</v>
      </c>
      <c r="L866">
        <v>0</v>
      </c>
      <c r="M866">
        <v>28</v>
      </c>
      <c r="N866">
        <v>1</v>
      </c>
      <c r="O866">
        <v>20</v>
      </c>
      <c r="P866">
        <v>280145</v>
      </c>
      <c r="Q866">
        <v>3</v>
      </c>
      <c r="R866"/>
      <c r="S866">
        <v>20220101</v>
      </c>
      <c r="T866">
        <v>20220331</v>
      </c>
      <c r="U866">
        <v>32224.85</v>
      </c>
      <c r="V866">
        <v>11821.46</v>
      </c>
      <c r="W866" s="264"/>
    </row>
    <row r="867" spans="2:23" s="237" customFormat="1" x14ac:dyDescent="0.25">
      <c r="B867" t="s">
        <v>304</v>
      </c>
      <c r="C867" t="s">
        <v>661</v>
      </c>
      <c r="D867">
        <v>100</v>
      </c>
      <c r="E867" s="588"/>
      <c r="F867" s="588"/>
      <c r="G867" t="s">
        <v>1237</v>
      </c>
      <c r="H867">
        <v>30102</v>
      </c>
      <c r="I867">
        <v>18</v>
      </c>
      <c r="J867">
        <v>1130</v>
      </c>
      <c r="K867">
        <v>1003</v>
      </c>
      <c r="L867">
        <v>3</v>
      </c>
      <c r="M867">
        <v>21</v>
      </c>
      <c r="N867">
        <v>1</v>
      </c>
      <c r="O867">
        <v>18</v>
      </c>
      <c r="P867">
        <v>3210028</v>
      </c>
      <c r="Q867">
        <v>3</v>
      </c>
      <c r="R867"/>
      <c r="S867">
        <v>20220101</v>
      </c>
      <c r="T867">
        <v>20220331</v>
      </c>
      <c r="U867">
        <v>26503.59</v>
      </c>
      <c r="V867">
        <v>882.85</v>
      </c>
      <c r="W867" s="264"/>
    </row>
    <row r="868" spans="2:23" s="237" customFormat="1" x14ac:dyDescent="0.25">
      <c r="B868" t="s">
        <v>304</v>
      </c>
      <c r="C868" t="s">
        <v>306</v>
      </c>
      <c r="D868">
        <v>120</v>
      </c>
      <c r="E868" s="588"/>
      <c r="F868" s="588"/>
      <c r="G868" t="s">
        <v>1238</v>
      </c>
      <c r="H868">
        <v>30102</v>
      </c>
      <c r="I868">
        <v>20</v>
      </c>
      <c r="J868">
        <v>1130</v>
      </c>
      <c r="K868">
        <v>1003</v>
      </c>
      <c r="L868">
        <v>0</v>
      </c>
      <c r="M868">
        <v>28</v>
      </c>
      <c r="N868">
        <v>1</v>
      </c>
      <c r="O868">
        <v>20</v>
      </c>
      <c r="P868">
        <v>280076</v>
      </c>
      <c r="Q868">
        <v>3</v>
      </c>
      <c r="R868"/>
      <c r="S868">
        <v>20220101</v>
      </c>
      <c r="T868">
        <v>20220331</v>
      </c>
      <c r="U868">
        <v>29798.03</v>
      </c>
      <c r="V868">
        <v>1132.6400000000001</v>
      </c>
      <c r="W868" s="264"/>
    </row>
    <row r="869" spans="2:23" s="237" customFormat="1" x14ac:dyDescent="0.25">
      <c r="B869" t="s">
        <v>304</v>
      </c>
      <c r="C869" t="s">
        <v>462</v>
      </c>
      <c r="D869">
        <v>120</v>
      </c>
      <c r="E869" s="588"/>
      <c r="F869" s="588"/>
      <c r="G869" t="s">
        <v>1239</v>
      </c>
      <c r="H869">
        <v>30102</v>
      </c>
      <c r="I869">
        <v>22</v>
      </c>
      <c r="J869">
        <v>1130</v>
      </c>
      <c r="K869">
        <v>1003</v>
      </c>
      <c r="L869">
        <v>1</v>
      </c>
      <c r="M869">
        <v>74</v>
      </c>
      <c r="N869">
        <v>1</v>
      </c>
      <c r="O869">
        <v>22</v>
      </c>
      <c r="P869">
        <v>1740033</v>
      </c>
      <c r="Q869">
        <v>3</v>
      </c>
      <c r="R869"/>
      <c r="S869">
        <v>20220101</v>
      </c>
      <c r="T869">
        <v>20220331</v>
      </c>
      <c r="U869">
        <v>29661.7</v>
      </c>
      <c r="V869">
        <v>10031.07</v>
      </c>
      <c r="W869" s="264"/>
    </row>
    <row r="870" spans="2:23" s="237" customFormat="1" x14ac:dyDescent="0.25">
      <c r="B870" t="s">
        <v>304</v>
      </c>
      <c r="C870" t="s">
        <v>352</v>
      </c>
      <c r="D870">
        <v>120</v>
      </c>
      <c r="E870" s="588"/>
      <c r="F870" s="588"/>
      <c r="G870" t="s">
        <v>1240</v>
      </c>
      <c r="H870">
        <v>30102</v>
      </c>
      <c r="I870">
        <v>25</v>
      </c>
      <c r="J870">
        <v>1130</v>
      </c>
      <c r="K870">
        <v>1003</v>
      </c>
      <c r="L870">
        <v>0</v>
      </c>
      <c r="M870">
        <v>29</v>
      </c>
      <c r="N870">
        <v>1</v>
      </c>
      <c r="O870">
        <v>25</v>
      </c>
      <c r="P870">
        <v>290114</v>
      </c>
      <c r="Q870">
        <v>3</v>
      </c>
      <c r="R870"/>
      <c r="S870">
        <v>20220101</v>
      </c>
      <c r="T870">
        <v>20220331</v>
      </c>
      <c r="U870">
        <v>36869.78</v>
      </c>
      <c r="V870">
        <v>20893.2</v>
      </c>
      <c r="W870" s="264"/>
    </row>
    <row r="871" spans="2:23" s="237" customFormat="1" x14ac:dyDescent="0.25">
      <c r="B871" t="s">
        <v>304</v>
      </c>
      <c r="C871" t="s">
        <v>306</v>
      </c>
      <c r="D871">
        <v>120</v>
      </c>
      <c r="E871" s="588"/>
      <c r="F871" s="588"/>
      <c r="G871" t="s">
        <v>1241</v>
      </c>
      <c r="H871">
        <v>30102</v>
      </c>
      <c r="I871">
        <v>29</v>
      </c>
      <c r="J871">
        <v>1130</v>
      </c>
      <c r="K871">
        <v>1003</v>
      </c>
      <c r="L871">
        <v>0</v>
      </c>
      <c r="M871">
        <v>28</v>
      </c>
      <c r="N871">
        <v>1</v>
      </c>
      <c r="O871">
        <v>29</v>
      </c>
      <c r="P871">
        <v>280111</v>
      </c>
      <c r="Q871">
        <v>3</v>
      </c>
      <c r="R871"/>
      <c r="S871">
        <v>20220101</v>
      </c>
      <c r="T871">
        <v>20220331</v>
      </c>
      <c r="U871">
        <v>40366.769999999997</v>
      </c>
      <c r="V871">
        <v>29869.08</v>
      </c>
      <c r="W871" s="264"/>
    </row>
    <row r="872" spans="2:23" s="237" customFormat="1" x14ac:dyDescent="0.25">
      <c r="B872" t="s">
        <v>304</v>
      </c>
      <c r="C872" t="s">
        <v>472</v>
      </c>
      <c r="D872">
        <v>120</v>
      </c>
      <c r="E872" s="588"/>
      <c r="F872" s="588"/>
      <c r="G872" t="s">
        <v>1242</v>
      </c>
      <c r="H872">
        <v>30102</v>
      </c>
      <c r="I872">
        <v>28</v>
      </c>
      <c r="J872">
        <v>1130</v>
      </c>
      <c r="K872">
        <v>1003</v>
      </c>
      <c r="L872">
        <v>2</v>
      </c>
      <c r="M872">
        <v>3</v>
      </c>
      <c r="N872">
        <v>1</v>
      </c>
      <c r="O872">
        <v>28</v>
      </c>
      <c r="P872">
        <v>2030189</v>
      </c>
      <c r="Q872">
        <v>3</v>
      </c>
      <c r="R872"/>
      <c r="S872">
        <v>20220101</v>
      </c>
      <c r="T872">
        <v>20220331</v>
      </c>
      <c r="U872">
        <v>9099.77</v>
      </c>
      <c r="V872">
        <v>51895.75</v>
      </c>
      <c r="W872" s="264"/>
    </row>
    <row r="873" spans="2:23" s="237" customFormat="1" x14ac:dyDescent="0.25">
      <c r="B873" t="s">
        <v>304</v>
      </c>
      <c r="C873" t="s">
        <v>676</v>
      </c>
      <c r="D873">
        <v>100</v>
      </c>
      <c r="E873" s="588"/>
      <c r="F873" s="588"/>
      <c r="G873" t="s">
        <v>1243</v>
      </c>
      <c r="H873">
        <v>30102</v>
      </c>
      <c r="I873">
        <v>27</v>
      </c>
      <c r="J873">
        <v>1130</v>
      </c>
      <c r="K873">
        <v>1003</v>
      </c>
      <c r="L873">
        <v>3</v>
      </c>
      <c r="M873">
        <v>27</v>
      </c>
      <c r="N873">
        <v>1</v>
      </c>
      <c r="O873">
        <v>27</v>
      </c>
      <c r="P873">
        <v>3270012</v>
      </c>
      <c r="Q873">
        <v>3</v>
      </c>
      <c r="R873"/>
      <c r="S873">
        <v>20220101</v>
      </c>
      <c r="T873">
        <v>20220331</v>
      </c>
      <c r="U873">
        <v>36835.9</v>
      </c>
      <c r="V873">
        <v>18657.150000000001</v>
      </c>
      <c r="W873" s="264"/>
    </row>
    <row r="874" spans="2:23" s="237" customFormat="1" x14ac:dyDescent="0.25">
      <c r="B874" t="s">
        <v>304</v>
      </c>
      <c r="C874" t="s">
        <v>430</v>
      </c>
      <c r="D874">
        <v>120</v>
      </c>
      <c r="E874" s="588"/>
      <c r="F874" s="588"/>
      <c r="G874" t="s">
        <v>1244</v>
      </c>
      <c r="H874">
        <v>30102</v>
      </c>
      <c r="I874">
        <v>18</v>
      </c>
      <c r="J874">
        <v>1130</v>
      </c>
      <c r="K874">
        <v>1003</v>
      </c>
      <c r="L874">
        <v>1</v>
      </c>
      <c r="M874">
        <v>28</v>
      </c>
      <c r="N874">
        <v>1</v>
      </c>
      <c r="O874">
        <v>18</v>
      </c>
      <c r="P874">
        <v>1280029</v>
      </c>
      <c r="Q874">
        <v>3</v>
      </c>
      <c r="R874"/>
      <c r="S874">
        <v>20220101</v>
      </c>
      <c r="T874">
        <v>20220331</v>
      </c>
      <c r="U874">
        <v>33453.85</v>
      </c>
      <c r="V874">
        <v>1001.82</v>
      </c>
      <c r="W874" s="264"/>
    </row>
    <row r="875" spans="2:23" s="237" customFormat="1" x14ac:dyDescent="0.25">
      <c r="B875" t="s">
        <v>304</v>
      </c>
      <c r="C875" t="s">
        <v>352</v>
      </c>
      <c r="D875">
        <v>120</v>
      </c>
      <c r="E875" s="588"/>
      <c r="F875" s="588"/>
      <c r="G875" t="s">
        <v>1245</v>
      </c>
      <c r="H875">
        <v>30102</v>
      </c>
      <c r="I875">
        <v>22</v>
      </c>
      <c r="J875">
        <v>1130</v>
      </c>
      <c r="K875">
        <v>1003</v>
      </c>
      <c r="L875">
        <v>0</v>
      </c>
      <c r="M875">
        <v>29</v>
      </c>
      <c r="N875">
        <v>1</v>
      </c>
      <c r="O875">
        <v>22</v>
      </c>
      <c r="P875">
        <v>290065</v>
      </c>
      <c r="Q875">
        <v>3</v>
      </c>
      <c r="R875"/>
      <c r="S875">
        <v>20220101</v>
      </c>
      <c r="T875">
        <v>20220331</v>
      </c>
      <c r="U875">
        <v>34714</v>
      </c>
      <c r="V875">
        <v>7162.39</v>
      </c>
      <c r="W875" s="264"/>
    </row>
    <row r="876" spans="2:23" s="237" customFormat="1" x14ac:dyDescent="0.25">
      <c r="B876" t="s">
        <v>304</v>
      </c>
      <c r="C876" t="s">
        <v>409</v>
      </c>
      <c r="D876">
        <v>120</v>
      </c>
      <c r="E876" s="588"/>
      <c r="F876" s="588"/>
      <c r="G876" t="s">
        <v>1246</v>
      </c>
      <c r="H876">
        <v>30102</v>
      </c>
      <c r="I876">
        <v>28</v>
      </c>
      <c r="J876">
        <v>1130</v>
      </c>
      <c r="K876">
        <v>1003</v>
      </c>
      <c r="L876">
        <v>0</v>
      </c>
      <c r="M876">
        <v>72</v>
      </c>
      <c r="N876">
        <v>1</v>
      </c>
      <c r="O876">
        <v>28</v>
      </c>
      <c r="P876">
        <v>720045</v>
      </c>
      <c r="Q876">
        <v>3</v>
      </c>
      <c r="R876"/>
      <c r="S876">
        <v>20220101</v>
      </c>
      <c r="T876">
        <v>20220331</v>
      </c>
      <c r="U876">
        <v>35950.29</v>
      </c>
      <c r="V876">
        <v>21257.81</v>
      </c>
      <c r="W876" s="264"/>
    </row>
    <row r="877" spans="2:23" s="237" customFormat="1" x14ac:dyDescent="0.25">
      <c r="B877" t="s">
        <v>304</v>
      </c>
      <c r="C877" t="s">
        <v>537</v>
      </c>
      <c r="D877">
        <v>120</v>
      </c>
      <c r="E877" s="588"/>
      <c r="F877" s="588"/>
      <c r="G877" t="s">
        <v>1247</v>
      </c>
      <c r="H877">
        <v>30102</v>
      </c>
      <c r="I877">
        <v>19</v>
      </c>
      <c r="J877">
        <v>1130</v>
      </c>
      <c r="K877">
        <v>1003</v>
      </c>
      <c r="L877">
        <v>2</v>
      </c>
      <c r="M877">
        <v>49</v>
      </c>
      <c r="N877">
        <v>1</v>
      </c>
      <c r="O877">
        <v>19</v>
      </c>
      <c r="P877">
        <v>2490049</v>
      </c>
      <c r="Q877">
        <v>3</v>
      </c>
      <c r="R877"/>
      <c r="S877">
        <v>20220101</v>
      </c>
      <c r="T877">
        <v>20220331</v>
      </c>
      <c r="U877">
        <v>16934.27</v>
      </c>
      <c r="V877">
        <v>3195.77</v>
      </c>
      <c r="W877" s="264"/>
    </row>
    <row r="878" spans="2:23" s="237" customFormat="1" x14ac:dyDescent="0.25">
      <c r="B878" t="s">
        <v>304</v>
      </c>
      <c r="C878" t="s">
        <v>306</v>
      </c>
      <c r="D878">
        <v>120</v>
      </c>
      <c r="E878" s="588"/>
      <c r="F878" s="588"/>
      <c r="G878" t="s">
        <v>1248</v>
      </c>
      <c r="H878">
        <v>30102</v>
      </c>
      <c r="I878">
        <v>26</v>
      </c>
      <c r="J878">
        <v>1130</v>
      </c>
      <c r="K878">
        <v>1003</v>
      </c>
      <c r="L878">
        <v>0</v>
      </c>
      <c r="M878">
        <v>28</v>
      </c>
      <c r="N878">
        <v>1</v>
      </c>
      <c r="O878">
        <v>26</v>
      </c>
      <c r="P878">
        <v>280077</v>
      </c>
      <c r="Q878">
        <v>3</v>
      </c>
      <c r="R878"/>
      <c r="S878">
        <v>20220101</v>
      </c>
      <c r="T878">
        <v>20220331</v>
      </c>
      <c r="U878">
        <v>42201.74</v>
      </c>
      <c r="V878">
        <v>25404.91</v>
      </c>
      <c r="W878" s="264"/>
    </row>
    <row r="879" spans="2:23" s="237" customFormat="1" x14ac:dyDescent="0.25">
      <c r="B879" t="s">
        <v>304</v>
      </c>
      <c r="C879" t="s">
        <v>537</v>
      </c>
      <c r="D879">
        <v>120</v>
      </c>
      <c r="E879" s="588"/>
      <c r="F879" s="588"/>
      <c r="G879" t="s">
        <v>1249</v>
      </c>
      <c r="H879">
        <v>30102</v>
      </c>
      <c r="I879">
        <v>22</v>
      </c>
      <c r="J879">
        <v>1130</v>
      </c>
      <c r="K879">
        <v>1003</v>
      </c>
      <c r="L879">
        <v>2</v>
      </c>
      <c r="M879">
        <v>49</v>
      </c>
      <c r="N879">
        <v>1</v>
      </c>
      <c r="O879">
        <v>22</v>
      </c>
      <c r="P879">
        <v>2490085</v>
      </c>
      <c r="Q879">
        <v>3</v>
      </c>
      <c r="R879"/>
      <c r="S879">
        <v>20220101</v>
      </c>
      <c r="T879">
        <v>20220331</v>
      </c>
      <c r="U879">
        <v>25186.9</v>
      </c>
      <c r="V879">
        <v>22256.52</v>
      </c>
      <c r="W879" s="264"/>
    </row>
    <row r="880" spans="2:23" s="237" customFormat="1" x14ac:dyDescent="0.25">
      <c r="B880" t="s">
        <v>304</v>
      </c>
      <c r="C880" t="s">
        <v>430</v>
      </c>
      <c r="D880">
        <v>120</v>
      </c>
      <c r="E880" s="588"/>
      <c r="F880" s="588"/>
      <c r="G880" t="s">
        <v>1250</v>
      </c>
      <c r="H880">
        <v>30102</v>
      </c>
      <c r="I880">
        <v>14</v>
      </c>
      <c r="J880">
        <v>1130</v>
      </c>
      <c r="K880">
        <v>1003</v>
      </c>
      <c r="L880">
        <v>1</v>
      </c>
      <c r="M880">
        <v>28</v>
      </c>
      <c r="N880">
        <v>1</v>
      </c>
      <c r="O880">
        <v>14</v>
      </c>
      <c r="P880">
        <v>1280031</v>
      </c>
      <c r="Q880">
        <v>3</v>
      </c>
      <c r="R880"/>
      <c r="S880">
        <v>20220101</v>
      </c>
      <c r="T880">
        <v>20220331</v>
      </c>
      <c r="U880">
        <v>4851.82</v>
      </c>
      <c r="V880">
        <v>27889.18</v>
      </c>
      <c r="W880" s="264"/>
    </row>
    <row r="881" spans="2:23" s="237" customFormat="1" x14ac:dyDescent="0.25">
      <c r="B881" t="s">
        <v>304</v>
      </c>
      <c r="C881" t="s">
        <v>306</v>
      </c>
      <c r="D881">
        <v>120</v>
      </c>
      <c r="E881" s="588"/>
      <c r="F881" s="588"/>
      <c r="G881" t="s">
        <v>1251</v>
      </c>
      <c r="H881">
        <v>30102</v>
      </c>
      <c r="I881">
        <v>21</v>
      </c>
      <c r="J881">
        <v>1130</v>
      </c>
      <c r="K881">
        <v>1003</v>
      </c>
      <c r="L881">
        <v>0</v>
      </c>
      <c r="M881">
        <v>28</v>
      </c>
      <c r="N881">
        <v>1</v>
      </c>
      <c r="O881">
        <v>21</v>
      </c>
      <c r="P881">
        <v>280078</v>
      </c>
      <c r="Q881">
        <v>3</v>
      </c>
      <c r="R881"/>
      <c r="S881">
        <v>20220101</v>
      </c>
      <c r="T881">
        <v>20220331</v>
      </c>
      <c r="U881">
        <v>44428.76</v>
      </c>
      <c r="V881">
        <v>10591.29</v>
      </c>
      <c r="W881" s="264"/>
    </row>
    <row r="882" spans="2:23" s="237" customFormat="1" x14ac:dyDescent="0.25">
      <c r="B882" t="s">
        <v>304</v>
      </c>
      <c r="C882" t="s">
        <v>445</v>
      </c>
      <c r="D882">
        <v>120</v>
      </c>
      <c r="E882" s="588"/>
      <c r="F882" s="588"/>
      <c r="G882" t="s">
        <v>1252</v>
      </c>
      <c r="H882">
        <v>30102</v>
      </c>
      <c r="I882">
        <v>21</v>
      </c>
      <c r="J882">
        <v>1130</v>
      </c>
      <c r="K882">
        <v>1003</v>
      </c>
      <c r="L882">
        <v>1</v>
      </c>
      <c r="M882">
        <v>63</v>
      </c>
      <c r="N882">
        <v>1</v>
      </c>
      <c r="O882">
        <v>21</v>
      </c>
      <c r="P882">
        <v>1630044</v>
      </c>
      <c r="Q882">
        <v>3</v>
      </c>
      <c r="R882"/>
      <c r="S882">
        <v>20220101</v>
      </c>
      <c r="T882">
        <v>20220331</v>
      </c>
      <c r="U882">
        <v>31605.32</v>
      </c>
      <c r="V882">
        <v>9328.34</v>
      </c>
      <c r="W882" s="264"/>
    </row>
    <row r="883" spans="2:23" s="237" customFormat="1" x14ac:dyDescent="0.25">
      <c r="B883" t="s">
        <v>304</v>
      </c>
      <c r="C883" t="s">
        <v>381</v>
      </c>
      <c r="D883">
        <v>120</v>
      </c>
      <c r="E883" s="588"/>
      <c r="F883" s="588"/>
      <c r="G883" t="s">
        <v>1253</v>
      </c>
      <c r="H883">
        <v>30102</v>
      </c>
      <c r="I883">
        <v>12</v>
      </c>
      <c r="J883">
        <v>1130</v>
      </c>
      <c r="K883">
        <v>1003</v>
      </c>
      <c r="L883">
        <v>0</v>
      </c>
      <c r="M883">
        <v>30</v>
      </c>
      <c r="N883">
        <v>1</v>
      </c>
      <c r="O883">
        <v>12</v>
      </c>
      <c r="P883">
        <v>300065</v>
      </c>
      <c r="Q883">
        <v>3</v>
      </c>
      <c r="R883"/>
      <c r="S883">
        <v>20220101</v>
      </c>
      <c r="T883">
        <v>20220331</v>
      </c>
      <c r="U883">
        <v>12824.26</v>
      </c>
      <c r="V883">
        <v>26685.94</v>
      </c>
      <c r="W883" s="264"/>
    </row>
    <row r="884" spans="2:23" s="237" customFormat="1" x14ac:dyDescent="0.25">
      <c r="B884" t="s">
        <v>304</v>
      </c>
      <c r="C884" t="s">
        <v>306</v>
      </c>
      <c r="D884">
        <v>120</v>
      </c>
      <c r="E884" s="588"/>
      <c r="F884" s="588"/>
      <c r="G884" t="s">
        <v>1254</v>
      </c>
      <c r="H884">
        <v>30102</v>
      </c>
      <c r="I884">
        <v>14</v>
      </c>
      <c r="J884">
        <v>1130</v>
      </c>
      <c r="K884">
        <v>1003</v>
      </c>
      <c r="L884">
        <v>0</v>
      </c>
      <c r="M884">
        <v>28</v>
      </c>
      <c r="N884">
        <v>1</v>
      </c>
      <c r="O884">
        <v>14</v>
      </c>
      <c r="P884">
        <v>280081</v>
      </c>
      <c r="Q884">
        <v>3</v>
      </c>
      <c r="R884"/>
      <c r="S884">
        <v>20220101</v>
      </c>
      <c r="T884">
        <v>20220331</v>
      </c>
      <c r="U884">
        <v>23261.279999999999</v>
      </c>
      <c r="V884">
        <v>15315.83</v>
      </c>
      <c r="W884" s="264"/>
    </row>
    <row r="885" spans="2:23" s="237" customFormat="1" x14ac:dyDescent="0.25">
      <c r="B885" t="s">
        <v>304</v>
      </c>
      <c r="C885" t="s">
        <v>352</v>
      </c>
      <c r="D885">
        <v>120</v>
      </c>
      <c r="E885" s="588"/>
      <c r="F885" s="588"/>
      <c r="G885" t="s">
        <v>1255</v>
      </c>
      <c r="H885">
        <v>30102</v>
      </c>
      <c r="I885">
        <v>39</v>
      </c>
      <c r="J885">
        <v>1130</v>
      </c>
      <c r="K885">
        <v>1003</v>
      </c>
      <c r="L885">
        <v>0</v>
      </c>
      <c r="M885">
        <v>29</v>
      </c>
      <c r="N885">
        <v>1</v>
      </c>
      <c r="O885">
        <v>39</v>
      </c>
      <c r="P885">
        <v>290156</v>
      </c>
      <c r="Q885">
        <v>3</v>
      </c>
      <c r="R885"/>
      <c r="S885">
        <v>20220101</v>
      </c>
      <c r="T885">
        <v>20220331</v>
      </c>
      <c r="U885">
        <v>34814.080000000002</v>
      </c>
      <c r="V885">
        <v>62292.17</v>
      </c>
      <c r="W885" s="264"/>
    </row>
    <row r="886" spans="2:23" s="237" customFormat="1" x14ac:dyDescent="0.25">
      <c r="B886" t="s">
        <v>304</v>
      </c>
      <c r="C886" t="s">
        <v>496</v>
      </c>
      <c r="D886">
        <v>120</v>
      </c>
      <c r="E886" s="588"/>
      <c r="F886" s="588"/>
      <c r="G886" t="s">
        <v>1256</v>
      </c>
      <c r="H886">
        <v>30102</v>
      </c>
      <c r="I886">
        <v>0</v>
      </c>
      <c r="J886">
        <v>1130</v>
      </c>
      <c r="K886">
        <v>1003</v>
      </c>
      <c r="L886">
        <v>2</v>
      </c>
      <c r="M886">
        <v>4</v>
      </c>
      <c r="N886">
        <v>1</v>
      </c>
      <c r="O886">
        <v>0</v>
      </c>
      <c r="P886">
        <v>2040096</v>
      </c>
      <c r="Q886">
        <v>3</v>
      </c>
      <c r="R886"/>
      <c r="S886">
        <v>20220101</v>
      </c>
      <c r="T886">
        <v>20220331</v>
      </c>
      <c r="U886">
        <v>4205.3500000000004</v>
      </c>
      <c r="V886">
        <v>0</v>
      </c>
      <c r="W886" s="264"/>
    </row>
    <row r="887" spans="2:23" s="237" customFormat="1" x14ac:dyDescent="0.25">
      <c r="B887" t="s">
        <v>304</v>
      </c>
      <c r="C887" t="s">
        <v>479</v>
      </c>
      <c r="D887">
        <v>120</v>
      </c>
      <c r="E887" s="588"/>
      <c r="F887" s="588"/>
      <c r="G887" t="s">
        <v>1257</v>
      </c>
      <c r="H887">
        <v>30102</v>
      </c>
      <c r="I887">
        <v>22</v>
      </c>
      <c r="J887">
        <v>1130</v>
      </c>
      <c r="K887">
        <v>1003</v>
      </c>
      <c r="L887">
        <v>3</v>
      </c>
      <c r="M887">
        <v>3</v>
      </c>
      <c r="N887">
        <v>1</v>
      </c>
      <c r="O887">
        <v>22</v>
      </c>
      <c r="P887">
        <v>3030031</v>
      </c>
      <c r="Q887">
        <v>3</v>
      </c>
      <c r="R887"/>
      <c r="S887">
        <v>20220101</v>
      </c>
      <c r="T887">
        <v>20220331</v>
      </c>
      <c r="U887">
        <v>22427.4</v>
      </c>
      <c r="V887">
        <v>20284.61</v>
      </c>
      <c r="W887" s="264"/>
    </row>
    <row r="888" spans="2:23" s="237" customFormat="1" x14ac:dyDescent="0.25">
      <c r="B888" t="s">
        <v>304</v>
      </c>
      <c r="C888" t="s">
        <v>409</v>
      </c>
      <c r="D888">
        <v>120</v>
      </c>
      <c r="E888" s="588"/>
      <c r="F888" s="588"/>
      <c r="G888" t="s">
        <v>1258</v>
      </c>
      <c r="H888">
        <v>30102</v>
      </c>
      <c r="I888">
        <v>20</v>
      </c>
      <c r="J888">
        <v>1130</v>
      </c>
      <c r="K888">
        <v>1003</v>
      </c>
      <c r="L888">
        <v>0</v>
      </c>
      <c r="M888">
        <v>72</v>
      </c>
      <c r="N888">
        <v>1</v>
      </c>
      <c r="O888">
        <v>20</v>
      </c>
      <c r="P888">
        <v>720047</v>
      </c>
      <c r="Q888">
        <v>3</v>
      </c>
      <c r="R888"/>
      <c r="S888">
        <v>20220101</v>
      </c>
      <c r="T888">
        <v>20220331</v>
      </c>
      <c r="U888">
        <v>28093.759999999998</v>
      </c>
      <c r="V888">
        <v>1132.6400000000001</v>
      </c>
      <c r="W888" s="264"/>
    </row>
    <row r="889" spans="2:23" s="237" customFormat="1" x14ac:dyDescent="0.25">
      <c r="B889" t="s">
        <v>304</v>
      </c>
      <c r="C889" t="s">
        <v>571</v>
      </c>
      <c r="D889">
        <v>120</v>
      </c>
      <c r="E889" s="588"/>
      <c r="F889" s="588"/>
      <c r="G889" t="s">
        <v>1259</v>
      </c>
      <c r="H889">
        <v>30102</v>
      </c>
      <c r="I889">
        <v>32</v>
      </c>
      <c r="J889">
        <v>1130</v>
      </c>
      <c r="K889">
        <v>1003</v>
      </c>
      <c r="L889">
        <v>4</v>
      </c>
      <c r="M889">
        <v>2</v>
      </c>
      <c r="N889">
        <v>1</v>
      </c>
      <c r="O889">
        <v>32</v>
      </c>
      <c r="P889">
        <v>2700046</v>
      </c>
      <c r="Q889">
        <v>3</v>
      </c>
      <c r="R889"/>
      <c r="S889">
        <v>20220101</v>
      </c>
      <c r="T889">
        <v>20220331</v>
      </c>
      <c r="U889">
        <v>34175.599999999999</v>
      </c>
      <c r="V889">
        <v>26505.43</v>
      </c>
      <c r="W889" s="264"/>
    </row>
    <row r="890" spans="2:23" s="237" customFormat="1" x14ac:dyDescent="0.25">
      <c r="B890" t="s">
        <v>304</v>
      </c>
      <c r="C890" t="s">
        <v>479</v>
      </c>
      <c r="D890">
        <v>120</v>
      </c>
      <c r="E890" s="588"/>
      <c r="F890" s="588"/>
      <c r="G890" t="s">
        <v>1260</v>
      </c>
      <c r="H890">
        <v>30102</v>
      </c>
      <c r="I890">
        <v>30</v>
      </c>
      <c r="J890">
        <v>1130</v>
      </c>
      <c r="K890">
        <v>1003</v>
      </c>
      <c r="L890">
        <v>3</v>
      </c>
      <c r="M890">
        <v>3</v>
      </c>
      <c r="N890">
        <v>1</v>
      </c>
      <c r="O890">
        <v>30</v>
      </c>
      <c r="P890">
        <v>3030027</v>
      </c>
      <c r="Q890">
        <v>3</v>
      </c>
      <c r="R890"/>
      <c r="S890">
        <v>20220101</v>
      </c>
      <c r="T890">
        <v>20220331</v>
      </c>
      <c r="U890">
        <v>22497.49</v>
      </c>
      <c r="V890">
        <v>24168.78</v>
      </c>
      <c r="W890" s="264"/>
    </row>
    <row r="891" spans="2:23" s="237" customFormat="1" x14ac:dyDescent="0.25">
      <c r="B891" t="s">
        <v>304</v>
      </c>
      <c r="C891" t="s">
        <v>557</v>
      </c>
      <c r="D891">
        <v>120</v>
      </c>
      <c r="E891" s="588"/>
      <c r="F891" s="588"/>
      <c r="G891" t="s">
        <v>1261</v>
      </c>
      <c r="H891">
        <v>30102</v>
      </c>
      <c r="I891">
        <v>25</v>
      </c>
      <c r="J891">
        <v>1130</v>
      </c>
      <c r="K891">
        <v>1003</v>
      </c>
      <c r="L891">
        <v>3</v>
      </c>
      <c r="M891">
        <v>2</v>
      </c>
      <c r="N891">
        <v>1</v>
      </c>
      <c r="O891">
        <v>25</v>
      </c>
      <c r="P891">
        <v>3020035</v>
      </c>
      <c r="Q891">
        <v>3</v>
      </c>
      <c r="R891"/>
      <c r="S891">
        <v>20220101</v>
      </c>
      <c r="T891">
        <v>20220331</v>
      </c>
      <c r="U891">
        <v>36503.300000000003</v>
      </c>
      <c r="V891">
        <v>9384.8799999999992</v>
      </c>
      <c r="W891" s="264"/>
    </row>
    <row r="892" spans="2:23" s="237" customFormat="1" x14ac:dyDescent="0.25">
      <c r="B892" t="s">
        <v>304</v>
      </c>
      <c r="C892" t="s">
        <v>462</v>
      </c>
      <c r="D892">
        <v>120</v>
      </c>
      <c r="E892" s="588"/>
      <c r="F892" s="588"/>
      <c r="G892" t="s">
        <v>1262</v>
      </c>
      <c r="H892">
        <v>30102</v>
      </c>
      <c r="I892">
        <v>0</v>
      </c>
      <c r="J892">
        <v>1130</v>
      </c>
      <c r="K892">
        <v>1003</v>
      </c>
      <c r="L892">
        <v>1</v>
      </c>
      <c r="M892">
        <v>74</v>
      </c>
      <c r="N892">
        <v>1</v>
      </c>
      <c r="O892">
        <v>0</v>
      </c>
      <c r="P892">
        <v>1740035</v>
      </c>
      <c r="Q892">
        <v>3</v>
      </c>
      <c r="R892"/>
      <c r="S892">
        <v>20220101</v>
      </c>
      <c r="T892">
        <v>20220331</v>
      </c>
      <c r="U892">
        <v>30368.47</v>
      </c>
      <c r="V892">
        <v>2327.54</v>
      </c>
      <c r="W892" s="264"/>
    </row>
    <row r="893" spans="2:23" s="237" customFormat="1" x14ac:dyDescent="0.25">
      <c r="B893" t="s">
        <v>304</v>
      </c>
      <c r="C893" t="s">
        <v>445</v>
      </c>
      <c r="D893">
        <v>120</v>
      </c>
      <c r="E893" s="588"/>
      <c r="F893" s="588"/>
      <c r="G893" t="s">
        <v>1263</v>
      </c>
      <c r="H893">
        <v>30102</v>
      </c>
      <c r="I893">
        <v>15</v>
      </c>
      <c r="J893">
        <v>1130</v>
      </c>
      <c r="K893">
        <v>1003</v>
      </c>
      <c r="L893">
        <v>1</v>
      </c>
      <c r="M893">
        <v>63</v>
      </c>
      <c r="N893">
        <v>1</v>
      </c>
      <c r="O893">
        <v>15</v>
      </c>
      <c r="P893">
        <v>1630046</v>
      </c>
      <c r="Q893">
        <v>3</v>
      </c>
      <c r="R893"/>
      <c r="S893">
        <v>20220101</v>
      </c>
      <c r="T893">
        <v>20220331</v>
      </c>
      <c r="U893">
        <v>32123.5</v>
      </c>
      <c r="V893">
        <v>1048.6099999999999</v>
      </c>
      <c r="W893" s="264"/>
    </row>
    <row r="894" spans="2:23" s="237" customFormat="1" x14ac:dyDescent="0.25">
      <c r="B894" t="s">
        <v>304</v>
      </c>
      <c r="C894" t="s">
        <v>571</v>
      </c>
      <c r="D894">
        <v>120</v>
      </c>
      <c r="E894" s="588"/>
      <c r="F894" s="588"/>
      <c r="G894" t="s">
        <v>1264</v>
      </c>
      <c r="H894">
        <v>30102</v>
      </c>
      <c r="I894">
        <v>21</v>
      </c>
      <c r="J894">
        <v>1130</v>
      </c>
      <c r="K894">
        <v>1003</v>
      </c>
      <c r="L894">
        <v>4</v>
      </c>
      <c r="M894">
        <v>2</v>
      </c>
      <c r="N894">
        <v>1</v>
      </c>
      <c r="O894">
        <v>21</v>
      </c>
      <c r="P894">
        <v>2700047</v>
      </c>
      <c r="Q894">
        <v>3</v>
      </c>
      <c r="R894"/>
      <c r="S894">
        <v>20220101</v>
      </c>
      <c r="T894">
        <v>20220331</v>
      </c>
      <c r="U894">
        <v>35257.120000000003</v>
      </c>
      <c r="V894">
        <v>15462.3</v>
      </c>
      <c r="W894" s="264"/>
    </row>
    <row r="895" spans="2:23" s="237" customFormat="1" x14ac:dyDescent="0.25">
      <c r="B895" t="s">
        <v>304</v>
      </c>
      <c r="C895" t="s">
        <v>462</v>
      </c>
      <c r="D895">
        <v>120</v>
      </c>
      <c r="E895" s="588"/>
      <c r="F895" s="588"/>
      <c r="G895" t="s">
        <v>1265</v>
      </c>
      <c r="H895">
        <v>30102</v>
      </c>
      <c r="I895">
        <v>10</v>
      </c>
      <c r="J895">
        <v>1130</v>
      </c>
      <c r="K895">
        <v>1003</v>
      </c>
      <c r="L895">
        <v>1</v>
      </c>
      <c r="M895">
        <v>74</v>
      </c>
      <c r="N895">
        <v>1</v>
      </c>
      <c r="O895">
        <v>10</v>
      </c>
      <c r="P895">
        <v>1740034</v>
      </c>
      <c r="Q895">
        <v>3</v>
      </c>
      <c r="R895"/>
      <c r="S895">
        <v>20220101</v>
      </c>
      <c r="T895">
        <v>20220331</v>
      </c>
      <c r="U895">
        <v>25046.76</v>
      </c>
      <c r="V895">
        <v>839.96</v>
      </c>
      <c r="W895" s="264"/>
    </row>
    <row r="896" spans="2:23" s="237" customFormat="1" x14ac:dyDescent="0.25">
      <c r="B896" t="s">
        <v>304</v>
      </c>
      <c r="C896" t="s">
        <v>352</v>
      </c>
      <c r="D896">
        <v>120</v>
      </c>
      <c r="E896" s="588"/>
      <c r="F896" s="588"/>
      <c r="G896" t="s">
        <v>1266</v>
      </c>
      <c r="H896">
        <v>30102</v>
      </c>
      <c r="I896">
        <v>12</v>
      </c>
      <c r="J896">
        <v>1130</v>
      </c>
      <c r="K896">
        <v>1003</v>
      </c>
      <c r="L896">
        <v>0</v>
      </c>
      <c r="M896">
        <v>29</v>
      </c>
      <c r="N896">
        <v>1</v>
      </c>
      <c r="O896">
        <v>12</v>
      </c>
      <c r="P896">
        <v>290066</v>
      </c>
      <c r="Q896">
        <v>3</v>
      </c>
      <c r="R896"/>
      <c r="S896">
        <v>20220101</v>
      </c>
      <c r="T896">
        <v>20220331</v>
      </c>
      <c r="U896">
        <v>38433.67</v>
      </c>
      <c r="V896">
        <v>1179.51</v>
      </c>
      <c r="W896" s="264"/>
    </row>
    <row r="897" spans="2:23" s="237" customFormat="1" x14ac:dyDescent="0.25">
      <c r="B897" t="s">
        <v>304</v>
      </c>
      <c r="C897" t="s">
        <v>557</v>
      </c>
      <c r="D897">
        <v>120</v>
      </c>
      <c r="E897" s="588"/>
      <c r="F897" s="588"/>
      <c r="G897" t="s">
        <v>1267</v>
      </c>
      <c r="H897">
        <v>30102</v>
      </c>
      <c r="I897">
        <v>30</v>
      </c>
      <c r="J897">
        <v>1130</v>
      </c>
      <c r="K897">
        <v>1003</v>
      </c>
      <c r="L897">
        <v>3</v>
      </c>
      <c r="M897">
        <v>2</v>
      </c>
      <c r="N897">
        <v>1</v>
      </c>
      <c r="O897">
        <v>30</v>
      </c>
      <c r="P897">
        <v>3020096</v>
      </c>
      <c r="Q897">
        <v>3</v>
      </c>
      <c r="R897"/>
      <c r="S897">
        <v>20220101</v>
      </c>
      <c r="T897">
        <v>20220331</v>
      </c>
      <c r="U897">
        <v>38029.65</v>
      </c>
      <c r="V897">
        <v>14928.49</v>
      </c>
      <c r="W897" s="264"/>
    </row>
    <row r="898" spans="2:23" s="237" customFormat="1" x14ac:dyDescent="0.25">
      <c r="B898" t="s">
        <v>304</v>
      </c>
      <c r="C898" t="s">
        <v>676</v>
      </c>
      <c r="D898">
        <v>100</v>
      </c>
      <c r="E898" s="588"/>
      <c r="F898" s="588"/>
      <c r="G898" t="s">
        <v>1268</v>
      </c>
      <c r="H898">
        <v>30102</v>
      </c>
      <c r="I898">
        <v>27</v>
      </c>
      <c r="J898">
        <v>1130</v>
      </c>
      <c r="K898">
        <v>1003</v>
      </c>
      <c r="L898">
        <v>3</v>
      </c>
      <c r="M898">
        <v>27</v>
      </c>
      <c r="N898">
        <v>1</v>
      </c>
      <c r="O898">
        <v>27</v>
      </c>
      <c r="P898">
        <v>3270005</v>
      </c>
      <c r="Q898">
        <v>3</v>
      </c>
      <c r="R898"/>
      <c r="S898">
        <v>20220101</v>
      </c>
      <c r="T898">
        <v>20220331</v>
      </c>
      <c r="U898">
        <v>34507.61</v>
      </c>
      <c r="V898">
        <v>17970.099999999999</v>
      </c>
      <c r="W898" s="264"/>
    </row>
    <row r="899" spans="2:23" s="237" customFormat="1" x14ac:dyDescent="0.25">
      <c r="B899" t="s">
        <v>304</v>
      </c>
      <c r="C899" t="s">
        <v>661</v>
      </c>
      <c r="D899">
        <v>100</v>
      </c>
      <c r="E899" s="588"/>
      <c r="F899" s="588"/>
      <c r="G899" t="s">
        <v>1269</v>
      </c>
      <c r="H899">
        <v>30102</v>
      </c>
      <c r="I899">
        <v>13</v>
      </c>
      <c r="J899">
        <v>1130</v>
      </c>
      <c r="K899">
        <v>1003</v>
      </c>
      <c r="L899">
        <v>3</v>
      </c>
      <c r="M899">
        <v>21</v>
      </c>
      <c r="N899">
        <v>1</v>
      </c>
      <c r="O899">
        <v>13</v>
      </c>
      <c r="P899">
        <v>3210055</v>
      </c>
      <c r="Q899">
        <v>3</v>
      </c>
      <c r="R899"/>
      <c r="S899">
        <v>20220101</v>
      </c>
      <c r="T899">
        <v>20220331</v>
      </c>
      <c r="U899">
        <v>25341.67</v>
      </c>
      <c r="V899">
        <v>841.22</v>
      </c>
      <c r="W899" s="264"/>
    </row>
    <row r="900" spans="2:23" s="237" customFormat="1" x14ac:dyDescent="0.25">
      <c r="B900" t="s">
        <v>304</v>
      </c>
      <c r="C900" t="s">
        <v>352</v>
      </c>
      <c r="D900">
        <v>120</v>
      </c>
      <c r="E900" s="588"/>
      <c r="F900" s="588"/>
      <c r="G900" t="s">
        <v>1270</v>
      </c>
      <c r="H900">
        <v>30102</v>
      </c>
      <c r="I900">
        <v>23</v>
      </c>
      <c r="J900">
        <v>1130</v>
      </c>
      <c r="K900">
        <v>1003</v>
      </c>
      <c r="L900">
        <v>0</v>
      </c>
      <c r="M900">
        <v>29</v>
      </c>
      <c r="N900">
        <v>1</v>
      </c>
      <c r="O900">
        <v>23</v>
      </c>
      <c r="P900">
        <v>290067</v>
      </c>
      <c r="Q900">
        <v>3</v>
      </c>
      <c r="R900"/>
      <c r="S900">
        <v>20220101</v>
      </c>
      <c r="T900">
        <v>20220331</v>
      </c>
      <c r="U900">
        <v>11635.58</v>
      </c>
      <c r="V900">
        <v>8483.8700000000008</v>
      </c>
      <c r="W900" s="264"/>
    </row>
    <row r="901" spans="2:23" s="237" customFormat="1" x14ac:dyDescent="0.25">
      <c r="B901" t="s">
        <v>304</v>
      </c>
      <c r="C901" t="s">
        <v>496</v>
      </c>
      <c r="D901">
        <v>120</v>
      </c>
      <c r="E901" s="588"/>
      <c r="F901" s="588"/>
      <c r="G901" t="s">
        <v>1271</v>
      </c>
      <c r="H901">
        <v>30102</v>
      </c>
      <c r="I901">
        <v>15</v>
      </c>
      <c r="J901">
        <v>1130</v>
      </c>
      <c r="K901">
        <v>1003</v>
      </c>
      <c r="L901">
        <v>2</v>
      </c>
      <c r="M901">
        <v>4</v>
      </c>
      <c r="N901">
        <v>1</v>
      </c>
      <c r="O901">
        <v>15</v>
      </c>
      <c r="P901">
        <v>2040067</v>
      </c>
      <c r="Q901">
        <v>3</v>
      </c>
      <c r="R901"/>
      <c r="S901">
        <v>20220101</v>
      </c>
      <c r="T901">
        <v>20220331</v>
      </c>
      <c r="U901">
        <v>34381.269999999997</v>
      </c>
      <c r="V901">
        <v>8306.1200000000008</v>
      </c>
      <c r="W901" s="264"/>
    </row>
    <row r="902" spans="2:23" s="237" customFormat="1" x14ac:dyDescent="0.25">
      <c r="B902" t="s">
        <v>304</v>
      </c>
      <c r="C902" t="s">
        <v>430</v>
      </c>
      <c r="D902">
        <v>120</v>
      </c>
      <c r="E902" s="588"/>
      <c r="F902" s="588"/>
      <c r="G902" t="s">
        <v>1272</v>
      </c>
      <c r="H902">
        <v>30102</v>
      </c>
      <c r="I902">
        <v>15</v>
      </c>
      <c r="J902">
        <v>1130</v>
      </c>
      <c r="K902">
        <v>1003</v>
      </c>
      <c r="L902">
        <v>1</v>
      </c>
      <c r="M902">
        <v>28</v>
      </c>
      <c r="N902">
        <v>1</v>
      </c>
      <c r="O902">
        <v>15</v>
      </c>
      <c r="P902">
        <v>1280054</v>
      </c>
      <c r="Q902">
        <v>3</v>
      </c>
      <c r="R902"/>
      <c r="S902">
        <v>20220101</v>
      </c>
      <c r="T902">
        <v>20220331</v>
      </c>
      <c r="U902">
        <v>34273.5</v>
      </c>
      <c r="V902">
        <v>10103.040000000001</v>
      </c>
      <c r="W902" s="264"/>
    </row>
    <row r="903" spans="2:23" s="237" customFormat="1" x14ac:dyDescent="0.25">
      <c r="B903" t="s">
        <v>304</v>
      </c>
      <c r="C903" t="s">
        <v>430</v>
      </c>
      <c r="D903">
        <v>120</v>
      </c>
      <c r="E903" s="588"/>
      <c r="F903" s="588"/>
      <c r="G903" t="s">
        <v>1273</v>
      </c>
      <c r="H903">
        <v>30102</v>
      </c>
      <c r="I903">
        <v>12</v>
      </c>
      <c r="J903">
        <v>1130</v>
      </c>
      <c r="K903">
        <v>1003</v>
      </c>
      <c r="L903">
        <v>1</v>
      </c>
      <c r="M903">
        <v>28</v>
      </c>
      <c r="N903">
        <v>1</v>
      </c>
      <c r="O903">
        <v>12</v>
      </c>
      <c r="P903">
        <v>1280046</v>
      </c>
      <c r="Q903">
        <v>3</v>
      </c>
      <c r="R903"/>
      <c r="S903">
        <v>20220101</v>
      </c>
      <c r="T903">
        <v>20220331</v>
      </c>
      <c r="U903">
        <v>33988.06</v>
      </c>
      <c r="V903">
        <v>1399.05</v>
      </c>
      <c r="W903" s="264"/>
    </row>
    <row r="904" spans="2:23" s="237" customFormat="1" x14ac:dyDescent="0.25">
      <c r="B904" t="s">
        <v>304</v>
      </c>
      <c r="C904" t="s">
        <v>571</v>
      </c>
      <c r="D904">
        <v>120</v>
      </c>
      <c r="E904" s="588"/>
      <c r="F904" s="588"/>
      <c r="G904" t="s">
        <v>1274</v>
      </c>
      <c r="H904">
        <v>30102</v>
      </c>
      <c r="I904">
        <v>24</v>
      </c>
      <c r="J904">
        <v>1130</v>
      </c>
      <c r="K904">
        <v>1003</v>
      </c>
      <c r="L904">
        <v>4</v>
      </c>
      <c r="M904">
        <v>2</v>
      </c>
      <c r="N904">
        <v>1</v>
      </c>
      <c r="O904">
        <v>24</v>
      </c>
      <c r="P904">
        <v>2700158</v>
      </c>
      <c r="Q904">
        <v>3</v>
      </c>
      <c r="R904"/>
      <c r="S904">
        <v>20220101</v>
      </c>
      <c r="T904">
        <v>20220331</v>
      </c>
      <c r="U904">
        <v>40971.67</v>
      </c>
      <c r="V904">
        <v>18220.330000000002</v>
      </c>
      <c r="W904" s="264"/>
    </row>
    <row r="905" spans="2:23" s="237" customFormat="1" x14ac:dyDescent="0.25">
      <c r="B905" t="s">
        <v>304</v>
      </c>
      <c r="C905" t="s">
        <v>571</v>
      </c>
      <c r="D905">
        <v>120</v>
      </c>
      <c r="E905" s="588"/>
      <c r="F905" s="588"/>
      <c r="G905" t="s">
        <v>1275</v>
      </c>
      <c r="H905">
        <v>30102</v>
      </c>
      <c r="I905">
        <v>30</v>
      </c>
      <c r="J905">
        <v>1130</v>
      </c>
      <c r="K905">
        <v>1003</v>
      </c>
      <c r="L905">
        <v>4</v>
      </c>
      <c r="M905">
        <v>2</v>
      </c>
      <c r="N905">
        <v>1</v>
      </c>
      <c r="O905">
        <v>30</v>
      </c>
      <c r="P905">
        <v>2700051</v>
      </c>
      <c r="Q905">
        <v>3</v>
      </c>
      <c r="R905"/>
      <c r="S905">
        <v>20220101</v>
      </c>
      <c r="T905">
        <v>20220331</v>
      </c>
      <c r="U905">
        <v>33065.32</v>
      </c>
      <c r="V905">
        <v>28108.57</v>
      </c>
      <c r="W905" s="264"/>
    </row>
    <row r="906" spans="2:23" s="237" customFormat="1" x14ac:dyDescent="0.25">
      <c r="B906" t="s">
        <v>304</v>
      </c>
      <c r="C906" t="s">
        <v>462</v>
      </c>
      <c r="D906">
        <v>120</v>
      </c>
      <c r="E906" s="588"/>
      <c r="F906" s="588"/>
      <c r="G906" t="s">
        <v>1276</v>
      </c>
      <c r="H906">
        <v>30102</v>
      </c>
      <c r="I906">
        <v>14</v>
      </c>
      <c r="J906">
        <v>1130</v>
      </c>
      <c r="K906">
        <v>1003</v>
      </c>
      <c r="L906">
        <v>1</v>
      </c>
      <c r="M906">
        <v>74</v>
      </c>
      <c r="N906">
        <v>1</v>
      </c>
      <c r="O906">
        <v>14</v>
      </c>
      <c r="P906">
        <v>1740036</v>
      </c>
      <c r="Q906">
        <v>3</v>
      </c>
      <c r="R906"/>
      <c r="S906">
        <v>20220101</v>
      </c>
      <c r="T906">
        <v>20220331</v>
      </c>
      <c r="U906">
        <v>18352.68</v>
      </c>
      <c r="V906">
        <v>300</v>
      </c>
      <c r="W906" s="264"/>
    </row>
    <row r="907" spans="2:23" s="237" customFormat="1" x14ac:dyDescent="0.25">
      <c r="B907" t="s">
        <v>304</v>
      </c>
      <c r="C907" t="s">
        <v>571</v>
      </c>
      <c r="D907">
        <v>120</v>
      </c>
      <c r="E907" s="588"/>
      <c r="F907" s="588"/>
      <c r="G907" t="s">
        <v>1277</v>
      </c>
      <c r="H907">
        <v>30102</v>
      </c>
      <c r="I907">
        <v>31</v>
      </c>
      <c r="J907">
        <v>1130</v>
      </c>
      <c r="K907">
        <v>1003</v>
      </c>
      <c r="L907">
        <v>4</v>
      </c>
      <c r="M907">
        <v>2</v>
      </c>
      <c r="N907">
        <v>1</v>
      </c>
      <c r="O907">
        <v>31</v>
      </c>
      <c r="P907">
        <v>2700049</v>
      </c>
      <c r="Q907">
        <v>3</v>
      </c>
      <c r="R907"/>
      <c r="S907">
        <v>20220101</v>
      </c>
      <c r="T907">
        <v>20220331</v>
      </c>
      <c r="U907">
        <v>42550.26</v>
      </c>
      <c r="V907">
        <v>18033.150000000001</v>
      </c>
      <c r="W907" s="264"/>
    </row>
    <row r="908" spans="2:23" s="237" customFormat="1" x14ac:dyDescent="0.25">
      <c r="B908" t="s">
        <v>304</v>
      </c>
      <c r="C908" t="s">
        <v>496</v>
      </c>
      <c r="D908">
        <v>120</v>
      </c>
      <c r="E908" s="588"/>
      <c r="F908" s="588"/>
      <c r="G908" t="s">
        <v>1278</v>
      </c>
      <c r="H908">
        <v>30102</v>
      </c>
      <c r="I908">
        <v>22</v>
      </c>
      <c r="J908">
        <v>1130</v>
      </c>
      <c r="K908">
        <v>1003</v>
      </c>
      <c r="L908">
        <v>2</v>
      </c>
      <c r="M908">
        <v>4</v>
      </c>
      <c r="N908">
        <v>1</v>
      </c>
      <c r="O908">
        <v>22</v>
      </c>
      <c r="P908">
        <v>2040068</v>
      </c>
      <c r="Q908">
        <v>3</v>
      </c>
      <c r="R908"/>
      <c r="S908">
        <v>20220101</v>
      </c>
      <c r="T908">
        <v>20220331</v>
      </c>
      <c r="U908">
        <v>48891.6</v>
      </c>
      <c r="V908">
        <v>4079.72</v>
      </c>
      <c r="W908" s="264"/>
    </row>
    <row r="909" spans="2:23" s="237" customFormat="1" x14ac:dyDescent="0.25">
      <c r="B909" t="s">
        <v>304</v>
      </c>
      <c r="C909" t="s">
        <v>306</v>
      </c>
      <c r="D909">
        <v>120</v>
      </c>
      <c r="E909" s="588"/>
      <c r="F909" s="588"/>
      <c r="G909" t="s">
        <v>1279</v>
      </c>
      <c r="H909">
        <v>30102</v>
      </c>
      <c r="I909">
        <v>18</v>
      </c>
      <c r="J909">
        <v>1130</v>
      </c>
      <c r="K909">
        <v>1003</v>
      </c>
      <c r="L909">
        <v>0</v>
      </c>
      <c r="M909">
        <v>28</v>
      </c>
      <c r="N909">
        <v>1</v>
      </c>
      <c r="O909">
        <v>18</v>
      </c>
      <c r="P909">
        <v>280135</v>
      </c>
      <c r="Q909">
        <v>3</v>
      </c>
      <c r="R909"/>
      <c r="S909">
        <v>20220101</v>
      </c>
      <c r="T909">
        <v>20220331</v>
      </c>
      <c r="U909">
        <v>35327.089999999997</v>
      </c>
      <c r="V909">
        <v>19853.68</v>
      </c>
      <c r="W909" s="264"/>
    </row>
    <row r="910" spans="2:23" s="237" customFormat="1" x14ac:dyDescent="0.25">
      <c r="B910" t="s">
        <v>304</v>
      </c>
      <c r="C910" t="s">
        <v>472</v>
      </c>
      <c r="D910">
        <v>120</v>
      </c>
      <c r="E910" s="588"/>
      <c r="F910" s="588"/>
      <c r="G910" t="s">
        <v>1280</v>
      </c>
      <c r="H910">
        <v>30102</v>
      </c>
      <c r="I910">
        <v>11</v>
      </c>
      <c r="J910">
        <v>1130</v>
      </c>
      <c r="K910">
        <v>1003</v>
      </c>
      <c r="L910">
        <v>2</v>
      </c>
      <c r="M910">
        <v>3</v>
      </c>
      <c r="N910">
        <v>1</v>
      </c>
      <c r="O910">
        <v>11</v>
      </c>
      <c r="P910">
        <v>2030084</v>
      </c>
      <c r="Q910">
        <v>3</v>
      </c>
      <c r="R910"/>
      <c r="S910">
        <v>20220101</v>
      </c>
      <c r="T910">
        <v>20220331</v>
      </c>
      <c r="U910">
        <v>8803.9500000000007</v>
      </c>
      <c r="V910">
        <v>26634.81</v>
      </c>
      <c r="W910" s="264"/>
    </row>
    <row r="911" spans="2:23" s="237" customFormat="1" x14ac:dyDescent="0.25">
      <c r="B911" t="s">
        <v>304</v>
      </c>
      <c r="C911" t="s">
        <v>496</v>
      </c>
      <c r="D911">
        <v>120</v>
      </c>
      <c r="E911" s="588"/>
      <c r="F911" s="588"/>
      <c r="G911" t="s">
        <v>1281</v>
      </c>
      <c r="H911">
        <v>30102</v>
      </c>
      <c r="I911">
        <v>15</v>
      </c>
      <c r="J911">
        <v>1130</v>
      </c>
      <c r="K911">
        <v>1003</v>
      </c>
      <c r="L911">
        <v>2</v>
      </c>
      <c r="M911">
        <v>4</v>
      </c>
      <c r="N911">
        <v>1</v>
      </c>
      <c r="O911">
        <v>15</v>
      </c>
      <c r="P911">
        <v>2040069</v>
      </c>
      <c r="Q911">
        <v>3</v>
      </c>
      <c r="R911"/>
      <c r="S911">
        <v>20220101</v>
      </c>
      <c r="T911">
        <v>20220331</v>
      </c>
      <c r="U911">
        <v>28846.97</v>
      </c>
      <c r="V911">
        <v>924.48</v>
      </c>
      <c r="W911" s="264"/>
    </row>
    <row r="912" spans="2:23" s="237" customFormat="1" x14ac:dyDescent="0.25">
      <c r="B912" t="s">
        <v>304</v>
      </c>
      <c r="C912" t="s">
        <v>462</v>
      </c>
      <c r="D912">
        <v>120</v>
      </c>
      <c r="E912" s="588"/>
      <c r="F912" s="588"/>
      <c r="G912" t="s">
        <v>1282</v>
      </c>
      <c r="H912">
        <v>30102</v>
      </c>
      <c r="I912">
        <v>19</v>
      </c>
      <c r="J912">
        <v>1130</v>
      </c>
      <c r="K912">
        <v>1003</v>
      </c>
      <c r="L912">
        <v>1</v>
      </c>
      <c r="M912">
        <v>74</v>
      </c>
      <c r="N912">
        <v>1</v>
      </c>
      <c r="O912">
        <v>19</v>
      </c>
      <c r="P912">
        <v>1740037</v>
      </c>
      <c r="Q912">
        <v>3</v>
      </c>
      <c r="R912"/>
      <c r="S912">
        <v>20220101</v>
      </c>
      <c r="T912">
        <v>20220331</v>
      </c>
      <c r="U912">
        <v>33146.39</v>
      </c>
      <c r="V912">
        <v>7877.14</v>
      </c>
      <c r="W912" s="264"/>
    </row>
    <row r="913" spans="2:23" s="237" customFormat="1" x14ac:dyDescent="0.25">
      <c r="B913" t="s">
        <v>304</v>
      </c>
      <c r="C913" t="s">
        <v>462</v>
      </c>
      <c r="D913">
        <v>120</v>
      </c>
      <c r="E913" s="588"/>
      <c r="F913" s="588"/>
      <c r="G913" t="s">
        <v>1283</v>
      </c>
      <c r="H913">
        <v>30102</v>
      </c>
      <c r="I913">
        <v>15</v>
      </c>
      <c r="J913">
        <v>1130</v>
      </c>
      <c r="K913">
        <v>1003</v>
      </c>
      <c r="L913">
        <v>1</v>
      </c>
      <c r="M913">
        <v>74</v>
      </c>
      <c r="N913">
        <v>1</v>
      </c>
      <c r="O913">
        <v>15</v>
      </c>
      <c r="P913">
        <v>1740038</v>
      </c>
      <c r="Q913">
        <v>3</v>
      </c>
      <c r="R913"/>
      <c r="S913">
        <v>20220101</v>
      </c>
      <c r="T913">
        <v>20220331</v>
      </c>
      <c r="U913">
        <v>30116.83</v>
      </c>
      <c r="V913">
        <v>767.88</v>
      </c>
      <c r="W913" s="264"/>
    </row>
    <row r="914" spans="2:23" s="237" customFormat="1" x14ac:dyDescent="0.25">
      <c r="B914" t="s">
        <v>304</v>
      </c>
      <c r="C914" t="s">
        <v>472</v>
      </c>
      <c r="D914">
        <v>120</v>
      </c>
      <c r="E914" s="588"/>
      <c r="F914" s="588"/>
      <c r="G914" t="s">
        <v>1284</v>
      </c>
      <c r="H914">
        <v>30102</v>
      </c>
      <c r="I914">
        <v>31</v>
      </c>
      <c r="J914">
        <v>1130</v>
      </c>
      <c r="K914">
        <v>1003</v>
      </c>
      <c r="L914">
        <v>2</v>
      </c>
      <c r="M914">
        <v>3</v>
      </c>
      <c r="N914">
        <v>1</v>
      </c>
      <c r="O914">
        <v>31</v>
      </c>
      <c r="P914">
        <v>2030085</v>
      </c>
      <c r="Q914">
        <v>3</v>
      </c>
      <c r="R914"/>
      <c r="S914">
        <v>20220101</v>
      </c>
      <c r="T914">
        <v>20220331</v>
      </c>
      <c r="U914">
        <v>27564.59</v>
      </c>
      <c r="V914">
        <v>38138.74</v>
      </c>
      <c r="W914" s="264"/>
    </row>
    <row r="915" spans="2:23" s="237" customFormat="1" x14ac:dyDescent="0.25">
      <c r="B915" t="s">
        <v>304</v>
      </c>
      <c r="C915" t="s">
        <v>430</v>
      </c>
      <c r="D915">
        <v>120</v>
      </c>
      <c r="E915" s="588"/>
      <c r="F915" s="588"/>
      <c r="G915" t="s">
        <v>1285</v>
      </c>
      <c r="H915">
        <v>30102</v>
      </c>
      <c r="I915">
        <v>16</v>
      </c>
      <c r="J915">
        <v>1130</v>
      </c>
      <c r="K915">
        <v>1003</v>
      </c>
      <c r="L915">
        <v>1</v>
      </c>
      <c r="M915">
        <v>28</v>
      </c>
      <c r="N915">
        <v>1</v>
      </c>
      <c r="O915">
        <v>16</v>
      </c>
      <c r="P915">
        <v>1280058</v>
      </c>
      <c r="Q915">
        <v>3</v>
      </c>
      <c r="R915"/>
      <c r="S915">
        <v>20220101</v>
      </c>
      <c r="T915">
        <v>20220331</v>
      </c>
      <c r="U915">
        <v>30748.39</v>
      </c>
      <c r="V915">
        <v>1697.26</v>
      </c>
      <c r="W915" s="264"/>
    </row>
    <row r="916" spans="2:23" s="237" customFormat="1" x14ac:dyDescent="0.25">
      <c r="B916" t="s">
        <v>304</v>
      </c>
      <c r="C916" t="s">
        <v>462</v>
      </c>
      <c r="D916">
        <v>120</v>
      </c>
      <c r="E916" s="588"/>
      <c r="F916" s="588"/>
      <c r="G916" t="s">
        <v>1286</v>
      </c>
      <c r="H916">
        <v>30102</v>
      </c>
      <c r="I916">
        <v>16</v>
      </c>
      <c r="J916">
        <v>1130</v>
      </c>
      <c r="K916">
        <v>1003</v>
      </c>
      <c r="L916">
        <v>1</v>
      </c>
      <c r="M916">
        <v>74</v>
      </c>
      <c r="N916">
        <v>1</v>
      </c>
      <c r="O916">
        <v>16</v>
      </c>
      <c r="P916">
        <v>1740039</v>
      </c>
      <c r="Q916">
        <v>3</v>
      </c>
      <c r="R916"/>
      <c r="S916">
        <v>20220101</v>
      </c>
      <c r="T916">
        <v>20220331</v>
      </c>
      <c r="U916">
        <v>26780.66</v>
      </c>
      <c r="V916">
        <v>924.48</v>
      </c>
      <c r="W916" s="264"/>
    </row>
    <row r="917" spans="2:23" s="237" customFormat="1" x14ac:dyDescent="0.25">
      <c r="B917" t="s">
        <v>304</v>
      </c>
      <c r="C917" t="s">
        <v>462</v>
      </c>
      <c r="D917">
        <v>120</v>
      </c>
      <c r="E917" s="588"/>
      <c r="F917" s="588"/>
      <c r="G917" t="s">
        <v>1287</v>
      </c>
      <c r="H917">
        <v>30102</v>
      </c>
      <c r="I917">
        <v>21</v>
      </c>
      <c r="J917">
        <v>1130</v>
      </c>
      <c r="K917">
        <v>1003</v>
      </c>
      <c r="L917">
        <v>1</v>
      </c>
      <c r="M917">
        <v>74</v>
      </c>
      <c r="N917">
        <v>1</v>
      </c>
      <c r="O917">
        <v>21</v>
      </c>
      <c r="P917">
        <v>1740040</v>
      </c>
      <c r="Q917">
        <v>3</v>
      </c>
      <c r="R917"/>
      <c r="S917">
        <v>20220101</v>
      </c>
      <c r="T917">
        <v>20220331</v>
      </c>
      <c r="U917">
        <v>34871.33</v>
      </c>
      <c r="V917">
        <v>21855.18</v>
      </c>
      <c r="W917" s="264"/>
    </row>
    <row r="918" spans="2:23" s="237" customFormat="1" x14ac:dyDescent="0.25">
      <c r="B918" t="s">
        <v>304</v>
      </c>
      <c r="C918" t="s">
        <v>414</v>
      </c>
      <c r="D918">
        <v>120</v>
      </c>
      <c r="E918" s="588"/>
      <c r="F918" s="588"/>
      <c r="G918" t="s">
        <v>1288</v>
      </c>
      <c r="H918">
        <v>30102</v>
      </c>
      <c r="I918">
        <v>27</v>
      </c>
      <c r="J918">
        <v>1130</v>
      </c>
      <c r="K918">
        <v>1003</v>
      </c>
      <c r="L918">
        <v>2</v>
      </c>
      <c r="M918">
        <v>33</v>
      </c>
      <c r="N918">
        <v>1</v>
      </c>
      <c r="O918">
        <v>27</v>
      </c>
      <c r="P918">
        <v>2330050</v>
      </c>
      <c r="Q918">
        <v>3</v>
      </c>
      <c r="R918"/>
      <c r="S918">
        <v>20220101</v>
      </c>
      <c r="T918">
        <v>20220331</v>
      </c>
      <c r="U918">
        <v>44738.43</v>
      </c>
      <c r="V918">
        <v>20670.38</v>
      </c>
      <c r="W918" s="264"/>
    </row>
    <row r="919" spans="2:23" s="237" customFormat="1" x14ac:dyDescent="0.25">
      <c r="B919" t="s">
        <v>304</v>
      </c>
      <c r="C919" t="s">
        <v>306</v>
      </c>
      <c r="D919">
        <v>120</v>
      </c>
      <c r="E919" s="588"/>
      <c r="F919" s="588"/>
      <c r="G919" t="s">
        <v>1289</v>
      </c>
      <c r="H919">
        <v>30102</v>
      </c>
      <c r="I919">
        <v>34</v>
      </c>
      <c r="J919">
        <v>1130</v>
      </c>
      <c r="K919">
        <v>1003</v>
      </c>
      <c r="L919">
        <v>0</v>
      </c>
      <c r="M919">
        <v>28</v>
      </c>
      <c r="N919">
        <v>1</v>
      </c>
      <c r="O919">
        <v>34</v>
      </c>
      <c r="P919">
        <v>280084</v>
      </c>
      <c r="Q919">
        <v>3</v>
      </c>
      <c r="R919"/>
      <c r="S919">
        <v>20220101</v>
      </c>
      <c r="T919">
        <v>20220331</v>
      </c>
      <c r="U919">
        <v>44377.41</v>
      </c>
      <c r="V919">
        <v>81476.47</v>
      </c>
      <c r="W919" s="264"/>
    </row>
    <row r="920" spans="2:23" s="237" customFormat="1" x14ac:dyDescent="0.25">
      <c r="B920" t="s">
        <v>304</v>
      </c>
      <c r="C920" t="s">
        <v>409</v>
      </c>
      <c r="D920">
        <v>120</v>
      </c>
      <c r="E920" s="588"/>
      <c r="F920" s="588"/>
      <c r="G920" t="s">
        <v>1290</v>
      </c>
      <c r="H920">
        <v>30102</v>
      </c>
      <c r="I920">
        <v>30</v>
      </c>
      <c r="J920">
        <v>1130</v>
      </c>
      <c r="K920">
        <v>1003</v>
      </c>
      <c r="L920">
        <v>0</v>
      </c>
      <c r="M920">
        <v>72</v>
      </c>
      <c r="N920">
        <v>1</v>
      </c>
      <c r="O920">
        <v>30</v>
      </c>
      <c r="P920">
        <v>720049</v>
      </c>
      <c r="Q920">
        <v>3</v>
      </c>
      <c r="R920"/>
      <c r="S920">
        <v>20220101</v>
      </c>
      <c r="T920">
        <v>20220331</v>
      </c>
      <c r="U920">
        <v>34768.660000000003</v>
      </c>
      <c r="V920">
        <v>12890.88</v>
      </c>
      <c r="W920" s="264"/>
    </row>
    <row r="921" spans="2:23" s="237" customFormat="1" x14ac:dyDescent="0.25">
      <c r="B921" t="s">
        <v>304</v>
      </c>
      <c r="C921" t="s">
        <v>306</v>
      </c>
      <c r="D921">
        <v>120</v>
      </c>
      <c r="E921" s="588"/>
      <c r="F921" s="588"/>
      <c r="G921" t="s">
        <v>1291</v>
      </c>
      <c r="H921">
        <v>30102</v>
      </c>
      <c r="I921">
        <v>21</v>
      </c>
      <c r="J921">
        <v>1130</v>
      </c>
      <c r="K921">
        <v>1003</v>
      </c>
      <c r="L921">
        <v>0</v>
      </c>
      <c r="M921">
        <v>28</v>
      </c>
      <c r="N921">
        <v>1</v>
      </c>
      <c r="O921">
        <v>21</v>
      </c>
      <c r="P921">
        <v>280136</v>
      </c>
      <c r="Q921">
        <v>3</v>
      </c>
      <c r="R921"/>
      <c r="S921">
        <v>20220101</v>
      </c>
      <c r="T921">
        <v>20220331</v>
      </c>
      <c r="U921">
        <v>29864.94</v>
      </c>
      <c r="V921">
        <v>2589.7600000000002</v>
      </c>
      <c r="W921" s="264"/>
    </row>
    <row r="922" spans="2:23" s="237" customFormat="1" x14ac:dyDescent="0.25">
      <c r="B922" t="s">
        <v>304</v>
      </c>
      <c r="C922" t="s">
        <v>472</v>
      </c>
      <c r="D922">
        <v>120</v>
      </c>
      <c r="E922" s="588"/>
      <c r="F922" s="588"/>
      <c r="G922" t="s">
        <v>1292</v>
      </c>
      <c r="H922">
        <v>30102</v>
      </c>
      <c r="I922">
        <v>20</v>
      </c>
      <c r="J922">
        <v>1130</v>
      </c>
      <c r="K922">
        <v>1003</v>
      </c>
      <c r="L922">
        <v>2</v>
      </c>
      <c r="M922">
        <v>3</v>
      </c>
      <c r="N922">
        <v>1</v>
      </c>
      <c r="O922">
        <v>20</v>
      </c>
      <c r="P922">
        <v>2030086</v>
      </c>
      <c r="Q922">
        <v>3</v>
      </c>
      <c r="R922"/>
      <c r="S922">
        <v>20220101</v>
      </c>
      <c r="T922">
        <v>20220331</v>
      </c>
      <c r="U922">
        <v>44598.35</v>
      </c>
      <c r="V922">
        <v>2099.91</v>
      </c>
      <c r="W922" s="264"/>
    </row>
    <row r="923" spans="2:23" s="237" customFormat="1" x14ac:dyDescent="0.25">
      <c r="B923" t="s">
        <v>304</v>
      </c>
      <c r="C923" t="s">
        <v>445</v>
      </c>
      <c r="D923">
        <v>120</v>
      </c>
      <c r="E923" s="588"/>
      <c r="F923" s="588"/>
      <c r="G923" t="s">
        <v>1293</v>
      </c>
      <c r="H923">
        <v>30102</v>
      </c>
      <c r="I923">
        <v>12</v>
      </c>
      <c r="J923">
        <v>1130</v>
      </c>
      <c r="K923">
        <v>1003</v>
      </c>
      <c r="L923">
        <v>1</v>
      </c>
      <c r="M923">
        <v>63</v>
      </c>
      <c r="N923">
        <v>1</v>
      </c>
      <c r="O923">
        <v>12</v>
      </c>
      <c r="P923">
        <v>1630048</v>
      </c>
      <c r="Q923">
        <v>3</v>
      </c>
      <c r="R923"/>
      <c r="S923">
        <v>20220101</v>
      </c>
      <c r="T923">
        <v>20220331</v>
      </c>
      <c r="U923">
        <v>19278.62</v>
      </c>
      <c r="V923">
        <v>785.96</v>
      </c>
      <c r="W923" s="264"/>
    </row>
    <row r="924" spans="2:23" s="237" customFormat="1" x14ac:dyDescent="0.25">
      <c r="B924" t="s">
        <v>304</v>
      </c>
      <c r="C924" t="s">
        <v>661</v>
      </c>
      <c r="D924">
        <v>100</v>
      </c>
      <c r="E924" s="588"/>
      <c r="F924" s="588"/>
      <c r="G924" t="s">
        <v>1294</v>
      </c>
      <c r="H924">
        <v>30102</v>
      </c>
      <c r="I924">
        <v>0</v>
      </c>
      <c r="J924">
        <v>1130</v>
      </c>
      <c r="K924">
        <v>1003</v>
      </c>
      <c r="L924">
        <v>3</v>
      </c>
      <c r="M924">
        <v>21</v>
      </c>
      <c r="N924">
        <v>1</v>
      </c>
      <c r="O924">
        <v>0</v>
      </c>
      <c r="P924">
        <v>3210057</v>
      </c>
      <c r="Q924">
        <v>3</v>
      </c>
      <c r="R924"/>
      <c r="S924">
        <v>20220101</v>
      </c>
      <c r="T924">
        <v>20220331</v>
      </c>
      <c r="U924">
        <v>24762.78</v>
      </c>
      <c r="V924">
        <v>9354.25</v>
      </c>
      <c r="W924" s="264"/>
    </row>
    <row r="925" spans="2:23" s="237" customFormat="1" x14ac:dyDescent="0.25">
      <c r="B925" t="s">
        <v>304</v>
      </c>
      <c r="C925" t="s">
        <v>462</v>
      </c>
      <c r="D925">
        <v>120</v>
      </c>
      <c r="E925" s="588"/>
      <c r="F925" s="588"/>
      <c r="G925" t="s">
        <v>1295</v>
      </c>
      <c r="H925">
        <v>30102</v>
      </c>
      <c r="I925">
        <v>18</v>
      </c>
      <c r="J925">
        <v>1130</v>
      </c>
      <c r="K925">
        <v>1003</v>
      </c>
      <c r="L925">
        <v>1</v>
      </c>
      <c r="M925">
        <v>74</v>
      </c>
      <c r="N925">
        <v>1</v>
      </c>
      <c r="O925">
        <v>18</v>
      </c>
      <c r="P925">
        <v>1740043</v>
      </c>
      <c r="Q925">
        <v>3</v>
      </c>
      <c r="R925"/>
      <c r="S925">
        <v>20220101</v>
      </c>
      <c r="T925">
        <v>20220331</v>
      </c>
      <c r="U925">
        <v>22635.31</v>
      </c>
      <c r="V925">
        <v>1932.3</v>
      </c>
      <c r="W925" s="264"/>
    </row>
    <row r="926" spans="2:23" s="237" customFormat="1" x14ac:dyDescent="0.25">
      <c r="B926" t="s">
        <v>304</v>
      </c>
      <c r="C926" t="s">
        <v>409</v>
      </c>
      <c r="D926">
        <v>120</v>
      </c>
      <c r="E926" s="588"/>
      <c r="F926" s="588"/>
      <c r="G926" t="s">
        <v>1296</v>
      </c>
      <c r="H926">
        <v>30102</v>
      </c>
      <c r="I926">
        <v>15</v>
      </c>
      <c r="J926">
        <v>1130</v>
      </c>
      <c r="K926">
        <v>1003</v>
      </c>
      <c r="L926">
        <v>0</v>
      </c>
      <c r="M926">
        <v>72</v>
      </c>
      <c r="N926">
        <v>1</v>
      </c>
      <c r="O926">
        <v>15</v>
      </c>
      <c r="P926">
        <v>720051</v>
      </c>
      <c r="Q926">
        <v>3</v>
      </c>
      <c r="R926"/>
      <c r="S926">
        <v>20220101</v>
      </c>
      <c r="T926">
        <v>20220331</v>
      </c>
      <c r="U926">
        <v>34015.919999999998</v>
      </c>
      <c r="V926">
        <v>1379.92</v>
      </c>
      <c r="W926" s="264"/>
    </row>
    <row r="927" spans="2:23" s="237" customFormat="1" x14ac:dyDescent="0.25">
      <c r="B927" t="s">
        <v>304</v>
      </c>
      <c r="C927" t="s">
        <v>445</v>
      </c>
      <c r="D927">
        <v>120</v>
      </c>
      <c r="E927" s="588"/>
      <c r="F927" s="588"/>
      <c r="G927" t="s">
        <v>1297</v>
      </c>
      <c r="H927">
        <v>30102</v>
      </c>
      <c r="I927">
        <v>19</v>
      </c>
      <c r="J927">
        <v>1130</v>
      </c>
      <c r="K927">
        <v>1003</v>
      </c>
      <c r="L927">
        <v>1</v>
      </c>
      <c r="M927">
        <v>63</v>
      </c>
      <c r="N927">
        <v>1</v>
      </c>
      <c r="O927">
        <v>19</v>
      </c>
      <c r="P927">
        <v>1630052</v>
      </c>
      <c r="Q927">
        <v>3</v>
      </c>
      <c r="R927"/>
      <c r="S927">
        <v>20220101</v>
      </c>
      <c r="T927">
        <v>20220331</v>
      </c>
      <c r="U927">
        <v>33058.68</v>
      </c>
      <c r="V927">
        <v>2019.06</v>
      </c>
      <c r="W927" s="264"/>
    </row>
    <row r="928" spans="2:23" s="237" customFormat="1" x14ac:dyDescent="0.25">
      <c r="B928" t="s">
        <v>304</v>
      </c>
      <c r="C928" t="s">
        <v>462</v>
      </c>
      <c r="D928">
        <v>120</v>
      </c>
      <c r="E928" s="588"/>
      <c r="F928" s="588"/>
      <c r="G928" t="s">
        <v>1298</v>
      </c>
      <c r="H928">
        <v>30102</v>
      </c>
      <c r="I928">
        <v>18</v>
      </c>
      <c r="J928">
        <v>1130</v>
      </c>
      <c r="K928">
        <v>1003</v>
      </c>
      <c r="L928">
        <v>1</v>
      </c>
      <c r="M928">
        <v>74</v>
      </c>
      <c r="N928">
        <v>1</v>
      </c>
      <c r="O928">
        <v>18</v>
      </c>
      <c r="P928">
        <v>1740048</v>
      </c>
      <c r="Q928">
        <v>3</v>
      </c>
      <c r="R928"/>
      <c r="S928">
        <v>20220101</v>
      </c>
      <c r="T928">
        <v>20220331</v>
      </c>
      <c r="U928">
        <v>24335.32</v>
      </c>
      <c r="V928">
        <v>789.66</v>
      </c>
      <c r="W928" s="264"/>
    </row>
    <row r="929" spans="2:23" s="237" customFormat="1" x14ac:dyDescent="0.25">
      <c r="B929" t="s">
        <v>304</v>
      </c>
      <c r="C929" t="s">
        <v>414</v>
      </c>
      <c r="D929">
        <v>120</v>
      </c>
      <c r="E929" s="588"/>
      <c r="F929" s="588"/>
      <c r="G929" t="s">
        <v>1299</v>
      </c>
      <c r="H929">
        <v>30102</v>
      </c>
      <c r="I929">
        <v>26</v>
      </c>
      <c r="J929">
        <v>1130</v>
      </c>
      <c r="K929">
        <v>1003</v>
      </c>
      <c r="L929">
        <v>2</v>
      </c>
      <c r="M929">
        <v>33</v>
      </c>
      <c r="N929">
        <v>1</v>
      </c>
      <c r="O929">
        <v>26</v>
      </c>
      <c r="P929">
        <v>2330052</v>
      </c>
      <c r="Q929">
        <v>3</v>
      </c>
      <c r="R929"/>
      <c r="S929">
        <v>20220101</v>
      </c>
      <c r="T929">
        <v>20220331</v>
      </c>
      <c r="U929">
        <v>45236.2</v>
      </c>
      <c r="V929">
        <v>22738.14</v>
      </c>
      <c r="W929" s="264"/>
    </row>
    <row r="930" spans="2:23" s="237" customFormat="1" x14ac:dyDescent="0.25">
      <c r="B930" t="s">
        <v>304</v>
      </c>
      <c r="C930" t="s">
        <v>571</v>
      </c>
      <c r="D930">
        <v>120</v>
      </c>
      <c r="E930" s="588"/>
      <c r="F930" s="588"/>
      <c r="G930" t="s">
        <v>1300</v>
      </c>
      <c r="H930">
        <v>30102</v>
      </c>
      <c r="I930">
        <v>26</v>
      </c>
      <c r="J930">
        <v>1130</v>
      </c>
      <c r="K930">
        <v>1003</v>
      </c>
      <c r="L930">
        <v>4</v>
      </c>
      <c r="M930">
        <v>2</v>
      </c>
      <c r="N930">
        <v>1</v>
      </c>
      <c r="O930">
        <v>26</v>
      </c>
      <c r="P930">
        <v>2700052</v>
      </c>
      <c r="Q930">
        <v>3</v>
      </c>
      <c r="R930"/>
      <c r="S930">
        <v>20220101</v>
      </c>
      <c r="T930">
        <v>20220331</v>
      </c>
      <c r="U930">
        <v>36212.11</v>
      </c>
      <c r="V930">
        <v>22568.5</v>
      </c>
      <c r="W930" s="264"/>
    </row>
    <row r="931" spans="2:23" s="237" customFormat="1" x14ac:dyDescent="0.25">
      <c r="B931" t="s">
        <v>304</v>
      </c>
      <c r="C931" t="s">
        <v>445</v>
      </c>
      <c r="D931">
        <v>120</v>
      </c>
      <c r="E931" s="588"/>
      <c r="F931" s="588"/>
      <c r="G931" t="s">
        <v>1301</v>
      </c>
      <c r="H931">
        <v>30102</v>
      </c>
      <c r="I931">
        <v>32</v>
      </c>
      <c r="J931">
        <v>1130</v>
      </c>
      <c r="K931">
        <v>1003</v>
      </c>
      <c r="L931">
        <v>1</v>
      </c>
      <c r="M931">
        <v>63</v>
      </c>
      <c r="N931">
        <v>1</v>
      </c>
      <c r="O931">
        <v>32</v>
      </c>
      <c r="P931">
        <v>1630050</v>
      </c>
      <c r="Q931">
        <v>3</v>
      </c>
      <c r="R931"/>
      <c r="S931">
        <v>20220101</v>
      </c>
      <c r="T931">
        <v>20220331</v>
      </c>
      <c r="U931">
        <v>35614.129999999997</v>
      </c>
      <c r="V931">
        <v>14049.78</v>
      </c>
      <c r="W931" s="264"/>
    </row>
    <row r="932" spans="2:23" s="237" customFormat="1" x14ac:dyDescent="0.25">
      <c r="B932" t="s">
        <v>304</v>
      </c>
      <c r="C932" t="s">
        <v>445</v>
      </c>
      <c r="D932">
        <v>120</v>
      </c>
      <c r="E932" s="588"/>
      <c r="F932" s="588"/>
      <c r="G932" t="s">
        <v>1302</v>
      </c>
      <c r="H932">
        <v>30102</v>
      </c>
      <c r="I932">
        <v>27</v>
      </c>
      <c r="J932">
        <v>1130</v>
      </c>
      <c r="K932">
        <v>1003</v>
      </c>
      <c r="L932">
        <v>1</v>
      </c>
      <c r="M932">
        <v>63</v>
      </c>
      <c r="N932">
        <v>1</v>
      </c>
      <c r="O932">
        <v>27</v>
      </c>
      <c r="P932">
        <v>1630053</v>
      </c>
      <c r="Q932">
        <v>3</v>
      </c>
      <c r="R932"/>
      <c r="S932">
        <v>20220101</v>
      </c>
      <c r="T932">
        <v>20220331</v>
      </c>
      <c r="U932">
        <v>39425.160000000003</v>
      </c>
      <c r="V932">
        <v>20904.88</v>
      </c>
      <c r="W932" s="264"/>
    </row>
    <row r="933" spans="2:23" s="237" customFormat="1" x14ac:dyDescent="0.25">
      <c r="B933" t="s">
        <v>304</v>
      </c>
      <c r="C933" t="s">
        <v>571</v>
      </c>
      <c r="D933">
        <v>120</v>
      </c>
      <c r="E933" s="588"/>
      <c r="F933" s="588"/>
      <c r="G933" t="s">
        <v>1303</v>
      </c>
      <c r="H933">
        <v>30102</v>
      </c>
      <c r="I933">
        <v>20</v>
      </c>
      <c r="J933">
        <v>1130</v>
      </c>
      <c r="K933">
        <v>1003</v>
      </c>
      <c r="L933">
        <v>4</v>
      </c>
      <c r="M933">
        <v>2</v>
      </c>
      <c r="N933">
        <v>1</v>
      </c>
      <c r="O933">
        <v>20</v>
      </c>
      <c r="P933">
        <v>2700053</v>
      </c>
      <c r="Q933">
        <v>3</v>
      </c>
      <c r="R933"/>
      <c r="S933">
        <v>20220101</v>
      </c>
      <c r="T933">
        <v>20220331</v>
      </c>
      <c r="U933">
        <v>29927.21</v>
      </c>
      <c r="V933">
        <v>1132.6400000000001</v>
      </c>
      <c r="W933" s="264"/>
    </row>
    <row r="934" spans="2:23" s="237" customFormat="1" x14ac:dyDescent="0.25">
      <c r="B934" t="s">
        <v>304</v>
      </c>
      <c r="C934" t="s">
        <v>381</v>
      </c>
      <c r="D934">
        <v>120</v>
      </c>
      <c r="E934" s="588"/>
      <c r="F934" s="588"/>
      <c r="G934" t="s">
        <v>1304</v>
      </c>
      <c r="H934">
        <v>30102</v>
      </c>
      <c r="I934">
        <v>13</v>
      </c>
      <c r="J934">
        <v>1130</v>
      </c>
      <c r="K934">
        <v>1003</v>
      </c>
      <c r="L934">
        <v>0</v>
      </c>
      <c r="M934">
        <v>30</v>
      </c>
      <c r="N934">
        <v>1</v>
      </c>
      <c r="O934">
        <v>13</v>
      </c>
      <c r="P934">
        <v>300072</v>
      </c>
      <c r="Q934">
        <v>3</v>
      </c>
      <c r="R934"/>
      <c r="S934">
        <v>20220101</v>
      </c>
      <c r="T934">
        <v>20220331</v>
      </c>
      <c r="U934">
        <v>26285.85</v>
      </c>
      <c r="V934">
        <v>882.85</v>
      </c>
      <c r="W934" s="264"/>
    </row>
    <row r="935" spans="2:23" s="237" customFormat="1" x14ac:dyDescent="0.25">
      <c r="B935" t="s">
        <v>304</v>
      </c>
      <c r="C935" t="s">
        <v>462</v>
      </c>
      <c r="D935">
        <v>120</v>
      </c>
      <c r="E935" s="588"/>
      <c r="F935" s="588"/>
      <c r="G935" t="s">
        <v>1305</v>
      </c>
      <c r="H935">
        <v>30102</v>
      </c>
      <c r="I935">
        <v>18</v>
      </c>
      <c r="J935">
        <v>1130</v>
      </c>
      <c r="K935">
        <v>1003</v>
      </c>
      <c r="L935">
        <v>1</v>
      </c>
      <c r="M935">
        <v>74</v>
      </c>
      <c r="N935">
        <v>1</v>
      </c>
      <c r="O935">
        <v>18</v>
      </c>
      <c r="P935">
        <v>1740041</v>
      </c>
      <c r="Q935">
        <v>3</v>
      </c>
      <c r="R935"/>
      <c r="S935">
        <v>20220101</v>
      </c>
      <c r="T935">
        <v>20220331</v>
      </c>
      <c r="U935">
        <v>29568.400000000001</v>
      </c>
      <c r="V935">
        <v>1066</v>
      </c>
      <c r="W935" s="264"/>
    </row>
    <row r="936" spans="2:23" s="237" customFormat="1" x14ac:dyDescent="0.25">
      <c r="B936" t="s">
        <v>304</v>
      </c>
      <c r="C936" t="s">
        <v>409</v>
      </c>
      <c r="D936">
        <v>120</v>
      </c>
      <c r="E936" s="588"/>
      <c r="F936" s="588"/>
      <c r="G936" t="s">
        <v>1306</v>
      </c>
      <c r="H936">
        <v>30102</v>
      </c>
      <c r="I936">
        <v>12</v>
      </c>
      <c r="J936">
        <v>1130</v>
      </c>
      <c r="K936">
        <v>1003</v>
      </c>
      <c r="L936">
        <v>0</v>
      </c>
      <c r="M936">
        <v>72</v>
      </c>
      <c r="N936">
        <v>1</v>
      </c>
      <c r="O936">
        <v>12</v>
      </c>
      <c r="P936">
        <v>720050</v>
      </c>
      <c r="Q936">
        <v>3</v>
      </c>
      <c r="R936"/>
      <c r="S936">
        <v>20220101</v>
      </c>
      <c r="T936">
        <v>20220331</v>
      </c>
      <c r="U936">
        <v>21996.43</v>
      </c>
      <c r="V936">
        <v>1469.73</v>
      </c>
      <c r="W936" s="264"/>
    </row>
    <row r="937" spans="2:23" s="237" customFormat="1" x14ac:dyDescent="0.25">
      <c r="B937" t="s">
        <v>304</v>
      </c>
      <c r="C937" t="s">
        <v>381</v>
      </c>
      <c r="D937">
        <v>120</v>
      </c>
      <c r="E937" s="588"/>
      <c r="F937" s="588"/>
      <c r="G937" t="s">
        <v>1307</v>
      </c>
      <c r="H937">
        <v>30102</v>
      </c>
      <c r="I937">
        <v>18</v>
      </c>
      <c r="J937">
        <v>1130</v>
      </c>
      <c r="K937">
        <v>1003</v>
      </c>
      <c r="L937">
        <v>0</v>
      </c>
      <c r="M937">
        <v>30</v>
      </c>
      <c r="N937">
        <v>1</v>
      </c>
      <c r="O937">
        <v>18</v>
      </c>
      <c r="P937">
        <v>300071</v>
      </c>
      <c r="Q937">
        <v>3</v>
      </c>
      <c r="R937"/>
      <c r="S937">
        <v>20220101</v>
      </c>
      <c r="T937">
        <v>20220331</v>
      </c>
      <c r="U937">
        <v>17933.71</v>
      </c>
      <c r="V937">
        <v>3188.98</v>
      </c>
      <c r="W937" s="264"/>
    </row>
    <row r="938" spans="2:23" s="237" customFormat="1" x14ac:dyDescent="0.25">
      <c r="B938" t="s">
        <v>304</v>
      </c>
      <c r="C938" t="s">
        <v>676</v>
      </c>
      <c r="D938">
        <v>100</v>
      </c>
      <c r="E938" s="588"/>
      <c r="F938" s="588"/>
      <c r="G938" t="s">
        <v>1308</v>
      </c>
      <c r="H938">
        <v>30102</v>
      </c>
      <c r="I938">
        <v>24</v>
      </c>
      <c r="J938">
        <v>1130</v>
      </c>
      <c r="K938">
        <v>1003</v>
      </c>
      <c r="L938">
        <v>3</v>
      </c>
      <c r="M938">
        <v>27</v>
      </c>
      <c r="N938">
        <v>1</v>
      </c>
      <c r="O938">
        <v>24</v>
      </c>
      <c r="P938">
        <v>3270013</v>
      </c>
      <c r="Q938">
        <v>3</v>
      </c>
      <c r="R938"/>
      <c r="S938">
        <v>20220101</v>
      </c>
      <c r="T938">
        <v>20220331</v>
      </c>
      <c r="U938">
        <v>30515.03</v>
      </c>
      <c r="V938">
        <v>2693.84</v>
      </c>
      <c r="W938" s="264"/>
    </row>
    <row r="939" spans="2:23" s="237" customFormat="1" x14ac:dyDescent="0.25">
      <c r="B939" t="s">
        <v>304</v>
      </c>
      <c r="C939" t="s">
        <v>479</v>
      </c>
      <c r="D939">
        <v>120</v>
      </c>
      <c r="E939" s="588"/>
      <c r="F939" s="588"/>
      <c r="G939" t="s">
        <v>1309</v>
      </c>
      <c r="H939">
        <v>30102</v>
      </c>
      <c r="I939">
        <v>29</v>
      </c>
      <c r="J939">
        <v>1130</v>
      </c>
      <c r="K939">
        <v>1003</v>
      </c>
      <c r="L939">
        <v>3</v>
      </c>
      <c r="M939">
        <v>3</v>
      </c>
      <c r="N939">
        <v>1</v>
      </c>
      <c r="O939">
        <v>29</v>
      </c>
      <c r="P939">
        <v>3030039</v>
      </c>
      <c r="Q939">
        <v>3</v>
      </c>
      <c r="R939"/>
      <c r="S939">
        <v>20220101</v>
      </c>
      <c r="T939">
        <v>20220331</v>
      </c>
      <c r="U939">
        <v>32339.37</v>
      </c>
      <c r="V939">
        <v>28670.53</v>
      </c>
      <c r="W939" s="264"/>
    </row>
    <row r="940" spans="2:23" s="237" customFormat="1" x14ac:dyDescent="0.25">
      <c r="B940" t="s">
        <v>304</v>
      </c>
      <c r="C940" t="s">
        <v>306</v>
      </c>
      <c r="D940">
        <v>120</v>
      </c>
      <c r="E940" s="588"/>
      <c r="F940" s="588"/>
      <c r="G940" t="s">
        <v>1310</v>
      </c>
      <c r="H940">
        <v>30102</v>
      </c>
      <c r="I940">
        <v>21</v>
      </c>
      <c r="J940">
        <v>1130</v>
      </c>
      <c r="K940">
        <v>1003</v>
      </c>
      <c r="L940">
        <v>0</v>
      </c>
      <c r="M940">
        <v>28</v>
      </c>
      <c r="N940">
        <v>1</v>
      </c>
      <c r="O940">
        <v>21</v>
      </c>
      <c r="P940">
        <v>280086</v>
      </c>
      <c r="Q940">
        <v>3</v>
      </c>
      <c r="R940"/>
      <c r="S940">
        <v>20220101</v>
      </c>
      <c r="T940">
        <v>20220331</v>
      </c>
      <c r="U940">
        <v>42835.87</v>
      </c>
      <c r="V940">
        <v>19220.16</v>
      </c>
      <c r="W940" s="264"/>
    </row>
    <row r="941" spans="2:23" s="237" customFormat="1" x14ac:dyDescent="0.25">
      <c r="B941" t="s">
        <v>304</v>
      </c>
      <c r="C941" t="s">
        <v>414</v>
      </c>
      <c r="D941">
        <v>120</v>
      </c>
      <c r="E941" s="588"/>
      <c r="F941" s="588"/>
      <c r="G941" t="s">
        <v>1311</v>
      </c>
      <c r="H941">
        <v>30102</v>
      </c>
      <c r="I941">
        <v>28</v>
      </c>
      <c r="J941">
        <v>1130</v>
      </c>
      <c r="K941">
        <v>1003</v>
      </c>
      <c r="L941">
        <v>2</v>
      </c>
      <c r="M941">
        <v>33</v>
      </c>
      <c r="N941">
        <v>1</v>
      </c>
      <c r="O941">
        <v>28</v>
      </c>
      <c r="P941">
        <v>2330053</v>
      </c>
      <c r="Q941">
        <v>3</v>
      </c>
      <c r="R941"/>
      <c r="S941">
        <v>20220101</v>
      </c>
      <c r="T941">
        <v>20220331</v>
      </c>
      <c r="U941">
        <v>13094.66</v>
      </c>
      <c r="V941">
        <v>38589.910000000003</v>
      </c>
      <c r="W941" s="264"/>
    </row>
    <row r="942" spans="2:23" s="237" customFormat="1" x14ac:dyDescent="0.25">
      <c r="B942" t="s">
        <v>304</v>
      </c>
      <c r="C942" t="s">
        <v>381</v>
      </c>
      <c r="D942">
        <v>120</v>
      </c>
      <c r="E942" s="588"/>
      <c r="F942" s="588"/>
      <c r="G942" t="s">
        <v>1312</v>
      </c>
      <c r="H942">
        <v>30102</v>
      </c>
      <c r="I942">
        <v>15</v>
      </c>
      <c r="J942">
        <v>1130</v>
      </c>
      <c r="K942">
        <v>1003</v>
      </c>
      <c r="L942">
        <v>0</v>
      </c>
      <c r="M942">
        <v>30</v>
      </c>
      <c r="N942">
        <v>1</v>
      </c>
      <c r="O942">
        <v>15</v>
      </c>
      <c r="P942">
        <v>300110</v>
      </c>
      <c r="Q942">
        <v>3</v>
      </c>
      <c r="R942"/>
      <c r="S942">
        <v>20220101</v>
      </c>
      <c r="T942">
        <v>20220331</v>
      </c>
      <c r="U942">
        <v>27950.13</v>
      </c>
      <c r="V942">
        <v>1382.44</v>
      </c>
      <c r="W942" s="264"/>
    </row>
    <row r="943" spans="2:23" s="237" customFormat="1" x14ac:dyDescent="0.25">
      <c r="B943" t="s">
        <v>304</v>
      </c>
      <c r="C943" t="s">
        <v>496</v>
      </c>
      <c r="D943">
        <v>120</v>
      </c>
      <c r="E943" s="588"/>
      <c r="F943" s="588"/>
      <c r="G943" t="s">
        <v>1313</v>
      </c>
      <c r="H943">
        <v>30102</v>
      </c>
      <c r="I943">
        <v>11</v>
      </c>
      <c r="J943">
        <v>1130</v>
      </c>
      <c r="K943">
        <v>1003</v>
      </c>
      <c r="L943">
        <v>2</v>
      </c>
      <c r="M943">
        <v>4</v>
      </c>
      <c r="N943">
        <v>1</v>
      </c>
      <c r="O943">
        <v>11</v>
      </c>
      <c r="P943">
        <v>2040070</v>
      </c>
      <c r="Q943">
        <v>3</v>
      </c>
      <c r="R943"/>
      <c r="S943">
        <v>20220101</v>
      </c>
      <c r="T943">
        <v>20220331</v>
      </c>
      <c r="U943">
        <v>19721.099999999999</v>
      </c>
      <c r="V943">
        <v>479.99</v>
      </c>
      <c r="W943" s="264"/>
    </row>
    <row r="944" spans="2:23" s="237" customFormat="1" x14ac:dyDescent="0.25">
      <c r="B944" t="s">
        <v>304</v>
      </c>
      <c r="C944" t="s">
        <v>381</v>
      </c>
      <c r="D944">
        <v>120</v>
      </c>
      <c r="E944" s="588"/>
      <c r="F944" s="588"/>
      <c r="G944" t="s">
        <v>1314</v>
      </c>
      <c r="H944">
        <v>30102</v>
      </c>
      <c r="I944">
        <v>25</v>
      </c>
      <c r="J944">
        <v>1130</v>
      </c>
      <c r="K944">
        <v>1003</v>
      </c>
      <c r="L944">
        <v>0</v>
      </c>
      <c r="M944">
        <v>30</v>
      </c>
      <c r="N944">
        <v>1</v>
      </c>
      <c r="O944">
        <v>25</v>
      </c>
      <c r="P944">
        <v>300098</v>
      </c>
      <c r="Q944">
        <v>3</v>
      </c>
      <c r="R944"/>
      <c r="S944">
        <v>20220101</v>
      </c>
      <c r="T944">
        <v>20220331</v>
      </c>
      <c r="U944">
        <v>20246.89</v>
      </c>
      <c r="V944">
        <v>15138.42</v>
      </c>
      <c r="W944" s="264"/>
    </row>
    <row r="945" spans="2:23" s="237" customFormat="1" x14ac:dyDescent="0.25">
      <c r="B945" t="s">
        <v>304</v>
      </c>
      <c r="C945" t="s">
        <v>306</v>
      </c>
      <c r="D945">
        <v>120</v>
      </c>
      <c r="E945" s="588"/>
      <c r="F945" s="588"/>
      <c r="G945" t="s">
        <v>1315</v>
      </c>
      <c r="H945">
        <v>30102</v>
      </c>
      <c r="I945">
        <v>15</v>
      </c>
      <c r="J945">
        <v>1130</v>
      </c>
      <c r="K945">
        <v>1003</v>
      </c>
      <c r="L945">
        <v>0</v>
      </c>
      <c r="M945">
        <v>28</v>
      </c>
      <c r="N945">
        <v>1</v>
      </c>
      <c r="O945">
        <v>15</v>
      </c>
      <c r="P945">
        <v>280087</v>
      </c>
      <c r="Q945">
        <v>3</v>
      </c>
      <c r="R945"/>
      <c r="S945">
        <v>20220101</v>
      </c>
      <c r="T945">
        <v>20220331</v>
      </c>
      <c r="U945">
        <v>28024.61</v>
      </c>
      <c r="V945">
        <v>2990.31</v>
      </c>
      <c r="W945" s="264"/>
    </row>
    <row r="946" spans="2:23" s="237" customFormat="1" x14ac:dyDescent="0.25">
      <c r="B946" t="s">
        <v>304</v>
      </c>
      <c r="C946" t="s">
        <v>381</v>
      </c>
      <c r="D946">
        <v>120</v>
      </c>
      <c r="E946" s="588"/>
      <c r="F946" s="588"/>
      <c r="G946" t="s">
        <v>1316</v>
      </c>
      <c r="H946">
        <v>30102</v>
      </c>
      <c r="I946">
        <v>13</v>
      </c>
      <c r="J946">
        <v>1130</v>
      </c>
      <c r="K946">
        <v>1003</v>
      </c>
      <c r="L946">
        <v>0</v>
      </c>
      <c r="M946">
        <v>30</v>
      </c>
      <c r="N946">
        <v>1</v>
      </c>
      <c r="O946">
        <v>13</v>
      </c>
      <c r="P946">
        <v>300080</v>
      </c>
      <c r="Q946">
        <v>3</v>
      </c>
      <c r="R946"/>
      <c r="S946">
        <v>20220101</v>
      </c>
      <c r="T946">
        <v>20220331</v>
      </c>
      <c r="U946">
        <v>502.8</v>
      </c>
      <c r="V946">
        <v>9685.3799999999992</v>
      </c>
      <c r="W946" s="264"/>
    </row>
    <row r="947" spans="2:23" s="237" customFormat="1" x14ac:dyDescent="0.25">
      <c r="B947" t="s">
        <v>304</v>
      </c>
      <c r="C947" t="s">
        <v>445</v>
      </c>
      <c r="D947">
        <v>120</v>
      </c>
      <c r="E947" s="588"/>
      <c r="F947" s="588"/>
      <c r="G947" t="s">
        <v>1317</v>
      </c>
      <c r="H947">
        <v>30102</v>
      </c>
      <c r="I947">
        <v>15</v>
      </c>
      <c r="J947">
        <v>1130</v>
      </c>
      <c r="K947">
        <v>1003</v>
      </c>
      <c r="L947">
        <v>1</v>
      </c>
      <c r="M947">
        <v>63</v>
      </c>
      <c r="N947">
        <v>1</v>
      </c>
      <c r="O947">
        <v>15</v>
      </c>
      <c r="P947">
        <v>1630055</v>
      </c>
      <c r="Q947">
        <v>3</v>
      </c>
      <c r="R947"/>
      <c r="S947">
        <v>20220101</v>
      </c>
      <c r="T947">
        <v>20220331</v>
      </c>
      <c r="U947">
        <v>35133.68</v>
      </c>
      <c r="V947">
        <v>1132.6400000000001</v>
      </c>
      <c r="W947" s="264"/>
    </row>
    <row r="948" spans="2:23" s="237" customFormat="1" x14ac:dyDescent="0.25">
      <c r="B948" t="s">
        <v>304</v>
      </c>
      <c r="C948" t="s">
        <v>496</v>
      </c>
      <c r="D948">
        <v>120</v>
      </c>
      <c r="E948" s="588"/>
      <c r="F948" s="588"/>
      <c r="G948" t="s">
        <v>1318</v>
      </c>
      <c r="H948">
        <v>30102</v>
      </c>
      <c r="I948">
        <v>20</v>
      </c>
      <c r="J948">
        <v>1130</v>
      </c>
      <c r="K948">
        <v>1003</v>
      </c>
      <c r="L948">
        <v>2</v>
      </c>
      <c r="M948">
        <v>4</v>
      </c>
      <c r="N948">
        <v>1</v>
      </c>
      <c r="O948">
        <v>20</v>
      </c>
      <c r="P948">
        <v>2040071</v>
      </c>
      <c r="Q948">
        <v>3</v>
      </c>
      <c r="R948"/>
      <c r="S948">
        <v>20220101</v>
      </c>
      <c r="T948">
        <v>20220331</v>
      </c>
      <c r="U948">
        <v>33561.17</v>
      </c>
      <c r="V948">
        <v>7774.76</v>
      </c>
      <c r="W948" s="264"/>
    </row>
    <row r="949" spans="2:23" s="237" customFormat="1" x14ac:dyDescent="0.25">
      <c r="B949" t="s">
        <v>304</v>
      </c>
      <c r="C949" t="s">
        <v>557</v>
      </c>
      <c r="D949">
        <v>120</v>
      </c>
      <c r="E949" s="588"/>
      <c r="F949" s="588"/>
      <c r="G949" t="s">
        <v>1319</v>
      </c>
      <c r="H949">
        <v>30102</v>
      </c>
      <c r="I949">
        <v>28</v>
      </c>
      <c r="J949">
        <v>1130</v>
      </c>
      <c r="K949">
        <v>1003</v>
      </c>
      <c r="L949">
        <v>3</v>
      </c>
      <c r="M949">
        <v>2</v>
      </c>
      <c r="N949">
        <v>1</v>
      </c>
      <c r="O949">
        <v>28</v>
      </c>
      <c r="P949">
        <v>3020039</v>
      </c>
      <c r="Q949">
        <v>3</v>
      </c>
      <c r="R949"/>
      <c r="S949">
        <v>20220101</v>
      </c>
      <c r="T949">
        <v>20220331</v>
      </c>
      <c r="U949">
        <v>41056.5</v>
      </c>
      <c r="V949">
        <v>19066.52</v>
      </c>
      <c r="W949" s="264"/>
    </row>
    <row r="950" spans="2:23" s="237" customFormat="1" x14ac:dyDescent="0.25">
      <c r="B950" t="s">
        <v>304</v>
      </c>
      <c r="C950" t="s">
        <v>472</v>
      </c>
      <c r="D950">
        <v>120</v>
      </c>
      <c r="E950" s="588"/>
      <c r="F950" s="588"/>
      <c r="G950" t="s">
        <v>1320</v>
      </c>
      <c r="H950">
        <v>30102</v>
      </c>
      <c r="I950">
        <v>15</v>
      </c>
      <c r="J950">
        <v>1130</v>
      </c>
      <c r="K950">
        <v>1003</v>
      </c>
      <c r="L950">
        <v>2</v>
      </c>
      <c r="M950">
        <v>3</v>
      </c>
      <c r="N950">
        <v>1</v>
      </c>
      <c r="O950">
        <v>15</v>
      </c>
      <c r="P950">
        <v>2030093</v>
      </c>
      <c r="Q950">
        <v>3</v>
      </c>
      <c r="R950"/>
      <c r="S950">
        <v>20220101</v>
      </c>
      <c r="T950">
        <v>20220331</v>
      </c>
      <c r="U950">
        <v>19960.86</v>
      </c>
      <c r="V950">
        <v>11009.41</v>
      </c>
      <c r="W950" s="264"/>
    </row>
    <row r="951" spans="2:23" s="237" customFormat="1" x14ac:dyDescent="0.25">
      <c r="B951" t="s">
        <v>304</v>
      </c>
      <c r="C951" t="s">
        <v>352</v>
      </c>
      <c r="D951">
        <v>120</v>
      </c>
      <c r="E951" s="588"/>
      <c r="F951" s="588"/>
      <c r="G951" t="s">
        <v>1321</v>
      </c>
      <c r="H951">
        <v>30102</v>
      </c>
      <c r="I951">
        <v>32</v>
      </c>
      <c r="J951">
        <v>1130</v>
      </c>
      <c r="K951">
        <v>1003</v>
      </c>
      <c r="L951">
        <v>0</v>
      </c>
      <c r="M951">
        <v>29</v>
      </c>
      <c r="N951">
        <v>1</v>
      </c>
      <c r="O951">
        <v>32</v>
      </c>
      <c r="P951">
        <v>290070</v>
      </c>
      <c r="Q951">
        <v>3</v>
      </c>
      <c r="R951"/>
      <c r="S951">
        <v>20220101</v>
      </c>
      <c r="T951">
        <v>20220331</v>
      </c>
      <c r="U951">
        <v>43399.47</v>
      </c>
      <c r="V951">
        <v>86175.79</v>
      </c>
      <c r="W951" s="264"/>
    </row>
    <row r="952" spans="2:23" s="237" customFormat="1" x14ac:dyDescent="0.25">
      <c r="B952" t="s">
        <v>304</v>
      </c>
      <c r="C952" t="s">
        <v>306</v>
      </c>
      <c r="D952">
        <v>120</v>
      </c>
      <c r="E952" s="588"/>
      <c r="F952" s="588"/>
      <c r="G952" t="s">
        <v>1322</v>
      </c>
      <c r="H952">
        <v>30102</v>
      </c>
      <c r="I952">
        <v>35</v>
      </c>
      <c r="J952">
        <v>1130</v>
      </c>
      <c r="K952">
        <v>1003</v>
      </c>
      <c r="L952">
        <v>0</v>
      </c>
      <c r="M952">
        <v>28</v>
      </c>
      <c r="N952">
        <v>1</v>
      </c>
      <c r="O952">
        <v>35</v>
      </c>
      <c r="P952">
        <v>280088</v>
      </c>
      <c r="Q952">
        <v>3</v>
      </c>
      <c r="R952"/>
      <c r="S952">
        <v>20220101</v>
      </c>
      <c r="T952">
        <v>20220331</v>
      </c>
      <c r="U952">
        <v>28025.759999999998</v>
      </c>
      <c r="V952">
        <v>62471.63</v>
      </c>
      <c r="W952" s="264"/>
    </row>
    <row r="953" spans="2:23" s="237" customFormat="1" x14ac:dyDescent="0.25">
      <c r="B953" t="s">
        <v>304</v>
      </c>
      <c r="C953" t="s">
        <v>409</v>
      </c>
      <c r="D953">
        <v>120</v>
      </c>
      <c r="E953" s="588"/>
      <c r="F953" s="588"/>
      <c r="G953" t="s">
        <v>1323</v>
      </c>
      <c r="H953">
        <v>30102</v>
      </c>
      <c r="I953">
        <v>35</v>
      </c>
      <c r="J953">
        <v>1130</v>
      </c>
      <c r="K953">
        <v>1003</v>
      </c>
      <c r="L953">
        <v>0</v>
      </c>
      <c r="M953">
        <v>72</v>
      </c>
      <c r="N953">
        <v>1</v>
      </c>
      <c r="O953">
        <v>35</v>
      </c>
      <c r="P953">
        <v>720052</v>
      </c>
      <c r="Q953">
        <v>3</v>
      </c>
      <c r="R953"/>
      <c r="S953">
        <v>20220101</v>
      </c>
      <c r="T953">
        <v>20220331</v>
      </c>
      <c r="U953">
        <v>31959.57</v>
      </c>
      <c r="V953">
        <v>7762.22</v>
      </c>
      <c r="W953" s="264"/>
    </row>
    <row r="954" spans="2:23" s="237" customFormat="1" x14ac:dyDescent="0.25">
      <c r="B954" t="s">
        <v>304</v>
      </c>
      <c r="C954" t="s">
        <v>409</v>
      </c>
      <c r="D954">
        <v>120</v>
      </c>
      <c r="E954" s="588"/>
      <c r="F954" s="588"/>
      <c r="G954" t="s">
        <v>1324</v>
      </c>
      <c r="H954">
        <v>30102</v>
      </c>
      <c r="I954">
        <v>20</v>
      </c>
      <c r="J954">
        <v>1130</v>
      </c>
      <c r="K954">
        <v>1003</v>
      </c>
      <c r="L954">
        <v>0</v>
      </c>
      <c r="M954">
        <v>72</v>
      </c>
      <c r="N954">
        <v>1</v>
      </c>
      <c r="O954">
        <v>20</v>
      </c>
      <c r="P954">
        <v>720053</v>
      </c>
      <c r="Q954">
        <v>3</v>
      </c>
      <c r="R954"/>
      <c r="S954">
        <v>20220101</v>
      </c>
      <c r="T954">
        <v>20220331</v>
      </c>
      <c r="U954">
        <v>39864.94</v>
      </c>
      <c r="V954">
        <v>1235.76</v>
      </c>
      <c r="W954" s="264"/>
    </row>
    <row r="955" spans="2:23" s="237" customFormat="1" x14ac:dyDescent="0.25">
      <c r="B955" t="s">
        <v>304</v>
      </c>
      <c r="C955" t="s">
        <v>571</v>
      </c>
      <c r="D955">
        <v>120</v>
      </c>
      <c r="E955" s="588"/>
      <c r="F955" s="588"/>
      <c r="G955" t="s">
        <v>1325</v>
      </c>
      <c r="H955">
        <v>30102</v>
      </c>
      <c r="I955">
        <v>0</v>
      </c>
      <c r="J955">
        <v>1130</v>
      </c>
      <c r="K955">
        <v>1003</v>
      </c>
      <c r="L955">
        <v>4</v>
      </c>
      <c r="M955">
        <v>2</v>
      </c>
      <c r="N955">
        <v>1</v>
      </c>
      <c r="O955">
        <v>0</v>
      </c>
      <c r="P955">
        <v>2700153</v>
      </c>
      <c r="Q955">
        <v>3</v>
      </c>
      <c r="R955"/>
      <c r="S955">
        <v>20220101</v>
      </c>
      <c r="T955">
        <v>20220331</v>
      </c>
      <c r="U955">
        <v>4440</v>
      </c>
      <c r="V955">
        <v>164.44</v>
      </c>
      <c r="W955" s="264"/>
    </row>
    <row r="956" spans="2:23" s="237" customFormat="1" x14ac:dyDescent="0.25">
      <c r="B956" t="s">
        <v>304</v>
      </c>
      <c r="C956" t="s">
        <v>430</v>
      </c>
      <c r="D956">
        <v>120</v>
      </c>
      <c r="E956" s="588"/>
      <c r="F956" s="588"/>
      <c r="G956" t="s">
        <v>1326</v>
      </c>
      <c r="H956">
        <v>30102</v>
      </c>
      <c r="I956">
        <v>13</v>
      </c>
      <c r="J956">
        <v>1130</v>
      </c>
      <c r="K956">
        <v>1003</v>
      </c>
      <c r="L956">
        <v>1</v>
      </c>
      <c r="M956">
        <v>28</v>
      </c>
      <c r="N956">
        <v>1</v>
      </c>
      <c r="O956">
        <v>13</v>
      </c>
      <c r="P956">
        <v>1280039</v>
      </c>
      <c r="Q956">
        <v>3</v>
      </c>
      <c r="R956"/>
      <c r="S956">
        <v>20220101</v>
      </c>
      <c r="T956">
        <v>20220331</v>
      </c>
      <c r="U956">
        <v>21430.17</v>
      </c>
      <c r="V956">
        <v>6831.3</v>
      </c>
      <c r="W956" s="264"/>
    </row>
    <row r="957" spans="2:23" s="237" customFormat="1" x14ac:dyDescent="0.25">
      <c r="B957" t="s">
        <v>304</v>
      </c>
      <c r="C957" t="s">
        <v>409</v>
      </c>
      <c r="D957">
        <v>120</v>
      </c>
      <c r="E957" s="588"/>
      <c r="F957" s="588"/>
      <c r="G957" t="s">
        <v>1327</v>
      </c>
      <c r="H957">
        <v>30102</v>
      </c>
      <c r="I957">
        <v>30</v>
      </c>
      <c r="J957">
        <v>1130</v>
      </c>
      <c r="K957">
        <v>1003</v>
      </c>
      <c r="L957">
        <v>0</v>
      </c>
      <c r="M957">
        <v>72</v>
      </c>
      <c r="N957">
        <v>1</v>
      </c>
      <c r="O957">
        <v>30</v>
      </c>
      <c r="P957">
        <v>720054</v>
      </c>
      <c r="Q957">
        <v>3</v>
      </c>
      <c r="R957"/>
      <c r="S957">
        <v>20220101</v>
      </c>
      <c r="T957">
        <v>20220331</v>
      </c>
      <c r="U957">
        <v>34027.760000000002</v>
      </c>
      <c r="V957">
        <v>12709.39</v>
      </c>
      <c r="W957" s="264"/>
    </row>
    <row r="958" spans="2:23" s="237" customFormat="1" x14ac:dyDescent="0.25">
      <c r="B958" t="s">
        <v>304</v>
      </c>
      <c r="C958" t="s">
        <v>352</v>
      </c>
      <c r="D958">
        <v>120</v>
      </c>
      <c r="E958" s="588"/>
      <c r="F958" s="588"/>
      <c r="G958" t="s">
        <v>1328</v>
      </c>
      <c r="H958">
        <v>30102</v>
      </c>
      <c r="I958">
        <v>26</v>
      </c>
      <c r="J958">
        <v>1130</v>
      </c>
      <c r="K958">
        <v>1003</v>
      </c>
      <c r="L958">
        <v>0</v>
      </c>
      <c r="M958">
        <v>29</v>
      </c>
      <c r="N958">
        <v>1</v>
      </c>
      <c r="O958">
        <v>26</v>
      </c>
      <c r="P958">
        <v>290071</v>
      </c>
      <c r="Q958">
        <v>3</v>
      </c>
      <c r="R958"/>
      <c r="S958">
        <v>20220101</v>
      </c>
      <c r="T958">
        <v>20220331</v>
      </c>
      <c r="U958">
        <v>22677.09</v>
      </c>
      <c r="V958">
        <v>26252.49</v>
      </c>
      <c r="W958" s="264"/>
    </row>
    <row r="959" spans="2:23" s="237" customFormat="1" x14ac:dyDescent="0.25">
      <c r="B959" t="s">
        <v>304</v>
      </c>
      <c r="C959" t="s">
        <v>352</v>
      </c>
      <c r="D959">
        <v>120</v>
      </c>
      <c r="E959" s="588"/>
      <c r="F959" s="588"/>
      <c r="G959" t="s">
        <v>1329</v>
      </c>
      <c r="H959">
        <v>30102</v>
      </c>
      <c r="I959">
        <v>32</v>
      </c>
      <c r="J959">
        <v>1130</v>
      </c>
      <c r="K959">
        <v>1003</v>
      </c>
      <c r="L959">
        <v>0</v>
      </c>
      <c r="M959">
        <v>29</v>
      </c>
      <c r="N959">
        <v>1</v>
      </c>
      <c r="O959">
        <v>32</v>
      </c>
      <c r="P959">
        <v>290072</v>
      </c>
      <c r="Q959">
        <v>3</v>
      </c>
      <c r="R959"/>
      <c r="S959">
        <v>20220101</v>
      </c>
      <c r="T959">
        <v>20220331</v>
      </c>
      <c r="U959">
        <v>43031.76</v>
      </c>
      <c r="V959">
        <v>23533.15</v>
      </c>
      <c r="W959" s="264"/>
    </row>
    <row r="960" spans="2:23" s="237" customFormat="1" x14ac:dyDescent="0.25">
      <c r="B960" t="s">
        <v>304</v>
      </c>
      <c r="C960" t="s">
        <v>430</v>
      </c>
      <c r="D960">
        <v>120</v>
      </c>
      <c r="E960" s="588"/>
      <c r="F960" s="588"/>
      <c r="G960" t="s">
        <v>1330</v>
      </c>
      <c r="H960">
        <v>30102</v>
      </c>
      <c r="I960">
        <v>14</v>
      </c>
      <c r="J960">
        <v>1130</v>
      </c>
      <c r="K960">
        <v>1003</v>
      </c>
      <c r="L960">
        <v>1</v>
      </c>
      <c r="M960">
        <v>28</v>
      </c>
      <c r="N960">
        <v>1</v>
      </c>
      <c r="O960">
        <v>14</v>
      </c>
      <c r="P960">
        <v>1280037</v>
      </c>
      <c r="Q960">
        <v>3</v>
      </c>
      <c r="R960"/>
      <c r="S960">
        <v>20220101</v>
      </c>
      <c r="T960">
        <v>20220331</v>
      </c>
      <c r="U960">
        <v>13556.75</v>
      </c>
      <c r="V960">
        <v>14204.08</v>
      </c>
      <c r="W960" s="264"/>
    </row>
    <row r="961" spans="2:23" s="237" customFormat="1" x14ac:dyDescent="0.25">
      <c r="B961" t="s">
        <v>304</v>
      </c>
      <c r="C961" t="s">
        <v>462</v>
      </c>
      <c r="D961">
        <v>120</v>
      </c>
      <c r="E961" s="588"/>
      <c r="F961" s="588"/>
      <c r="G961" t="s">
        <v>1331</v>
      </c>
      <c r="H961">
        <v>30102</v>
      </c>
      <c r="I961">
        <v>18</v>
      </c>
      <c r="J961">
        <v>1130</v>
      </c>
      <c r="K961">
        <v>1003</v>
      </c>
      <c r="L961">
        <v>1</v>
      </c>
      <c r="M961">
        <v>74</v>
      </c>
      <c r="N961">
        <v>1</v>
      </c>
      <c r="O961">
        <v>18</v>
      </c>
      <c r="P961">
        <v>1740042</v>
      </c>
      <c r="Q961">
        <v>3</v>
      </c>
      <c r="R961"/>
      <c r="S961">
        <v>20220101</v>
      </c>
      <c r="T961">
        <v>20220331</v>
      </c>
      <c r="U961">
        <v>21732.04</v>
      </c>
      <c r="V961">
        <v>4766.03</v>
      </c>
      <c r="W961" s="264"/>
    </row>
    <row r="962" spans="2:23" s="237" customFormat="1" x14ac:dyDescent="0.25">
      <c r="B962" t="s">
        <v>304</v>
      </c>
      <c r="C962" t="s">
        <v>472</v>
      </c>
      <c r="D962">
        <v>120</v>
      </c>
      <c r="E962" s="588"/>
      <c r="F962" s="588"/>
      <c r="G962" t="s">
        <v>1332</v>
      </c>
      <c r="H962">
        <v>30102</v>
      </c>
      <c r="I962">
        <v>30</v>
      </c>
      <c r="J962">
        <v>1130</v>
      </c>
      <c r="K962">
        <v>1003</v>
      </c>
      <c r="L962">
        <v>2</v>
      </c>
      <c r="M962">
        <v>3</v>
      </c>
      <c r="N962">
        <v>1</v>
      </c>
      <c r="O962">
        <v>30</v>
      </c>
      <c r="P962">
        <v>2030096</v>
      </c>
      <c r="Q962">
        <v>3</v>
      </c>
      <c r="R962"/>
      <c r="S962">
        <v>20220101</v>
      </c>
      <c r="T962">
        <v>20220331</v>
      </c>
      <c r="U962">
        <v>10541.52</v>
      </c>
      <c r="V962">
        <v>56485.57</v>
      </c>
      <c r="W962" s="264"/>
    </row>
    <row r="963" spans="2:23" s="237" customFormat="1" x14ac:dyDescent="0.25">
      <c r="B963" t="s">
        <v>304</v>
      </c>
      <c r="C963" t="s">
        <v>571</v>
      </c>
      <c r="D963">
        <v>120</v>
      </c>
      <c r="E963" s="588"/>
      <c r="F963" s="588"/>
      <c r="G963" t="s">
        <v>1333</v>
      </c>
      <c r="H963">
        <v>30102</v>
      </c>
      <c r="I963">
        <v>18</v>
      </c>
      <c r="J963">
        <v>1130</v>
      </c>
      <c r="K963">
        <v>1003</v>
      </c>
      <c r="L963">
        <v>4</v>
      </c>
      <c r="M963">
        <v>2</v>
      </c>
      <c r="N963">
        <v>1</v>
      </c>
      <c r="O963">
        <v>18</v>
      </c>
      <c r="P963">
        <v>2700054</v>
      </c>
      <c r="Q963">
        <v>3</v>
      </c>
      <c r="R963"/>
      <c r="S963">
        <v>20220101</v>
      </c>
      <c r="T963">
        <v>20220331</v>
      </c>
      <c r="U963">
        <v>13972.27</v>
      </c>
      <c r="V963">
        <v>2740.26</v>
      </c>
      <c r="W963" s="264"/>
    </row>
    <row r="964" spans="2:23" s="237" customFormat="1" x14ac:dyDescent="0.25">
      <c r="B964" t="s">
        <v>304</v>
      </c>
      <c r="C964" t="s">
        <v>571</v>
      </c>
      <c r="D964">
        <v>120</v>
      </c>
      <c r="E964" s="588"/>
      <c r="F964" s="588"/>
      <c r="G964" t="s">
        <v>1334</v>
      </c>
      <c r="H964">
        <v>30102</v>
      </c>
      <c r="I964">
        <v>0</v>
      </c>
      <c r="J964">
        <v>1130</v>
      </c>
      <c r="K964">
        <v>1003</v>
      </c>
      <c r="L964">
        <v>4</v>
      </c>
      <c r="M964">
        <v>2</v>
      </c>
      <c r="N964">
        <v>1</v>
      </c>
      <c r="O964">
        <v>0</v>
      </c>
      <c r="P964">
        <v>2700105</v>
      </c>
      <c r="Q964">
        <v>3</v>
      </c>
      <c r="R964"/>
      <c r="S964">
        <v>20220101</v>
      </c>
      <c r="T964">
        <v>20220331</v>
      </c>
      <c r="U964">
        <v>23822.28</v>
      </c>
      <c r="V964">
        <v>924.48</v>
      </c>
      <c r="W964" s="264"/>
    </row>
    <row r="965" spans="2:23" s="237" customFormat="1" x14ac:dyDescent="0.25">
      <c r="B965" t="s">
        <v>304</v>
      </c>
      <c r="C965" t="s">
        <v>409</v>
      </c>
      <c r="D965">
        <v>120</v>
      </c>
      <c r="E965" s="588"/>
      <c r="F965" s="588"/>
      <c r="G965" t="s">
        <v>1335</v>
      </c>
      <c r="H965">
        <v>30102</v>
      </c>
      <c r="I965">
        <v>0</v>
      </c>
      <c r="J965">
        <v>1130</v>
      </c>
      <c r="K965">
        <v>1003</v>
      </c>
      <c r="L965">
        <v>0</v>
      </c>
      <c r="M965">
        <v>72</v>
      </c>
      <c r="N965">
        <v>1</v>
      </c>
      <c r="O965">
        <v>0</v>
      </c>
      <c r="P965">
        <v>720055</v>
      </c>
      <c r="Q965">
        <v>3</v>
      </c>
      <c r="R965"/>
      <c r="S965">
        <v>20220101</v>
      </c>
      <c r="T965">
        <v>20220331</v>
      </c>
      <c r="U965">
        <v>8129.13</v>
      </c>
      <c r="V965">
        <v>0</v>
      </c>
      <c r="W965" s="264"/>
    </row>
    <row r="966" spans="2:23" s="237" customFormat="1" x14ac:dyDescent="0.25">
      <c r="B966" t="s">
        <v>304</v>
      </c>
      <c r="C966" t="s">
        <v>445</v>
      </c>
      <c r="D966">
        <v>120</v>
      </c>
      <c r="E966" s="588"/>
      <c r="F966" s="588"/>
      <c r="G966" t="s">
        <v>1336</v>
      </c>
      <c r="H966">
        <v>30102</v>
      </c>
      <c r="I966">
        <v>15</v>
      </c>
      <c r="J966">
        <v>1130</v>
      </c>
      <c r="K966">
        <v>1003</v>
      </c>
      <c r="L966">
        <v>1</v>
      </c>
      <c r="M966">
        <v>63</v>
      </c>
      <c r="N966">
        <v>1</v>
      </c>
      <c r="O966">
        <v>15</v>
      </c>
      <c r="P966">
        <v>1630058</v>
      </c>
      <c r="Q966">
        <v>3</v>
      </c>
      <c r="R966"/>
      <c r="S966">
        <v>20220101</v>
      </c>
      <c r="T966">
        <v>20220331</v>
      </c>
      <c r="U966">
        <v>36466.61</v>
      </c>
      <c r="V966">
        <v>1163.94</v>
      </c>
      <c r="W966" s="264"/>
    </row>
    <row r="967" spans="2:23" s="237" customFormat="1" x14ac:dyDescent="0.25">
      <c r="B967" t="s">
        <v>304</v>
      </c>
      <c r="C967" t="s">
        <v>306</v>
      </c>
      <c r="D967">
        <v>120</v>
      </c>
      <c r="E967" s="588"/>
      <c r="F967" s="588"/>
      <c r="G967" t="s">
        <v>1337</v>
      </c>
      <c r="H967">
        <v>30102</v>
      </c>
      <c r="I967">
        <v>31</v>
      </c>
      <c r="J967">
        <v>1130</v>
      </c>
      <c r="K967">
        <v>1003</v>
      </c>
      <c r="L967">
        <v>0</v>
      </c>
      <c r="M967">
        <v>28</v>
      </c>
      <c r="N967">
        <v>1</v>
      </c>
      <c r="O967">
        <v>31</v>
      </c>
      <c r="P967">
        <v>280188</v>
      </c>
      <c r="Q967">
        <v>3</v>
      </c>
      <c r="R967"/>
      <c r="S967">
        <v>20220101</v>
      </c>
      <c r="T967">
        <v>20220331</v>
      </c>
      <c r="U967">
        <v>31844.44</v>
      </c>
      <c r="V967">
        <v>12444.4</v>
      </c>
      <c r="W967" s="264"/>
    </row>
    <row r="968" spans="2:23" s="237" customFormat="1" x14ac:dyDescent="0.25">
      <c r="B968" t="s">
        <v>304</v>
      </c>
      <c r="C968" t="s">
        <v>430</v>
      </c>
      <c r="D968">
        <v>120</v>
      </c>
      <c r="E968" s="588"/>
      <c r="F968" s="588"/>
      <c r="G968" t="s">
        <v>1338</v>
      </c>
      <c r="H968">
        <v>30102</v>
      </c>
      <c r="I968">
        <v>20</v>
      </c>
      <c r="J968">
        <v>1130</v>
      </c>
      <c r="K968">
        <v>1003</v>
      </c>
      <c r="L968">
        <v>1</v>
      </c>
      <c r="M968">
        <v>28</v>
      </c>
      <c r="N968">
        <v>1</v>
      </c>
      <c r="O968">
        <v>20</v>
      </c>
      <c r="P968">
        <v>1280038</v>
      </c>
      <c r="Q968">
        <v>3</v>
      </c>
      <c r="R968"/>
      <c r="S968">
        <v>20220101</v>
      </c>
      <c r="T968">
        <v>20220331</v>
      </c>
      <c r="U968">
        <v>30884.73</v>
      </c>
      <c r="V968">
        <v>924.48</v>
      </c>
      <c r="W968" s="264"/>
    </row>
    <row r="969" spans="2:23" s="237" customFormat="1" x14ac:dyDescent="0.25">
      <c r="B969" t="s">
        <v>304</v>
      </c>
      <c r="C969" t="s">
        <v>352</v>
      </c>
      <c r="D969">
        <v>120</v>
      </c>
      <c r="E969" s="588"/>
      <c r="F969" s="588"/>
      <c r="G969" t="s">
        <v>1339</v>
      </c>
      <c r="H969">
        <v>30102</v>
      </c>
      <c r="I969">
        <v>15</v>
      </c>
      <c r="J969">
        <v>1130</v>
      </c>
      <c r="K969">
        <v>1003</v>
      </c>
      <c r="L969">
        <v>0</v>
      </c>
      <c r="M969">
        <v>29</v>
      </c>
      <c r="N969">
        <v>1</v>
      </c>
      <c r="O969">
        <v>15</v>
      </c>
      <c r="P969">
        <v>290016</v>
      </c>
      <c r="Q969">
        <v>3</v>
      </c>
      <c r="R969"/>
      <c r="S969">
        <v>20220101</v>
      </c>
      <c r="T969">
        <v>20220331</v>
      </c>
      <c r="U969">
        <v>26091.23</v>
      </c>
      <c r="V969">
        <v>9539.65</v>
      </c>
      <c r="W969" s="264"/>
    </row>
    <row r="970" spans="2:23" s="237" customFormat="1" x14ac:dyDescent="0.25">
      <c r="B970" t="s">
        <v>304</v>
      </c>
      <c r="C970" t="s">
        <v>352</v>
      </c>
      <c r="D970">
        <v>120</v>
      </c>
      <c r="E970" s="588"/>
      <c r="F970" s="588"/>
      <c r="G970" t="s">
        <v>1340</v>
      </c>
      <c r="H970">
        <v>30102</v>
      </c>
      <c r="I970">
        <v>15</v>
      </c>
      <c r="J970">
        <v>1130</v>
      </c>
      <c r="K970">
        <v>1003</v>
      </c>
      <c r="L970">
        <v>0</v>
      </c>
      <c r="M970">
        <v>29</v>
      </c>
      <c r="N970">
        <v>1</v>
      </c>
      <c r="O970">
        <v>15</v>
      </c>
      <c r="P970">
        <v>290019</v>
      </c>
      <c r="Q970">
        <v>3</v>
      </c>
      <c r="R970"/>
      <c r="S970">
        <v>20220101</v>
      </c>
      <c r="T970">
        <v>20220331</v>
      </c>
      <c r="U970">
        <v>32391.54</v>
      </c>
      <c r="V970">
        <v>300</v>
      </c>
      <c r="W970" s="264"/>
    </row>
    <row r="971" spans="2:23" s="237" customFormat="1" x14ac:dyDescent="0.25">
      <c r="B971" t="s">
        <v>304</v>
      </c>
      <c r="C971" t="s">
        <v>352</v>
      </c>
      <c r="D971">
        <v>120</v>
      </c>
      <c r="E971" s="588"/>
      <c r="F971" s="588"/>
      <c r="G971" t="s">
        <v>1341</v>
      </c>
      <c r="H971">
        <v>30102</v>
      </c>
      <c r="I971">
        <v>15</v>
      </c>
      <c r="J971">
        <v>1130</v>
      </c>
      <c r="K971">
        <v>1003</v>
      </c>
      <c r="L971">
        <v>0</v>
      </c>
      <c r="M971">
        <v>29</v>
      </c>
      <c r="N971">
        <v>1</v>
      </c>
      <c r="O971">
        <v>15</v>
      </c>
      <c r="P971">
        <v>290025</v>
      </c>
      <c r="Q971">
        <v>3</v>
      </c>
      <c r="R971"/>
      <c r="S971">
        <v>20220101</v>
      </c>
      <c r="T971">
        <v>20220331</v>
      </c>
      <c r="U971">
        <v>17776.21</v>
      </c>
      <c r="V971">
        <v>26451.57</v>
      </c>
      <c r="W971" s="264"/>
    </row>
    <row r="972" spans="2:23" s="237" customFormat="1" x14ac:dyDescent="0.25">
      <c r="B972" t="s">
        <v>304</v>
      </c>
      <c r="C972" t="s">
        <v>352</v>
      </c>
      <c r="D972">
        <v>120</v>
      </c>
      <c r="E972" s="588"/>
      <c r="F972" s="588"/>
      <c r="G972" t="s">
        <v>1342</v>
      </c>
      <c r="H972">
        <v>30102</v>
      </c>
      <c r="I972">
        <v>18</v>
      </c>
      <c r="J972">
        <v>1130</v>
      </c>
      <c r="K972">
        <v>1003</v>
      </c>
      <c r="L972">
        <v>0</v>
      </c>
      <c r="M972">
        <v>29</v>
      </c>
      <c r="N972">
        <v>1</v>
      </c>
      <c r="O972">
        <v>18</v>
      </c>
      <c r="P972">
        <v>290038</v>
      </c>
      <c r="Q972">
        <v>3</v>
      </c>
      <c r="R972"/>
      <c r="S972">
        <v>20220101</v>
      </c>
      <c r="T972">
        <v>20220331</v>
      </c>
      <c r="U972">
        <v>33914.69</v>
      </c>
      <c r="V972">
        <v>12432.48</v>
      </c>
      <c r="W972" s="264"/>
    </row>
    <row r="973" spans="2:23" s="237" customFormat="1" x14ac:dyDescent="0.25">
      <c r="B973" t="s">
        <v>304</v>
      </c>
      <c r="C973" t="s">
        <v>352</v>
      </c>
      <c r="D973">
        <v>120</v>
      </c>
      <c r="E973" s="588"/>
      <c r="F973" s="588"/>
      <c r="G973" t="s">
        <v>1343</v>
      </c>
      <c r="H973">
        <v>30102</v>
      </c>
      <c r="I973">
        <v>25</v>
      </c>
      <c r="J973">
        <v>1130</v>
      </c>
      <c r="K973">
        <v>1003</v>
      </c>
      <c r="L973">
        <v>0</v>
      </c>
      <c r="M973">
        <v>29</v>
      </c>
      <c r="N973">
        <v>1</v>
      </c>
      <c r="O973">
        <v>25</v>
      </c>
      <c r="P973">
        <v>290039</v>
      </c>
      <c r="Q973">
        <v>3</v>
      </c>
      <c r="R973"/>
      <c r="S973">
        <v>20220101</v>
      </c>
      <c r="T973">
        <v>20220331</v>
      </c>
      <c r="U973">
        <v>27881.13</v>
      </c>
      <c r="V973">
        <v>27362.25</v>
      </c>
      <c r="W973" s="264"/>
    </row>
    <row r="974" spans="2:23" s="237" customFormat="1" x14ac:dyDescent="0.25">
      <c r="B974" t="s">
        <v>304</v>
      </c>
      <c r="C974" t="s">
        <v>352</v>
      </c>
      <c r="D974">
        <v>120</v>
      </c>
      <c r="E974" s="588"/>
      <c r="F974" s="588"/>
      <c r="G974" t="s">
        <v>1344</v>
      </c>
      <c r="H974">
        <v>30102</v>
      </c>
      <c r="I974">
        <v>18</v>
      </c>
      <c r="J974">
        <v>1130</v>
      </c>
      <c r="K974">
        <v>1003</v>
      </c>
      <c r="L974">
        <v>0</v>
      </c>
      <c r="M974">
        <v>29</v>
      </c>
      <c r="N974">
        <v>1</v>
      </c>
      <c r="O974">
        <v>18</v>
      </c>
      <c r="P974">
        <v>290051</v>
      </c>
      <c r="Q974">
        <v>3</v>
      </c>
      <c r="R974"/>
      <c r="S974">
        <v>20220101</v>
      </c>
      <c r="T974">
        <v>20220331</v>
      </c>
      <c r="U974">
        <v>541.99</v>
      </c>
      <c r="V974">
        <v>38315.46</v>
      </c>
      <c r="W974" s="264"/>
    </row>
    <row r="975" spans="2:23" s="237" customFormat="1" x14ac:dyDescent="0.25">
      <c r="B975" t="s">
        <v>304</v>
      </c>
      <c r="C975" t="s">
        <v>381</v>
      </c>
      <c r="D975">
        <v>120</v>
      </c>
      <c r="E975" s="588"/>
      <c r="F975" s="588"/>
      <c r="G975" t="s">
        <v>1345</v>
      </c>
      <c r="H975">
        <v>30102</v>
      </c>
      <c r="I975">
        <v>20</v>
      </c>
      <c r="J975">
        <v>1130</v>
      </c>
      <c r="K975">
        <v>1003</v>
      </c>
      <c r="L975">
        <v>0</v>
      </c>
      <c r="M975">
        <v>30</v>
      </c>
      <c r="N975">
        <v>1</v>
      </c>
      <c r="O975">
        <v>20</v>
      </c>
      <c r="P975">
        <v>300042</v>
      </c>
      <c r="Q975">
        <v>3</v>
      </c>
      <c r="R975"/>
      <c r="S975">
        <v>20220101</v>
      </c>
      <c r="T975">
        <v>20220331</v>
      </c>
      <c r="U975">
        <v>44286.15</v>
      </c>
      <c r="V975">
        <v>839.99</v>
      </c>
      <c r="W975" s="264"/>
    </row>
    <row r="976" spans="2:23" s="237" customFormat="1" x14ac:dyDescent="0.25">
      <c r="B976" t="s">
        <v>304</v>
      </c>
      <c r="C976" t="s">
        <v>537</v>
      </c>
      <c r="D976">
        <v>120</v>
      </c>
      <c r="E976" s="588"/>
      <c r="F976" s="588"/>
      <c r="G976" t="s">
        <v>1346</v>
      </c>
      <c r="H976">
        <v>30102</v>
      </c>
      <c r="I976">
        <v>21</v>
      </c>
      <c r="J976">
        <v>1130</v>
      </c>
      <c r="K976">
        <v>1003</v>
      </c>
      <c r="L976">
        <v>2</v>
      </c>
      <c r="M976">
        <v>49</v>
      </c>
      <c r="N976">
        <v>1</v>
      </c>
      <c r="O976">
        <v>21</v>
      </c>
      <c r="P976">
        <v>2490051</v>
      </c>
      <c r="Q976">
        <v>3</v>
      </c>
      <c r="R976"/>
      <c r="S976">
        <v>20220101</v>
      </c>
      <c r="T976">
        <v>20220331</v>
      </c>
      <c r="U976">
        <v>36459.589999999997</v>
      </c>
      <c r="V976">
        <v>2381.61</v>
      </c>
      <c r="W976" s="264"/>
    </row>
    <row r="977" spans="2:23" s="237" customFormat="1" x14ac:dyDescent="0.25">
      <c r="B977" t="s">
        <v>304</v>
      </c>
      <c r="C977" t="s">
        <v>537</v>
      </c>
      <c r="D977">
        <v>120</v>
      </c>
      <c r="E977" s="588"/>
      <c r="F977" s="588"/>
      <c r="G977" t="s">
        <v>1347</v>
      </c>
      <c r="H977">
        <v>30102</v>
      </c>
      <c r="I977">
        <v>20</v>
      </c>
      <c r="J977">
        <v>1130</v>
      </c>
      <c r="K977">
        <v>1003</v>
      </c>
      <c r="L977">
        <v>2</v>
      </c>
      <c r="M977">
        <v>49</v>
      </c>
      <c r="N977">
        <v>1</v>
      </c>
      <c r="O977">
        <v>20</v>
      </c>
      <c r="P977">
        <v>2490052</v>
      </c>
      <c r="Q977">
        <v>3</v>
      </c>
      <c r="R977"/>
      <c r="S977">
        <v>20220101</v>
      </c>
      <c r="T977">
        <v>20220331</v>
      </c>
      <c r="U977">
        <v>38298.800000000003</v>
      </c>
      <c r="V977">
        <v>19683.46</v>
      </c>
      <c r="W977" s="264"/>
    </row>
    <row r="978" spans="2:23" s="237" customFormat="1" x14ac:dyDescent="0.25">
      <c r="B978" t="s">
        <v>304</v>
      </c>
      <c r="C978" t="s">
        <v>571</v>
      </c>
      <c r="D978">
        <v>120</v>
      </c>
      <c r="E978" s="588"/>
      <c r="F978" s="588"/>
      <c r="G978" t="s">
        <v>1348</v>
      </c>
      <c r="H978">
        <v>30102</v>
      </c>
      <c r="I978">
        <v>15</v>
      </c>
      <c r="J978">
        <v>1130</v>
      </c>
      <c r="K978">
        <v>1003</v>
      </c>
      <c r="L978">
        <v>4</v>
      </c>
      <c r="M978">
        <v>2</v>
      </c>
      <c r="N978">
        <v>1</v>
      </c>
      <c r="O978">
        <v>15</v>
      </c>
      <c r="P978">
        <v>2700031</v>
      </c>
      <c r="Q978">
        <v>3</v>
      </c>
      <c r="R978"/>
      <c r="S978">
        <v>20220101</v>
      </c>
      <c r="T978">
        <v>20220331</v>
      </c>
      <c r="U978">
        <v>26389.64</v>
      </c>
      <c r="V978">
        <v>1109.94</v>
      </c>
      <c r="W978" s="264"/>
    </row>
    <row r="979" spans="2:23" s="237" customFormat="1" x14ac:dyDescent="0.25">
      <c r="B979" t="s">
        <v>304</v>
      </c>
      <c r="C979" t="s">
        <v>571</v>
      </c>
      <c r="D979">
        <v>120</v>
      </c>
      <c r="E979" s="588"/>
      <c r="F979" s="588"/>
      <c r="G979" t="s">
        <v>1349</v>
      </c>
      <c r="H979">
        <v>30102</v>
      </c>
      <c r="I979">
        <v>0</v>
      </c>
      <c r="J979">
        <v>1130</v>
      </c>
      <c r="K979">
        <v>1003</v>
      </c>
      <c r="L979">
        <v>4</v>
      </c>
      <c r="M979">
        <v>2</v>
      </c>
      <c r="N979">
        <v>1</v>
      </c>
      <c r="O979">
        <v>0</v>
      </c>
      <c r="P979">
        <v>2700042</v>
      </c>
      <c r="Q979">
        <v>3</v>
      </c>
      <c r="R979"/>
      <c r="S979">
        <v>20220101</v>
      </c>
      <c r="T979">
        <v>20220331</v>
      </c>
      <c r="U979">
        <v>4826.88</v>
      </c>
      <c r="V979">
        <v>0</v>
      </c>
      <c r="W979" s="264"/>
    </row>
    <row r="980" spans="2:23" s="237" customFormat="1" x14ac:dyDescent="0.25">
      <c r="B980" t="s">
        <v>304</v>
      </c>
      <c r="C980" t="s">
        <v>496</v>
      </c>
      <c r="D980">
        <v>120</v>
      </c>
      <c r="E980" s="588"/>
      <c r="F980" s="588"/>
      <c r="G980" t="s">
        <v>1350</v>
      </c>
      <c r="H980">
        <v>30102</v>
      </c>
      <c r="I980">
        <v>20</v>
      </c>
      <c r="J980">
        <v>1130</v>
      </c>
      <c r="K980">
        <v>1003</v>
      </c>
      <c r="L980">
        <v>2</v>
      </c>
      <c r="M980">
        <v>4</v>
      </c>
      <c r="N980">
        <v>1</v>
      </c>
      <c r="O980">
        <v>20</v>
      </c>
      <c r="P980">
        <v>2040041</v>
      </c>
      <c r="Q980">
        <v>3</v>
      </c>
      <c r="R980"/>
      <c r="S980">
        <v>20220101</v>
      </c>
      <c r="T980">
        <v>20220331</v>
      </c>
      <c r="U980">
        <v>43324.56</v>
      </c>
      <c r="V980">
        <v>18221.830000000002</v>
      </c>
      <c r="W980" s="264"/>
    </row>
    <row r="981" spans="2:23" s="237" customFormat="1" x14ac:dyDescent="0.25">
      <c r="B981" t="s">
        <v>304</v>
      </c>
      <c r="C981" t="s">
        <v>557</v>
      </c>
      <c r="D981">
        <v>120</v>
      </c>
      <c r="E981" s="588"/>
      <c r="F981" s="588"/>
      <c r="G981" t="s">
        <v>1351</v>
      </c>
      <c r="H981">
        <v>30102</v>
      </c>
      <c r="I981">
        <v>18</v>
      </c>
      <c r="J981">
        <v>1130</v>
      </c>
      <c r="K981">
        <v>1003</v>
      </c>
      <c r="L981">
        <v>3</v>
      </c>
      <c r="M981">
        <v>2</v>
      </c>
      <c r="N981">
        <v>1</v>
      </c>
      <c r="O981">
        <v>18</v>
      </c>
      <c r="P981">
        <v>3020038</v>
      </c>
      <c r="Q981">
        <v>3</v>
      </c>
      <c r="R981"/>
      <c r="S981">
        <v>20220101</v>
      </c>
      <c r="T981">
        <v>20220331</v>
      </c>
      <c r="U981">
        <v>43023.44</v>
      </c>
      <c r="V981">
        <v>15179.01</v>
      </c>
      <c r="W981" s="264"/>
    </row>
    <row r="982" spans="2:23" s="237" customFormat="1" x14ac:dyDescent="0.25">
      <c r="B982" t="s">
        <v>304</v>
      </c>
      <c r="C982" t="s">
        <v>661</v>
      </c>
      <c r="D982">
        <v>100</v>
      </c>
      <c r="E982" s="588"/>
      <c r="F982" s="588"/>
      <c r="G982" t="s">
        <v>1352</v>
      </c>
      <c r="H982">
        <v>30102</v>
      </c>
      <c r="I982">
        <v>17</v>
      </c>
      <c r="J982">
        <v>1130</v>
      </c>
      <c r="K982">
        <v>1003</v>
      </c>
      <c r="L982">
        <v>3</v>
      </c>
      <c r="M982">
        <v>21</v>
      </c>
      <c r="N982">
        <v>1</v>
      </c>
      <c r="O982">
        <v>17</v>
      </c>
      <c r="P982">
        <v>3210005</v>
      </c>
      <c r="Q982">
        <v>3</v>
      </c>
      <c r="R982"/>
      <c r="S982">
        <v>20220101</v>
      </c>
      <c r="T982">
        <v>20220331</v>
      </c>
      <c r="U982">
        <v>42374.16</v>
      </c>
      <c r="V982">
        <v>1271.93</v>
      </c>
      <c r="W982" s="264"/>
    </row>
    <row r="983" spans="2:23" s="237" customFormat="1" x14ac:dyDescent="0.25">
      <c r="B983" t="s">
        <v>304</v>
      </c>
      <c r="C983" t="s">
        <v>661</v>
      </c>
      <c r="D983">
        <v>100</v>
      </c>
      <c r="E983" s="588"/>
      <c r="F983" s="588"/>
      <c r="G983" t="s">
        <v>1353</v>
      </c>
      <c r="H983">
        <v>30102</v>
      </c>
      <c r="I983">
        <v>16</v>
      </c>
      <c r="J983">
        <v>1130</v>
      </c>
      <c r="K983">
        <v>1003</v>
      </c>
      <c r="L983">
        <v>3</v>
      </c>
      <c r="M983">
        <v>21</v>
      </c>
      <c r="N983">
        <v>1</v>
      </c>
      <c r="O983">
        <v>16</v>
      </c>
      <c r="P983">
        <v>3210004</v>
      </c>
      <c r="Q983">
        <v>3</v>
      </c>
      <c r="R983"/>
      <c r="S983">
        <v>20220101</v>
      </c>
      <c r="T983">
        <v>20220331</v>
      </c>
      <c r="U983">
        <v>22235.5</v>
      </c>
      <c r="V983">
        <v>861.46</v>
      </c>
      <c r="W983" s="264"/>
    </row>
    <row r="984" spans="2:23" s="237" customFormat="1" x14ac:dyDescent="0.25">
      <c r="B984" t="s">
        <v>304</v>
      </c>
      <c r="C984" t="s">
        <v>462</v>
      </c>
      <c r="D984">
        <v>120</v>
      </c>
      <c r="E984" s="588"/>
      <c r="F984" s="588"/>
      <c r="G984" t="s">
        <v>1354</v>
      </c>
      <c r="H984">
        <v>30102</v>
      </c>
      <c r="I984">
        <v>0</v>
      </c>
      <c r="J984">
        <v>1130</v>
      </c>
      <c r="K984">
        <v>1003</v>
      </c>
      <c r="L984">
        <v>1</v>
      </c>
      <c r="M984">
        <v>74</v>
      </c>
      <c r="N984">
        <v>1</v>
      </c>
      <c r="O984">
        <v>0</v>
      </c>
      <c r="P984">
        <v>1740060</v>
      </c>
      <c r="Q984">
        <v>3</v>
      </c>
      <c r="R984"/>
      <c r="S984">
        <v>20220101</v>
      </c>
      <c r="T984">
        <v>20220331</v>
      </c>
      <c r="U984">
        <v>8089.99</v>
      </c>
      <c r="V984">
        <v>1030.3599999999999</v>
      </c>
      <c r="W984" s="264"/>
    </row>
    <row r="985" spans="2:23" s="237" customFormat="1" x14ac:dyDescent="0.25">
      <c r="B985" t="s">
        <v>304</v>
      </c>
      <c r="C985" t="s">
        <v>409</v>
      </c>
      <c r="D985">
        <v>120</v>
      </c>
      <c r="E985" s="588"/>
      <c r="F985" s="588"/>
      <c r="G985" t="s">
        <v>1355</v>
      </c>
      <c r="H985">
        <v>30102</v>
      </c>
      <c r="I985">
        <v>15</v>
      </c>
      <c r="J985">
        <v>1130</v>
      </c>
      <c r="K985">
        <v>1003</v>
      </c>
      <c r="L985">
        <v>0</v>
      </c>
      <c r="M985">
        <v>72</v>
      </c>
      <c r="N985">
        <v>1</v>
      </c>
      <c r="O985">
        <v>15</v>
      </c>
      <c r="P985">
        <v>720096</v>
      </c>
      <c r="Q985">
        <v>3</v>
      </c>
      <c r="R985"/>
      <c r="S985">
        <v>20220101</v>
      </c>
      <c r="T985">
        <v>20220331</v>
      </c>
      <c r="U985">
        <v>15920.5</v>
      </c>
      <c r="V985">
        <v>2575.88</v>
      </c>
      <c r="W985" s="264"/>
    </row>
    <row r="986" spans="2:23" s="237" customFormat="1" x14ac:dyDescent="0.25">
      <c r="B986" t="s">
        <v>304</v>
      </c>
      <c r="C986" t="s">
        <v>306</v>
      </c>
      <c r="D986">
        <v>120</v>
      </c>
      <c r="E986" s="588"/>
      <c r="F986" s="588"/>
      <c r="G986" t="s">
        <v>1356</v>
      </c>
      <c r="H986">
        <v>30102</v>
      </c>
      <c r="I986">
        <v>16</v>
      </c>
      <c r="J986">
        <v>1130</v>
      </c>
      <c r="K986">
        <v>1003</v>
      </c>
      <c r="L986">
        <v>0</v>
      </c>
      <c r="M986">
        <v>28</v>
      </c>
      <c r="N986">
        <v>1</v>
      </c>
      <c r="O986">
        <v>16</v>
      </c>
      <c r="P986">
        <v>280160</v>
      </c>
      <c r="Q986">
        <v>3</v>
      </c>
      <c r="R986"/>
      <c r="S986">
        <v>20220101</v>
      </c>
      <c r="T986">
        <v>20220331</v>
      </c>
      <c r="U986">
        <v>14329.38</v>
      </c>
      <c r="V986">
        <v>4798.18</v>
      </c>
      <c r="W986" s="264"/>
    </row>
    <row r="987" spans="2:23" s="237" customFormat="1" x14ac:dyDescent="0.25">
      <c r="B987" t="s">
        <v>304</v>
      </c>
      <c r="C987" t="s">
        <v>472</v>
      </c>
      <c r="D987">
        <v>120</v>
      </c>
      <c r="E987" s="588"/>
      <c r="F987" s="588"/>
      <c r="G987" t="s">
        <v>1357</v>
      </c>
      <c r="H987">
        <v>30102</v>
      </c>
      <c r="I987">
        <v>13</v>
      </c>
      <c r="J987">
        <v>1130</v>
      </c>
      <c r="K987">
        <v>1003</v>
      </c>
      <c r="L987">
        <v>2</v>
      </c>
      <c r="M987">
        <v>3</v>
      </c>
      <c r="N987">
        <v>1</v>
      </c>
      <c r="O987">
        <v>13</v>
      </c>
      <c r="P987">
        <v>2030242</v>
      </c>
      <c r="Q987">
        <v>3</v>
      </c>
      <c r="R987"/>
      <c r="S987">
        <v>20220101</v>
      </c>
      <c r="T987">
        <v>20220331</v>
      </c>
      <c r="U987">
        <v>20147.900000000001</v>
      </c>
      <c r="V987">
        <v>799.58</v>
      </c>
      <c r="W987" s="264"/>
    </row>
    <row r="988" spans="2:23" s="237" customFormat="1" x14ac:dyDescent="0.25">
      <c r="B988" t="s">
        <v>304</v>
      </c>
      <c r="C988" t="s">
        <v>352</v>
      </c>
      <c r="D988">
        <v>120</v>
      </c>
      <c r="E988" s="588"/>
      <c r="F988" s="588"/>
      <c r="G988" t="s">
        <v>1358</v>
      </c>
      <c r="H988">
        <v>30102</v>
      </c>
      <c r="I988">
        <v>31</v>
      </c>
      <c r="J988">
        <v>1130</v>
      </c>
      <c r="K988">
        <v>1003</v>
      </c>
      <c r="L988">
        <v>0</v>
      </c>
      <c r="M988">
        <v>29</v>
      </c>
      <c r="N988">
        <v>1</v>
      </c>
      <c r="O988">
        <v>31</v>
      </c>
      <c r="P988">
        <v>290180</v>
      </c>
      <c r="Q988">
        <v>3</v>
      </c>
      <c r="R988"/>
      <c r="S988">
        <v>20220101</v>
      </c>
      <c r="T988">
        <v>20220331</v>
      </c>
      <c r="U988">
        <v>31593.37</v>
      </c>
      <c r="V988">
        <v>17552.41</v>
      </c>
      <c r="W988" s="264"/>
    </row>
    <row r="989" spans="2:23" s="237" customFormat="1" x14ac:dyDescent="0.25">
      <c r="B989" t="s">
        <v>304</v>
      </c>
      <c r="C989" t="s">
        <v>352</v>
      </c>
      <c r="D989">
        <v>120</v>
      </c>
      <c r="E989" s="588"/>
      <c r="F989" s="588"/>
      <c r="G989" t="s">
        <v>1359</v>
      </c>
      <c r="H989">
        <v>30102</v>
      </c>
      <c r="I989">
        <v>18</v>
      </c>
      <c r="J989">
        <v>1130</v>
      </c>
      <c r="K989">
        <v>1003</v>
      </c>
      <c r="L989">
        <v>0</v>
      </c>
      <c r="M989">
        <v>29</v>
      </c>
      <c r="N989">
        <v>1</v>
      </c>
      <c r="O989">
        <v>18</v>
      </c>
      <c r="P989">
        <v>290178</v>
      </c>
      <c r="Q989">
        <v>3</v>
      </c>
      <c r="R989"/>
      <c r="S989">
        <v>20220101</v>
      </c>
      <c r="T989">
        <v>20220331</v>
      </c>
      <c r="U989">
        <v>20789.150000000001</v>
      </c>
      <c r="V989">
        <v>7659.54</v>
      </c>
      <c r="W989" s="264"/>
    </row>
    <row r="990" spans="2:23" s="237" customFormat="1" x14ac:dyDescent="0.25">
      <c r="B990" t="s">
        <v>304</v>
      </c>
      <c r="C990" t="s">
        <v>537</v>
      </c>
      <c r="D990">
        <v>120</v>
      </c>
      <c r="E990" s="588"/>
      <c r="F990" s="588"/>
      <c r="G990" t="s">
        <v>1360</v>
      </c>
      <c r="H990">
        <v>30102</v>
      </c>
      <c r="I990">
        <v>22</v>
      </c>
      <c r="J990">
        <v>1130</v>
      </c>
      <c r="K990">
        <v>1003</v>
      </c>
      <c r="L990">
        <v>2</v>
      </c>
      <c r="M990">
        <v>49</v>
      </c>
      <c r="N990">
        <v>1</v>
      </c>
      <c r="O990">
        <v>22</v>
      </c>
      <c r="P990">
        <v>2490086</v>
      </c>
      <c r="Q990">
        <v>3</v>
      </c>
      <c r="R990"/>
      <c r="S990">
        <v>20220101</v>
      </c>
      <c r="T990">
        <v>20220331</v>
      </c>
      <c r="U990">
        <v>2807.28</v>
      </c>
      <c r="V990">
        <v>31959.07</v>
      </c>
      <c r="W990" s="264"/>
    </row>
    <row r="991" spans="2:23" s="237" customFormat="1" x14ac:dyDescent="0.25">
      <c r="B991" t="s">
        <v>304</v>
      </c>
      <c r="C991" t="s">
        <v>537</v>
      </c>
      <c r="D991">
        <v>120</v>
      </c>
      <c r="E991" s="588"/>
      <c r="F991" s="588"/>
      <c r="G991" t="s">
        <v>1361</v>
      </c>
      <c r="H991">
        <v>30102</v>
      </c>
      <c r="I991">
        <v>29</v>
      </c>
      <c r="J991">
        <v>1130</v>
      </c>
      <c r="K991">
        <v>1003</v>
      </c>
      <c r="L991">
        <v>2</v>
      </c>
      <c r="M991">
        <v>49</v>
      </c>
      <c r="N991">
        <v>1</v>
      </c>
      <c r="O991">
        <v>29</v>
      </c>
      <c r="P991">
        <v>2490102</v>
      </c>
      <c r="Q991">
        <v>3</v>
      </c>
      <c r="R991"/>
      <c r="S991">
        <v>20220101</v>
      </c>
      <c r="T991">
        <v>20220331</v>
      </c>
      <c r="U991">
        <v>5198.8999999999996</v>
      </c>
      <c r="V991">
        <v>36152.269999999997</v>
      </c>
      <c r="W991" s="264"/>
    </row>
    <row r="992" spans="2:23" s="237" customFormat="1" x14ac:dyDescent="0.25">
      <c r="B992" t="s">
        <v>304</v>
      </c>
      <c r="C992" t="s">
        <v>306</v>
      </c>
      <c r="D992">
        <v>120</v>
      </c>
      <c r="E992" s="588"/>
      <c r="F992" s="588"/>
      <c r="G992" t="s">
        <v>1362</v>
      </c>
      <c r="H992">
        <v>30102</v>
      </c>
      <c r="I992">
        <v>18</v>
      </c>
      <c r="J992">
        <v>1130</v>
      </c>
      <c r="K992">
        <v>1003</v>
      </c>
      <c r="L992">
        <v>0</v>
      </c>
      <c r="M992">
        <v>28</v>
      </c>
      <c r="N992">
        <v>1</v>
      </c>
      <c r="O992">
        <v>18</v>
      </c>
      <c r="P992">
        <v>280178</v>
      </c>
      <c r="Q992">
        <v>3</v>
      </c>
      <c r="R992"/>
      <c r="S992">
        <v>20220101</v>
      </c>
      <c r="T992">
        <v>20220331</v>
      </c>
      <c r="U992">
        <v>5311.99</v>
      </c>
      <c r="V992">
        <v>15826.92</v>
      </c>
      <c r="W992" s="264"/>
    </row>
    <row r="993" spans="2:23" s="237" customFormat="1" x14ac:dyDescent="0.25">
      <c r="B993" t="s">
        <v>304</v>
      </c>
      <c r="C993" t="s">
        <v>409</v>
      </c>
      <c r="D993">
        <v>120</v>
      </c>
      <c r="E993" s="588"/>
      <c r="F993" s="588"/>
      <c r="G993" t="s">
        <v>1363</v>
      </c>
      <c r="H993">
        <v>30102</v>
      </c>
      <c r="I993">
        <v>35</v>
      </c>
      <c r="J993">
        <v>1130</v>
      </c>
      <c r="K993">
        <v>1003</v>
      </c>
      <c r="L993">
        <v>0</v>
      </c>
      <c r="M993">
        <v>72</v>
      </c>
      <c r="N993">
        <v>1</v>
      </c>
      <c r="O993">
        <v>35</v>
      </c>
      <c r="P993">
        <v>720084</v>
      </c>
      <c r="Q993">
        <v>3</v>
      </c>
      <c r="R993"/>
      <c r="S993">
        <v>20220101</v>
      </c>
      <c r="T993">
        <v>20220331</v>
      </c>
      <c r="U993">
        <v>5488.9</v>
      </c>
      <c r="V993">
        <v>47365.11</v>
      </c>
      <c r="W993" s="264"/>
    </row>
    <row r="994" spans="2:23" s="237" customFormat="1" x14ac:dyDescent="0.25">
      <c r="B994" t="s">
        <v>304</v>
      </c>
      <c r="C994" t="s">
        <v>557</v>
      </c>
      <c r="D994">
        <v>120</v>
      </c>
      <c r="E994" s="588"/>
      <c r="F994" s="588"/>
      <c r="G994" t="s">
        <v>1364</v>
      </c>
      <c r="H994">
        <v>30102</v>
      </c>
      <c r="I994">
        <v>17</v>
      </c>
      <c r="J994">
        <v>1130</v>
      </c>
      <c r="K994">
        <v>1003</v>
      </c>
      <c r="L994">
        <v>3</v>
      </c>
      <c r="M994">
        <v>2</v>
      </c>
      <c r="N994">
        <v>1</v>
      </c>
      <c r="O994">
        <v>17</v>
      </c>
      <c r="P994">
        <v>3020164</v>
      </c>
      <c r="Q994">
        <v>3</v>
      </c>
      <c r="R994"/>
      <c r="S994">
        <v>20220101</v>
      </c>
      <c r="T994">
        <v>20220331</v>
      </c>
      <c r="U994">
        <v>7669.41</v>
      </c>
      <c r="V994">
        <v>27009.83</v>
      </c>
      <c r="W994" s="264"/>
    </row>
    <row r="995" spans="2:23" s="237" customFormat="1" x14ac:dyDescent="0.25">
      <c r="B995" t="s">
        <v>304</v>
      </c>
      <c r="C995" t="s">
        <v>557</v>
      </c>
      <c r="D995">
        <v>120</v>
      </c>
      <c r="E995" s="588"/>
      <c r="F995" s="588"/>
      <c r="G995" t="s">
        <v>1365</v>
      </c>
      <c r="H995">
        <v>30102</v>
      </c>
      <c r="I995">
        <v>15</v>
      </c>
      <c r="J995">
        <v>1130</v>
      </c>
      <c r="K995">
        <v>1003</v>
      </c>
      <c r="L995">
        <v>3</v>
      </c>
      <c r="M995">
        <v>2</v>
      </c>
      <c r="N995">
        <v>1</v>
      </c>
      <c r="O995">
        <v>15</v>
      </c>
      <c r="P995">
        <v>3020137</v>
      </c>
      <c r="Q995">
        <v>3</v>
      </c>
      <c r="R995"/>
      <c r="S995">
        <v>20220101</v>
      </c>
      <c r="T995">
        <v>20220331</v>
      </c>
      <c r="U995">
        <v>776.69</v>
      </c>
      <c r="V995">
        <v>22449.03</v>
      </c>
      <c r="W995" s="264"/>
    </row>
    <row r="996" spans="2:23" s="237" customFormat="1" x14ac:dyDescent="0.25">
      <c r="B996" t="s">
        <v>304</v>
      </c>
      <c r="C996" t="s">
        <v>571</v>
      </c>
      <c r="D996">
        <v>120</v>
      </c>
      <c r="E996" s="588"/>
      <c r="F996" s="588"/>
      <c r="G996" t="s">
        <v>1366</v>
      </c>
      <c r="H996">
        <v>30102</v>
      </c>
      <c r="I996">
        <v>20</v>
      </c>
      <c r="J996">
        <v>1130</v>
      </c>
      <c r="K996">
        <v>1003</v>
      </c>
      <c r="L996">
        <v>4</v>
      </c>
      <c r="M996">
        <v>2</v>
      </c>
      <c r="N996">
        <v>1</v>
      </c>
      <c r="O996">
        <v>20</v>
      </c>
      <c r="P996">
        <v>2700181</v>
      </c>
      <c r="Q996">
        <v>3</v>
      </c>
      <c r="R996"/>
      <c r="S996">
        <v>20220101</v>
      </c>
      <c r="T996">
        <v>20220331</v>
      </c>
      <c r="U996">
        <v>19243.45</v>
      </c>
      <c r="V996">
        <v>1355.44</v>
      </c>
      <c r="W996" s="264"/>
    </row>
    <row r="997" spans="2:23" s="237" customFormat="1" x14ac:dyDescent="0.25">
      <c r="B997" t="s">
        <v>304</v>
      </c>
      <c r="C997" t="s">
        <v>445</v>
      </c>
      <c r="D997">
        <v>120</v>
      </c>
      <c r="E997" s="588"/>
      <c r="F997" s="588"/>
      <c r="G997" t="s">
        <v>1367</v>
      </c>
      <c r="H997">
        <v>30102</v>
      </c>
      <c r="I997">
        <v>28</v>
      </c>
      <c r="J997">
        <v>1130</v>
      </c>
      <c r="K997">
        <v>1003</v>
      </c>
      <c r="L997">
        <v>1</v>
      </c>
      <c r="M997">
        <v>63</v>
      </c>
      <c r="N997">
        <v>1</v>
      </c>
      <c r="O997">
        <v>28</v>
      </c>
      <c r="P997">
        <v>1630086</v>
      </c>
      <c r="Q997">
        <v>3</v>
      </c>
      <c r="R997"/>
      <c r="S997">
        <v>20220101</v>
      </c>
      <c r="T997">
        <v>20220331</v>
      </c>
      <c r="U997">
        <v>2110.5100000000002</v>
      </c>
      <c r="V997">
        <v>27878.07</v>
      </c>
      <c r="W997" s="264"/>
    </row>
    <row r="998" spans="2:23" s="237" customFormat="1" x14ac:dyDescent="0.25">
      <c r="B998" t="s">
        <v>304</v>
      </c>
      <c r="C998" t="s">
        <v>676</v>
      </c>
      <c r="D998">
        <v>100</v>
      </c>
      <c r="E998" s="588"/>
      <c r="F998" s="588"/>
      <c r="G998" t="s">
        <v>1368</v>
      </c>
      <c r="H998">
        <v>30102</v>
      </c>
      <c r="I998">
        <v>22</v>
      </c>
      <c r="J998">
        <v>1130</v>
      </c>
      <c r="K998">
        <v>1003</v>
      </c>
      <c r="L998">
        <v>3</v>
      </c>
      <c r="M998">
        <v>27</v>
      </c>
      <c r="N998">
        <v>1</v>
      </c>
      <c r="O998">
        <v>22</v>
      </c>
      <c r="P998">
        <v>3270039</v>
      </c>
      <c r="Q998">
        <v>3</v>
      </c>
      <c r="R998"/>
      <c r="S998">
        <v>20220101</v>
      </c>
      <c r="T998">
        <v>20220331</v>
      </c>
      <c r="U998">
        <v>37251.26</v>
      </c>
      <c r="V998">
        <v>10883.93</v>
      </c>
      <c r="W998" s="264"/>
    </row>
    <row r="999" spans="2:23" s="237" customFormat="1" x14ac:dyDescent="0.25">
      <c r="B999" t="s">
        <v>304</v>
      </c>
      <c r="C999" t="s">
        <v>571</v>
      </c>
      <c r="D999">
        <v>120</v>
      </c>
      <c r="E999" s="588"/>
      <c r="F999" s="588"/>
      <c r="G999" t="s">
        <v>1369</v>
      </c>
      <c r="H999">
        <v>30102</v>
      </c>
      <c r="I999">
        <v>27</v>
      </c>
      <c r="J999">
        <v>1130</v>
      </c>
      <c r="K999">
        <v>1003</v>
      </c>
      <c r="L999">
        <v>4</v>
      </c>
      <c r="M999">
        <v>2</v>
      </c>
      <c r="N999">
        <v>1</v>
      </c>
      <c r="O999">
        <v>27</v>
      </c>
      <c r="P999">
        <v>2700208</v>
      </c>
      <c r="Q999">
        <v>3</v>
      </c>
      <c r="R999"/>
      <c r="S999">
        <v>20220101</v>
      </c>
      <c r="T999">
        <v>20220331</v>
      </c>
      <c r="U999">
        <v>28801.31</v>
      </c>
      <c r="V999">
        <v>16152.87</v>
      </c>
      <c r="W999" s="264"/>
    </row>
    <row r="1000" spans="2:23" s="237" customFormat="1" x14ac:dyDescent="0.25">
      <c r="B1000" t="s">
        <v>304</v>
      </c>
      <c r="C1000" t="s">
        <v>676</v>
      </c>
      <c r="D1000">
        <v>100</v>
      </c>
      <c r="E1000" s="588"/>
      <c r="F1000" s="588"/>
      <c r="G1000" t="s">
        <v>1370</v>
      </c>
      <c r="H1000">
        <v>30102</v>
      </c>
      <c r="I1000">
        <v>30</v>
      </c>
      <c r="J1000">
        <v>1130</v>
      </c>
      <c r="K1000">
        <v>1003</v>
      </c>
      <c r="L1000">
        <v>3</v>
      </c>
      <c r="M1000">
        <v>27</v>
      </c>
      <c r="N1000">
        <v>1</v>
      </c>
      <c r="O1000">
        <v>30</v>
      </c>
      <c r="P1000">
        <v>3270038</v>
      </c>
      <c r="Q1000">
        <v>3</v>
      </c>
      <c r="R1000"/>
      <c r="S1000">
        <v>20220101</v>
      </c>
      <c r="T1000">
        <v>20220331</v>
      </c>
      <c r="U1000">
        <v>35809.72</v>
      </c>
      <c r="V1000">
        <v>13836.28</v>
      </c>
      <c r="W1000" s="264"/>
    </row>
    <row r="1001" spans="2:23" s="237" customFormat="1" x14ac:dyDescent="0.25">
      <c r="B1001" t="s">
        <v>304</v>
      </c>
      <c r="C1001" t="s">
        <v>557</v>
      </c>
      <c r="D1001">
        <v>120</v>
      </c>
      <c r="E1001" s="588"/>
      <c r="F1001" s="588"/>
      <c r="G1001" t="s">
        <v>1371</v>
      </c>
      <c r="H1001">
        <v>30102</v>
      </c>
      <c r="I1001">
        <v>12</v>
      </c>
      <c r="J1001">
        <v>1130</v>
      </c>
      <c r="K1001">
        <v>1003</v>
      </c>
      <c r="L1001">
        <v>3</v>
      </c>
      <c r="M1001">
        <v>2</v>
      </c>
      <c r="N1001">
        <v>1</v>
      </c>
      <c r="O1001">
        <v>12</v>
      </c>
      <c r="P1001">
        <v>3020154</v>
      </c>
      <c r="Q1001">
        <v>3</v>
      </c>
      <c r="R1001"/>
      <c r="S1001">
        <v>20220101</v>
      </c>
      <c r="T1001">
        <v>20220331</v>
      </c>
      <c r="U1001">
        <v>10346.43</v>
      </c>
      <c r="V1001">
        <v>13432.01</v>
      </c>
      <c r="W1001" s="264"/>
    </row>
    <row r="1002" spans="2:23" s="237" customFormat="1" x14ac:dyDescent="0.25">
      <c r="B1002" t="s">
        <v>304</v>
      </c>
      <c r="C1002" t="s">
        <v>676</v>
      </c>
      <c r="D1002">
        <v>100</v>
      </c>
      <c r="E1002" s="588"/>
      <c r="F1002" s="588"/>
      <c r="G1002" t="s">
        <v>1372</v>
      </c>
      <c r="H1002">
        <v>30102</v>
      </c>
      <c r="I1002">
        <v>31</v>
      </c>
      <c r="J1002">
        <v>1130</v>
      </c>
      <c r="K1002">
        <v>1003</v>
      </c>
      <c r="L1002">
        <v>3</v>
      </c>
      <c r="M1002">
        <v>27</v>
      </c>
      <c r="N1002">
        <v>1</v>
      </c>
      <c r="O1002">
        <v>31</v>
      </c>
      <c r="P1002">
        <v>3270042</v>
      </c>
      <c r="Q1002">
        <v>3</v>
      </c>
      <c r="R1002"/>
      <c r="S1002">
        <v>20220101</v>
      </c>
      <c r="T1002">
        <v>20220331</v>
      </c>
      <c r="U1002">
        <v>33340.71</v>
      </c>
      <c r="V1002">
        <v>19053.66</v>
      </c>
      <c r="W1002" s="264"/>
    </row>
    <row r="1003" spans="2:23" s="237" customFormat="1" x14ac:dyDescent="0.25">
      <c r="B1003" t="s">
        <v>304</v>
      </c>
      <c r="C1003" t="s">
        <v>430</v>
      </c>
      <c r="D1003">
        <v>120</v>
      </c>
      <c r="E1003" s="588"/>
      <c r="F1003" s="588"/>
      <c r="G1003" t="s">
        <v>1373</v>
      </c>
      <c r="H1003">
        <v>30102</v>
      </c>
      <c r="I1003">
        <v>0</v>
      </c>
      <c r="J1003">
        <v>1130</v>
      </c>
      <c r="K1003">
        <v>1003</v>
      </c>
      <c r="L1003">
        <v>1</v>
      </c>
      <c r="M1003">
        <v>28</v>
      </c>
      <c r="N1003">
        <v>1</v>
      </c>
      <c r="O1003">
        <v>0</v>
      </c>
      <c r="P1003">
        <v>1280073</v>
      </c>
      <c r="Q1003">
        <v>3</v>
      </c>
      <c r="R1003"/>
      <c r="S1003">
        <v>20220101</v>
      </c>
      <c r="T1003">
        <v>20220331</v>
      </c>
      <c r="U1003">
        <v>6375.5</v>
      </c>
      <c r="V1003">
        <v>174.48</v>
      </c>
      <c r="W1003" s="264"/>
    </row>
    <row r="1004" spans="2:23" s="237" customFormat="1" x14ac:dyDescent="0.25">
      <c r="B1004" t="s">
        <v>304</v>
      </c>
      <c r="C1004" t="s">
        <v>496</v>
      </c>
      <c r="D1004">
        <v>120</v>
      </c>
      <c r="E1004" s="588"/>
      <c r="F1004" s="588"/>
      <c r="G1004" t="s">
        <v>1374</v>
      </c>
      <c r="H1004">
        <v>30102</v>
      </c>
      <c r="I1004">
        <v>19</v>
      </c>
      <c r="J1004">
        <v>1130</v>
      </c>
      <c r="K1004">
        <v>1003</v>
      </c>
      <c r="L1004">
        <v>2</v>
      </c>
      <c r="M1004">
        <v>4</v>
      </c>
      <c r="N1004">
        <v>1</v>
      </c>
      <c r="O1004">
        <v>19</v>
      </c>
      <c r="P1004">
        <v>2040094</v>
      </c>
      <c r="Q1004">
        <v>3</v>
      </c>
      <c r="R1004"/>
      <c r="S1004">
        <v>20220101</v>
      </c>
      <c r="T1004">
        <v>20220331</v>
      </c>
      <c r="U1004">
        <v>29416.21</v>
      </c>
      <c r="V1004">
        <v>45839.76</v>
      </c>
      <c r="W1004" s="264"/>
    </row>
    <row r="1005" spans="2:23" s="237" customFormat="1" x14ac:dyDescent="0.25">
      <c r="B1005" t="s">
        <v>304</v>
      </c>
      <c r="C1005" t="s">
        <v>661</v>
      </c>
      <c r="D1005">
        <v>100</v>
      </c>
      <c r="E1005" s="588"/>
      <c r="F1005" s="588"/>
      <c r="G1005" t="s">
        <v>1375</v>
      </c>
      <c r="H1005">
        <v>30102</v>
      </c>
      <c r="I1005">
        <v>27</v>
      </c>
      <c r="J1005">
        <v>1130</v>
      </c>
      <c r="K1005">
        <v>1003</v>
      </c>
      <c r="L1005">
        <v>3</v>
      </c>
      <c r="M1005">
        <v>21</v>
      </c>
      <c r="N1005">
        <v>1</v>
      </c>
      <c r="O1005">
        <v>27</v>
      </c>
      <c r="P1005">
        <v>3210078</v>
      </c>
      <c r="Q1005">
        <v>3</v>
      </c>
      <c r="R1005"/>
      <c r="S1005">
        <v>20220101</v>
      </c>
      <c r="T1005">
        <v>20220331</v>
      </c>
      <c r="U1005">
        <v>30234.81</v>
      </c>
      <c r="V1005">
        <v>13883.76</v>
      </c>
      <c r="W1005" s="264"/>
    </row>
    <row r="1006" spans="2:23" s="237" customFormat="1" x14ac:dyDescent="0.25">
      <c r="B1006" t="s">
        <v>304</v>
      </c>
      <c r="C1006" t="s">
        <v>479</v>
      </c>
      <c r="D1006">
        <v>120</v>
      </c>
      <c r="E1006" s="588"/>
      <c r="F1006" s="588"/>
      <c r="G1006" t="s">
        <v>1376</v>
      </c>
      <c r="H1006">
        <v>30102</v>
      </c>
      <c r="I1006">
        <v>15</v>
      </c>
      <c r="J1006">
        <v>1130</v>
      </c>
      <c r="K1006">
        <v>1003</v>
      </c>
      <c r="L1006">
        <v>3</v>
      </c>
      <c r="M1006">
        <v>3</v>
      </c>
      <c r="N1006">
        <v>1</v>
      </c>
      <c r="O1006">
        <v>15</v>
      </c>
      <c r="P1006">
        <v>3030048</v>
      </c>
      <c r="Q1006">
        <v>3</v>
      </c>
      <c r="R1006"/>
      <c r="S1006">
        <v>20220101</v>
      </c>
      <c r="T1006">
        <v>20220331</v>
      </c>
      <c r="U1006">
        <v>8788.18</v>
      </c>
      <c r="V1006">
        <v>18079.080000000002</v>
      </c>
      <c r="W1006" s="264"/>
    </row>
    <row r="1007" spans="2:23" s="237" customFormat="1" x14ac:dyDescent="0.25">
      <c r="B1007" t="s">
        <v>304</v>
      </c>
      <c r="C1007" t="s">
        <v>306</v>
      </c>
      <c r="D1007">
        <v>120</v>
      </c>
      <c r="E1007" s="588"/>
      <c r="F1007" s="588"/>
      <c r="G1007" t="s">
        <v>1377</v>
      </c>
      <c r="H1007">
        <v>30102</v>
      </c>
      <c r="I1007">
        <v>12</v>
      </c>
      <c r="J1007">
        <v>1130</v>
      </c>
      <c r="K1007">
        <v>1003</v>
      </c>
      <c r="L1007">
        <v>0</v>
      </c>
      <c r="M1007">
        <v>28</v>
      </c>
      <c r="N1007">
        <v>1</v>
      </c>
      <c r="O1007">
        <v>12</v>
      </c>
      <c r="P1007">
        <v>280169</v>
      </c>
      <c r="Q1007">
        <v>3</v>
      </c>
      <c r="R1007"/>
      <c r="S1007">
        <v>20220101</v>
      </c>
      <c r="T1007">
        <v>20220331</v>
      </c>
      <c r="U1007">
        <v>23679.09</v>
      </c>
      <c r="V1007">
        <v>10571.7</v>
      </c>
      <c r="W1007" s="264"/>
    </row>
    <row r="1008" spans="2:23" s="237" customFormat="1" x14ac:dyDescent="0.25">
      <c r="B1008" t="s">
        <v>304</v>
      </c>
      <c r="C1008" t="s">
        <v>537</v>
      </c>
      <c r="D1008">
        <v>120</v>
      </c>
      <c r="E1008" s="588"/>
      <c r="F1008" s="588"/>
      <c r="G1008" t="s">
        <v>1378</v>
      </c>
      <c r="H1008">
        <v>30102</v>
      </c>
      <c r="I1008">
        <v>0</v>
      </c>
      <c r="J1008">
        <v>1130</v>
      </c>
      <c r="K1008">
        <v>1003</v>
      </c>
      <c r="L1008">
        <v>2</v>
      </c>
      <c r="M1008">
        <v>49</v>
      </c>
      <c r="N1008">
        <v>1</v>
      </c>
      <c r="O1008">
        <v>0</v>
      </c>
      <c r="P1008">
        <v>2490036</v>
      </c>
      <c r="Q1008">
        <v>3</v>
      </c>
      <c r="R1008"/>
      <c r="S1008">
        <v>20220101</v>
      </c>
      <c r="T1008">
        <v>20220331</v>
      </c>
      <c r="U1008">
        <v>10728.48</v>
      </c>
      <c r="V1008">
        <v>776.02</v>
      </c>
      <c r="W1008" s="264"/>
    </row>
    <row r="1009" spans="2:23" s="237" customFormat="1" x14ac:dyDescent="0.25">
      <c r="B1009" t="s">
        <v>304</v>
      </c>
      <c r="C1009" t="s">
        <v>381</v>
      </c>
      <c r="D1009">
        <v>120</v>
      </c>
      <c r="E1009" s="588"/>
      <c r="F1009" s="588"/>
      <c r="G1009" t="s">
        <v>1379</v>
      </c>
      <c r="H1009">
        <v>30102</v>
      </c>
      <c r="I1009">
        <v>26</v>
      </c>
      <c r="J1009">
        <v>1130</v>
      </c>
      <c r="K1009">
        <v>1003</v>
      </c>
      <c r="L1009">
        <v>0</v>
      </c>
      <c r="M1009">
        <v>30</v>
      </c>
      <c r="N1009">
        <v>1</v>
      </c>
      <c r="O1009">
        <v>26</v>
      </c>
      <c r="P1009">
        <v>300154</v>
      </c>
      <c r="Q1009">
        <v>3</v>
      </c>
      <c r="R1009"/>
      <c r="S1009">
        <v>20220101</v>
      </c>
      <c r="T1009">
        <v>20220331</v>
      </c>
      <c r="U1009">
        <v>20913.09</v>
      </c>
      <c r="V1009">
        <v>4212.45</v>
      </c>
      <c r="W1009" s="264"/>
    </row>
    <row r="1010" spans="2:23" s="237" customFormat="1" x14ac:dyDescent="0.25">
      <c r="B1010" t="s">
        <v>304</v>
      </c>
      <c r="C1010" t="s">
        <v>537</v>
      </c>
      <c r="D1010">
        <v>120</v>
      </c>
      <c r="E1010" s="588"/>
      <c r="F1010" s="588"/>
      <c r="G1010" t="s">
        <v>1380</v>
      </c>
      <c r="H1010">
        <v>30102</v>
      </c>
      <c r="I1010">
        <v>20</v>
      </c>
      <c r="J1010">
        <v>1130</v>
      </c>
      <c r="K1010">
        <v>1003</v>
      </c>
      <c r="L1010">
        <v>2</v>
      </c>
      <c r="M1010">
        <v>49</v>
      </c>
      <c r="N1010">
        <v>1</v>
      </c>
      <c r="O1010">
        <v>20</v>
      </c>
      <c r="P1010">
        <v>2490125</v>
      </c>
      <c r="Q1010">
        <v>3</v>
      </c>
      <c r="R1010"/>
      <c r="S1010">
        <v>20220101</v>
      </c>
      <c r="T1010">
        <v>20220331</v>
      </c>
      <c r="U1010">
        <v>4613.82</v>
      </c>
      <c r="V1010">
        <v>23960.47</v>
      </c>
      <c r="W1010" s="264"/>
    </row>
    <row r="1011" spans="2:23" s="237" customFormat="1" x14ac:dyDescent="0.25">
      <c r="B1011" t="s">
        <v>304</v>
      </c>
      <c r="C1011" t="s">
        <v>430</v>
      </c>
      <c r="D1011">
        <v>120</v>
      </c>
      <c r="E1011" s="588"/>
      <c r="F1011" s="588"/>
      <c r="G1011" t="s">
        <v>1381</v>
      </c>
      <c r="H1011">
        <v>30102</v>
      </c>
      <c r="I1011">
        <v>15</v>
      </c>
      <c r="J1011">
        <v>1130</v>
      </c>
      <c r="K1011">
        <v>1003</v>
      </c>
      <c r="L1011">
        <v>1</v>
      </c>
      <c r="M1011">
        <v>28</v>
      </c>
      <c r="N1011">
        <v>1</v>
      </c>
      <c r="O1011">
        <v>15</v>
      </c>
      <c r="P1011">
        <v>1280080</v>
      </c>
      <c r="Q1011">
        <v>3</v>
      </c>
      <c r="R1011"/>
      <c r="S1011">
        <v>20220101</v>
      </c>
      <c r="T1011">
        <v>20220331</v>
      </c>
      <c r="U1011">
        <v>4887.18</v>
      </c>
      <c r="V1011">
        <v>19762.36</v>
      </c>
      <c r="W1011" s="264"/>
    </row>
    <row r="1012" spans="2:23" s="237" customFormat="1" x14ac:dyDescent="0.25">
      <c r="B1012" t="s">
        <v>304</v>
      </c>
      <c r="C1012" t="s">
        <v>661</v>
      </c>
      <c r="D1012">
        <v>100</v>
      </c>
      <c r="E1012" s="588"/>
      <c r="F1012" s="588"/>
      <c r="G1012" t="s">
        <v>1382</v>
      </c>
      <c r="H1012">
        <v>30102</v>
      </c>
      <c r="I1012">
        <v>13</v>
      </c>
      <c r="J1012">
        <v>1130</v>
      </c>
      <c r="K1012">
        <v>1003</v>
      </c>
      <c r="L1012">
        <v>3</v>
      </c>
      <c r="M1012">
        <v>21</v>
      </c>
      <c r="N1012">
        <v>1</v>
      </c>
      <c r="O1012">
        <v>13</v>
      </c>
      <c r="P1012">
        <v>3210089</v>
      </c>
      <c r="Q1012">
        <v>3</v>
      </c>
      <c r="R1012"/>
      <c r="S1012">
        <v>20220101</v>
      </c>
      <c r="T1012">
        <v>20220331</v>
      </c>
      <c r="U1012">
        <v>19989.43</v>
      </c>
      <c r="V1012">
        <v>981.2</v>
      </c>
      <c r="W1012" s="264"/>
    </row>
    <row r="1013" spans="2:23" s="237" customFormat="1" x14ac:dyDescent="0.25">
      <c r="B1013" t="s">
        <v>304</v>
      </c>
      <c r="C1013" t="s">
        <v>409</v>
      </c>
      <c r="D1013">
        <v>120</v>
      </c>
      <c r="E1013" s="588"/>
      <c r="F1013" s="588"/>
      <c r="G1013" t="s">
        <v>1383</v>
      </c>
      <c r="H1013">
        <v>30102</v>
      </c>
      <c r="I1013">
        <v>25</v>
      </c>
      <c r="J1013">
        <v>1130</v>
      </c>
      <c r="K1013">
        <v>1003</v>
      </c>
      <c r="L1013">
        <v>0</v>
      </c>
      <c r="M1013">
        <v>72</v>
      </c>
      <c r="N1013">
        <v>1</v>
      </c>
      <c r="O1013">
        <v>25</v>
      </c>
      <c r="P1013">
        <v>720078</v>
      </c>
      <c r="Q1013">
        <v>3</v>
      </c>
      <c r="R1013"/>
      <c r="S1013">
        <v>20220101</v>
      </c>
      <c r="T1013">
        <v>20220331</v>
      </c>
      <c r="U1013">
        <v>7765.55</v>
      </c>
      <c r="V1013">
        <v>25083.47</v>
      </c>
      <c r="W1013" s="264"/>
    </row>
    <row r="1014" spans="2:23" s="237" customFormat="1" x14ac:dyDescent="0.25">
      <c r="B1014" t="s">
        <v>304</v>
      </c>
      <c r="C1014" t="s">
        <v>472</v>
      </c>
      <c r="D1014">
        <v>120</v>
      </c>
      <c r="E1014" s="588"/>
      <c r="F1014" s="588"/>
      <c r="G1014" t="s">
        <v>1384</v>
      </c>
      <c r="H1014">
        <v>30102</v>
      </c>
      <c r="I1014">
        <v>27</v>
      </c>
      <c r="J1014">
        <v>1130</v>
      </c>
      <c r="K1014">
        <v>1003</v>
      </c>
      <c r="L1014">
        <v>2</v>
      </c>
      <c r="M1014">
        <v>3</v>
      </c>
      <c r="N1014">
        <v>1</v>
      </c>
      <c r="O1014">
        <v>27</v>
      </c>
      <c r="P1014">
        <v>2030176</v>
      </c>
      <c r="Q1014">
        <v>3</v>
      </c>
      <c r="R1014"/>
      <c r="S1014">
        <v>20220101</v>
      </c>
      <c r="T1014">
        <v>20220331</v>
      </c>
      <c r="U1014">
        <v>25583.8</v>
      </c>
      <c r="V1014">
        <v>27611.27</v>
      </c>
      <c r="W1014" s="264"/>
    </row>
    <row r="1015" spans="2:23" s="237" customFormat="1" x14ac:dyDescent="0.25">
      <c r="B1015" t="s">
        <v>304</v>
      </c>
      <c r="C1015" t="s">
        <v>557</v>
      </c>
      <c r="D1015">
        <v>120</v>
      </c>
      <c r="E1015" s="588"/>
      <c r="F1015" s="588"/>
      <c r="G1015" t="s">
        <v>1385</v>
      </c>
      <c r="H1015">
        <v>30102</v>
      </c>
      <c r="I1015">
        <v>15</v>
      </c>
      <c r="J1015">
        <v>1130</v>
      </c>
      <c r="K1015">
        <v>1003</v>
      </c>
      <c r="L1015">
        <v>3</v>
      </c>
      <c r="M1015">
        <v>2</v>
      </c>
      <c r="N1015">
        <v>1</v>
      </c>
      <c r="O1015">
        <v>15</v>
      </c>
      <c r="P1015">
        <v>3020163</v>
      </c>
      <c r="Q1015">
        <v>3</v>
      </c>
      <c r="R1015"/>
      <c r="S1015">
        <v>20220101</v>
      </c>
      <c r="T1015">
        <v>20220331</v>
      </c>
      <c r="U1015">
        <v>9638.6299999999992</v>
      </c>
      <c r="V1015">
        <v>25010.16</v>
      </c>
      <c r="W1015" s="264"/>
    </row>
    <row r="1016" spans="2:23" s="237" customFormat="1" x14ac:dyDescent="0.25">
      <c r="B1016" t="s">
        <v>304</v>
      </c>
      <c r="C1016" t="s">
        <v>479</v>
      </c>
      <c r="D1016">
        <v>120</v>
      </c>
      <c r="E1016" s="588"/>
      <c r="F1016" s="588"/>
      <c r="G1016" t="s">
        <v>1386</v>
      </c>
      <c r="H1016">
        <v>30102</v>
      </c>
      <c r="I1016">
        <v>21</v>
      </c>
      <c r="J1016">
        <v>1130</v>
      </c>
      <c r="K1016">
        <v>1003</v>
      </c>
      <c r="L1016">
        <v>3</v>
      </c>
      <c r="M1016">
        <v>3</v>
      </c>
      <c r="N1016">
        <v>1</v>
      </c>
      <c r="O1016">
        <v>21</v>
      </c>
      <c r="P1016">
        <v>3030069</v>
      </c>
      <c r="Q1016">
        <v>3</v>
      </c>
      <c r="R1016"/>
      <c r="S1016">
        <v>20220101</v>
      </c>
      <c r="T1016">
        <v>20220331</v>
      </c>
      <c r="U1016">
        <v>1403.64</v>
      </c>
      <c r="V1016">
        <v>47605.99</v>
      </c>
      <c r="W1016" s="264"/>
    </row>
    <row r="1017" spans="2:23" s="237" customFormat="1" x14ac:dyDescent="0.25">
      <c r="B1017" t="s">
        <v>304</v>
      </c>
      <c r="C1017" t="s">
        <v>414</v>
      </c>
      <c r="D1017">
        <v>120</v>
      </c>
      <c r="E1017" s="588"/>
      <c r="F1017" s="588"/>
      <c r="G1017" t="s">
        <v>1387</v>
      </c>
      <c r="H1017">
        <v>30102</v>
      </c>
      <c r="I1017">
        <v>19</v>
      </c>
      <c r="J1017">
        <v>1130</v>
      </c>
      <c r="K1017">
        <v>1003</v>
      </c>
      <c r="L1017">
        <v>2</v>
      </c>
      <c r="M1017">
        <v>33</v>
      </c>
      <c r="N1017">
        <v>1</v>
      </c>
      <c r="O1017">
        <v>19</v>
      </c>
      <c r="P1017">
        <v>2330089</v>
      </c>
      <c r="Q1017">
        <v>3</v>
      </c>
      <c r="R1017"/>
      <c r="S1017">
        <v>20220101</v>
      </c>
      <c r="T1017">
        <v>20220331</v>
      </c>
      <c r="U1017">
        <v>17607.45</v>
      </c>
      <c r="V1017">
        <v>5285.48</v>
      </c>
      <c r="W1017" s="264"/>
    </row>
    <row r="1018" spans="2:23" s="237" customFormat="1" x14ac:dyDescent="0.25">
      <c r="B1018" t="s">
        <v>304</v>
      </c>
      <c r="C1018" t="s">
        <v>472</v>
      </c>
      <c r="D1018">
        <v>120</v>
      </c>
      <c r="E1018" s="588"/>
      <c r="F1018" s="588"/>
      <c r="G1018" t="s">
        <v>1388</v>
      </c>
      <c r="H1018">
        <v>30102</v>
      </c>
      <c r="I1018">
        <v>12</v>
      </c>
      <c r="J1018">
        <v>1130</v>
      </c>
      <c r="K1018">
        <v>1003</v>
      </c>
      <c r="L1018">
        <v>2</v>
      </c>
      <c r="M1018">
        <v>3</v>
      </c>
      <c r="N1018">
        <v>1</v>
      </c>
      <c r="O1018">
        <v>12</v>
      </c>
      <c r="P1018">
        <v>2030128</v>
      </c>
      <c r="Q1018">
        <v>3</v>
      </c>
      <c r="R1018"/>
      <c r="S1018">
        <v>20220101</v>
      </c>
      <c r="T1018">
        <v>20220331</v>
      </c>
      <c r="U1018">
        <v>8514.48</v>
      </c>
      <c r="V1018">
        <v>12749.41</v>
      </c>
      <c r="W1018" s="264"/>
    </row>
    <row r="1019" spans="2:23" s="237" customFormat="1" x14ac:dyDescent="0.25">
      <c r="B1019" t="s">
        <v>304</v>
      </c>
      <c r="C1019" t="s">
        <v>430</v>
      </c>
      <c r="D1019">
        <v>120</v>
      </c>
      <c r="E1019" s="588"/>
      <c r="F1019" s="588"/>
      <c r="G1019" t="s">
        <v>1389</v>
      </c>
      <c r="H1019">
        <v>30102</v>
      </c>
      <c r="I1019">
        <v>22</v>
      </c>
      <c r="J1019">
        <v>1130</v>
      </c>
      <c r="K1019">
        <v>1003</v>
      </c>
      <c r="L1019">
        <v>1</v>
      </c>
      <c r="M1019">
        <v>28</v>
      </c>
      <c r="N1019">
        <v>1</v>
      </c>
      <c r="O1019">
        <v>22</v>
      </c>
      <c r="P1019">
        <v>1280081</v>
      </c>
      <c r="Q1019">
        <v>3</v>
      </c>
      <c r="R1019"/>
      <c r="S1019">
        <v>20220101</v>
      </c>
      <c r="T1019">
        <v>20220331</v>
      </c>
      <c r="U1019">
        <v>1415.11</v>
      </c>
      <c r="V1019">
        <v>19888.53</v>
      </c>
      <c r="W1019" s="264"/>
    </row>
    <row r="1020" spans="2:23" s="237" customFormat="1" x14ac:dyDescent="0.25">
      <c r="B1020" t="s">
        <v>304</v>
      </c>
      <c r="C1020" t="s">
        <v>676</v>
      </c>
      <c r="D1020">
        <v>100</v>
      </c>
      <c r="E1020" s="588"/>
      <c r="F1020" s="588"/>
      <c r="G1020" t="s">
        <v>1390</v>
      </c>
      <c r="H1020">
        <v>30102</v>
      </c>
      <c r="I1020">
        <v>30</v>
      </c>
      <c r="J1020">
        <v>1130</v>
      </c>
      <c r="K1020">
        <v>1003</v>
      </c>
      <c r="L1020">
        <v>3</v>
      </c>
      <c r="M1020">
        <v>27</v>
      </c>
      <c r="N1020">
        <v>1</v>
      </c>
      <c r="O1020">
        <v>30</v>
      </c>
      <c r="P1020">
        <v>3270040</v>
      </c>
      <c r="Q1020">
        <v>3</v>
      </c>
      <c r="R1020"/>
      <c r="S1020">
        <v>20220101</v>
      </c>
      <c r="T1020">
        <v>20220331</v>
      </c>
      <c r="U1020">
        <v>32778.51</v>
      </c>
      <c r="V1020">
        <v>17447.650000000001</v>
      </c>
      <c r="W1020" s="264"/>
    </row>
    <row r="1021" spans="2:23" s="237" customFormat="1" x14ac:dyDescent="0.25">
      <c r="B1021" t="s">
        <v>304</v>
      </c>
      <c r="C1021" t="s">
        <v>430</v>
      </c>
      <c r="D1021">
        <v>120</v>
      </c>
      <c r="E1021" s="588"/>
      <c r="F1021" s="588"/>
      <c r="G1021" t="s">
        <v>1391</v>
      </c>
      <c r="H1021">
        <v>30102</v>
      </c>
      <c r="I1021">
        <v>15</v>
      </c>
      <c r="J1021">
        <v>1130</v>
      </c>
      <c r="K1021">
        <v>1003</v>
      </c>
      <c r="L1021">
        <v>1</v>
      </c>
      <c r="M1021">
        <v>28</v>
      </c>
      <c r="N1021">
        <v>1</v>
      </c>
      <c r="O1021">
        <v>15</v>
      </c>
      <c r="P1021">
        <v>1280088</v>
      </c>
      <c r="Q1021">
        <v>3</v>
      </c>
      <c r="R1021"/>
      <c r="S1021">
        <v>20220101</v>
      </c>
      <c r="T1021">
        <v>20220331</v>
      </c>
      <c r="U1021">
        <v>22326.560000000001</v>
      </c>
      <c r="V1021">
        <v>799.58</v>
      </c>
      <c r="W1021" s="264"/>
    </row>
    <row r="1022" spans="2:23" s="237" customFormat="1" x14ac:dyDescent="0.25">
      <c r="B1022" t="s">
        <v>304</v>
      </c>
      <c r="C1022" t="s">
        <v>381</v>
      </c>
      <c r="D1022">
        <v>120</v>
      </c>
      <c r="E1022" s="588"/>
      <c r="F1022" s="588"/>
      <c r="G1022" t="s">
        <v>1392</v>
      </c>
      <c r="H1022">
        <v>30102</v>
      </c>
      <c r="I1022">
        <v>15</v>
      </c>
      <c r="J1022">
        <v>1130</v>
      </c>
      <c r="K1022">
        <v>1003</v>
      </c>
      <c r="L1022">
        <v>0</v>
      </c>
      <c r="M1022">
        <v>30</v>
      </c>
      <c r="N1022">
        <v>1</v>
      </c>
      <c r="O1022">
        <v>15</v>
      </c>
      <c r="P1022">
        <v>300070</v>
      </c>
      <c r="Q1022">
        <v>3</v>
      </c>
      <c r="R1022"/>
      <c r="S1022">
        <v>20220101</v>
      </c>
      <c r="T1022">
        <v>20220331</v>
      </c>
      <c r="U1022">
        <v>25307.64</v>
      </c>
      <c r="V1022">
        <v>300</v>
      </c>
      <c r="W1022" s="264"/>
    </row>
    <row r="1023" spans="2:23" s="237" customFormat="1" x14ac:dyDescent="0.25">
      <c r="B1023" t="s">
        <v>304</v>
      </c>
      <c r="C1023" t="s">
        <v>557</v>
      </c>
      <c r="D1023">
        <v>120</v>
      </c>
      <c r="E1023" s="588"/>
      <c r="F1023" s="588"/>
      <c r="G1023" t="s">
        <v>1393</v>
      </c>
      <c r="H1023">
        <v>30102</v>
      </c>
      <c r="I1023">
        <v>15</v>
      </c>
      <c r="J1023">
        <v>1130</v>
      </c>
      <c r="K1023">
        <v>1003</v>
      </c>
      <c r="L1023">
        <v>3</v>
      </c>
      <c r="M1023">
        <v>2</v>
      </c>
      <c r="N1023">
        <v>1</v>
      </c>
      <c r="O1023">
        <v>15</v>
      </c>
      <c r="P1023">
        <v>3020144</v>
      </c>
      <c r="Q1023">
        <v>3</v>
      </c>
      <c r="R1023"/>
      <c r="S1023">
        <v>20220101</v>
      </c>
      <c r="T1023">
        <v>20220331</v>
      </c>
      <c r="U1023">
        <v>9206.66</v>
      </c>
      <c r="V1023">
        <v>31763.27</v>
      </c>
      <c r="W1023" s="264"/>
    </row>
    <row r="1024" spans="2:23" s="237" customFormat="1" x14ac:dyDescent="0.25">
      <c r="B1024" t="s">
        <v>304</v>
      </c>
      <c r="C1024" t="s">
        <v>306</v>
      </c>
      <c r="D1024">
        <v>120</v>
      </c>
      <c r="E1024" s="588"/>
      <c r="F1024" s="588"/>
      <c r="G1024" t="s">
        <v>1394</v>
      </c>
      <c r="H1024">
        <v>30102</v>
      </c>
      <c r="I1024">
        <v>30</v>
      </c>
      <c r="J1024">
        <v>1130</v>
      </c>
      <c r="K1024">
        <v>1003</v>
      </c>
      <c r="L1024">
        <v>0</v>
      </c>
      <c r="M1024">
        <v>28</v>
      </c>
      <c r="N1024">
        <v>1</v>
      </c>
      <c r="O1024">
        <v>30</v>
      </c>
      <c r="P1024">
        <v>280176</v>
      </c>
      <c r="Q1024">
        <v>3</v>
      </c>
      <c r="R1024"/>
      <c r="S1024">
        <v>20220101</v>
      </c>
      <c r="T1024">
        <v>20220331</v>
      </c>
      <c r="U1024">
        <v>1605.5</v>
      </c>
      <c r="V1024">
        <v>30473.39</v>
      </c>
      <c r="W1024" s="264"/>
    </row>
    <row r="1025" spans="2:23" s="237" customFormat="1" x14ac:dyDescent="0.25">
      <c r="B1025" t="s">
        <v>304</v>
      </c>
      <c r="C1025" t="s">
        <v>445</v>
      </c>
      <c r="D1025">
        <v>120</v>
      </c>
      <c r="E1025" s="588"/>
      <c r="F1025" s="588"/>
      <c r="G1025" t="s">
        <v>1395</v>
      </c>
      <c r="H1025">
        <v>30102</v>
      </c>
      <c r="I1025">
        <v>15</v>
      </c>
      <c r="J1025">
        <v>1130</v>
      </c>
      <c r="K1025">
        <v>1003</v>
      </c>
      <c r="L1025">
        <v>1</v>
      </c>
      <c r="M1025">
        <v>63</v>
      </c>
      <c r="N1025">
        <v>1</v>
      </c>
      <c r="O1025">
        <v>15</v>
      </c>
      <c r="P1025">
        <v>1630108</v>
      </c>
      <c r="Q1025">
        <v>3</v>
      </c>
      <c r="R1025"/>
      <c r="S1025">
        <v>20220101</v>
      </c>
      <c r="T1025">
        <v>20220331</v>
      </c>
      <c r="U1025">
        <v>24632.32</v>
      </c>
      <c r="V1025">
        <v>882.85</v>
      </c>
      <c r="W1025" s="264"/>
    </row>
    <row r="1026" spans="2:23" s="237" customFormat="1" x14ac:dyDescent="0.25">
      <c r="B1026" t="s">
        <v>304</v>
      </c>
      <c r="C1026" t="s">
        <v>445</v>
      </c>
      <c r="D1026">
        <v>120</v>
      </c>
      <c r="E1026" s="588"/>
      <c r="F1026" s="588"/>
      <c r="G1026" t="s">
        <v>1396</v>
      </c>
      <c r="H1026">
        <v>30102</v>
      </c>
      <c r="I1026">
        <v>13</v>
      </c>
      <c r="J1026">
        <v>1130</v>
      </c>
      <c r="K1026">
        <v>1003</v>
      </c>
      <c r="L1026">
        <v>1</v>
      </c>
      <c r="M1026">
        <v>63</v>
      </c>
      <c r="N1026">
        <v>1</v>
      </c>
      <c r="O1026">
        <v>13</v>
      </c>
      <c r="P1026">
        <v>1630056</v>
      </c>
      <c r="Q1026">
        <v>3</v>
      </c>
      <c r="R1026"/>
      <c r="S1026">
        <v>20220101</v>
      </c>
      <c r="T1026">
        <v>20220331</v>
      </c>
      <c r="U1026">
        <v>26465.759999999998</v>
      </c>
      <c r="V1026">
        <v>767.88</v>
      </c>
      <c r="W1026" s="264"/>
    </row>
    <row r="1027" spans="2:23" s="237" customFormat="1" x14ac:dyDescent="0.25">
      <c r="B1027" t="s">
        <v>304</v>
      </c>
      <c r="C1027" t="s">
        <v>306</v>
      </c>
      <c r="D1027">
        <v>120</v>
      </c>
      <c r="E1027" s="588"/>
      <c r="F1027" s="588"/>
      <c r="G1027" t="s">
        <v>1397</v>
      </c>
      <c r="H1027">
        <v>30102</v>
      </c>
      <c r="I1027">
        <v>25</v>
      </c>
      <c r="J1027">
        <v>1130</v>
      </c>
      <c r="K1027">
        <v>1003</v>
      </c>
      <c r="L1027">
        <v>0</v>
      </c>
      <c r="M1027">
        <v>28</v>
      </c>
      <c r="N1027">
        <v>1</v>
      </c>
      <c r="O1027">
        <v>25</v>
      </c>
      <c r="P1027">
        <v>280142</v>
      </c>
      <c r="Q1027">
        <v>3</v>
      </c>
      <c r="R1027"/>
      <c r="S1027">
        <v>20220101</v>
      </c>
      <c r="T1027">
        <v>20220331</v>
      </c>
      <c r="U1027">
        <v>9043.09</v>
      </c>
      <c r="V1027">
        <v>18183.580000000002</v>
      </c>
      <c r="W1027" s="264"/>
    </row>
    <row r="1028" spans="2:23" s="237" customFormat="1" x14ac:dyDescent="0.25">
      <c r="B1028" t="s">
        <v>304</v>
      </c>
      <c r="C1028" t="s">
        <v>414</v>
      </c>
      <c r="D1028">
        <v>120</v>
      </c>
      <c r="E1028" s="588"/>
      <c r="F1028" s="588"/>
      <c r="G1028" t="s">
        <v>1398</v>
      </c>
      <c r="H1028">
        <v>30102</v>
      </c>
      <c r="I1028">
        <v>15</v>
      </c>
      <c r="J1028">
        <v>1130</v>
      </c>
      <c r="K1028">
        <v>1003</v>
      </c>
      <c r="L1028">
        <v>2</v>
      </c>
      <c r="M1028">
        <v>33</v>
      </c>
      <c r="N1028">
        <v>1</v>
      </c>
      <c r="O1028">
        <v>15</v>
      </c>
      <c r="P1028">
        <v>2330043</v>
      </c>
      <c r="Q1028">
        <v>3</v>
      </c>
      <c r="R1028"/>
      <c r="S1028">
        <v>20220101</v>
      </c>
      <c r="T1028">
        <v>20220331</v>
      </c>
      <c r="U1028">
        <v>27779.15</v>
      </c>
      <c r="V1028">
        <v>4781.62</v>
      </c>
      <c r="W1028" s="264"/>
    </row>
    <row r="1029" spans="2:23" s="237" customFormat="1" x14ac:dyDescent="0.25">
      <c r="B1029" t="s">
        <v>304</v>
      </c>
      <c r="C1029" t="s">
        <v>676</v>
      </c>
      <c r="D1029">
        <v>100</v>
      </c>
      <c r="E1029" s="588"/>
      <c r="F1029" s="588"/>
      <c r="G1029" t="s">
        <v>1399</v>
      </c>
      <c r="H1029">
        <v>30102</v>
      </c>
      <c r="I1029">
        <v>12</v>
      </c>
      <c r="J1029">
        <v>1130</v>
      </c>
      <c r="K1029">
        <v>1003</v>
      </c>
      <c r="L1029">
        <v>3</v>
      </c>
      <c r="M1029">
        <v>27</v>
      </c>
      <c r="N1029">
        <v>1</v>
      </c>
      <c r="O1029">
        <v>12</v>
      </c>
      <c r="P1029">
        <v>3270045</v>
      </c>
      <c r="Q1029">
        <v>3</v>
      </c>
      <c r="R1029"/>
      <c r="S1029">
        <v>20220101</v>
      </c>
      <c r="T1029">
        <v>20220331</v>
      </c>
      <c r="U1029">
        <v>17941.45</v>
      </c>
      <c r="V1029">
        <v>893.96</v>
      </c>
      <c r="W1029" s="264"/>
    </row>
    <row r="1030" spans="2:23" s="237" customFormat="1" x14ac:dyDescent="0.25">
      <c r="B1030" t="s">
        <v>304</v>
      </c>
      <c r="C1030" t="s">
        <v>472</v>
      </c>
      <c r="D1030">
        <v>120</v>
      </c>
      <c r="E1030" s="588"/>
      <c r="F1030" s="588"/>
      <c r="G1030" t="s">
        <v>1400</v>
      </c>
      <c r="H1030">
        <v>30102</v>
      </c>
      <c r="I1030">
        <v>14</v>
      </c>
      <c r="J1030">
        <v>1130</v>
      </c>
      <c r="K1030">
        <v>1003</v>
      </c>
      <c r="L1030">
        <v>2</v>
      </c>
      <c r="M1030">
        <v>3</v>
      </c>
      <c r="N1030">
        <v>1</v>
      </c>
      <c r="O1030">
        <v>14</v>
      </c>
      <c r="P1030">
        <v>2030157</v>
      </c>
      <c r="Q1030">
        <v>3</v>
      </c>
      <c r="R1030"/>
      <c r="S1030">
        <v>20220101</v>
      </c>
      <c r="T1030">
        <v>20220331</v>
      </c>
      <c r="U1030">
        <v>30451.52</v>
      </c>
      <c r="V1030">
        <v>4748.57</v>
      </c>
      <c r="W1030" s="264"/>
    </row>
    <row r="1031" spans="2:23" s="237" customFormat="1" x14ac:dyDescent="0.25">
      <c r="B1031" t="s">
        <v>304</v>
      </c>
      <c r="C1031" t="s">
        <v>557</v>
      </c>
      <c r="D1031">
        <v>120</v>
      </c>
      <c r="E1031" s="588"/>
      <c r="F1031" s="588"/>
      <c r="G1031" t="s">
        <v>1401</v>
      </c>
      <c r="H1031">
        <v>30102</v>
      </c>
      <c r="I1031">
        <v>18</v>
      </c>
      <c r="J1031">
        <v>1130</v>
      </c>
      <c r="K1031">
        <v>1003</v>
      </c>
      <c r="L1031">
        <v>3</v>
      </c>
      <c r="M1031">
        <v>2</v>
      </c>
      <c r="N1031">
        <v>1</v>
      </c>
      <c r="O1031">
        <v>18</v>
      </c>
      <c r="P1031">
        <v>3020185</v>
      </c>
      <c r="Q1031">
        <v>3</v>
      </c>
      <c r="R1031"/>
      <c r="S1031">
        <v>20220101</v>
      </c>
      <c r="T1031">
        <v>20220331</v>
      </c>
      <c r="U1031">
        <v>23215.64</v>
      </c>
      <c r="V1031">
        <v>15560.52</v>
      </c>
      <c r="W1031" s="264"/>
    </row>
    <row r="1032" spans="2:23" s="237" customFormat="1" x14ac:dyDescent="0.25">
      <c r="B1032" t="s">
        <v>304</v>
      </c>
      <c r="C1032" t="s">
        <v>557</v>
      </c>
      <c r="D1032">
        <v>120</v>
      </c>
      <c r="E1032" s="588"/>
      <c r="F1032" s="588"/>
      <c r="G1032" t="s">
        <v>1402</v>
      </c>
      <c r="H1032">
        <v>30102</v>
      </c>
      <c r="I1032">
        <v>16</v>
      </c>
      <c r="J1032">
        <v>1130</v>
      </c>
      <c r="K1032">
        <v>1003</v>
      </c>
      <c r="L1032">
        <v>3</v>
      </c>
      <c r="M1032">
        <v>2</v>
      </c>
      <c r="N1032">
        <v>1</v>
      </c>
      <c r="O1032">
        <v>16</v>
      </c>
      <c r="P1032">
        <v>3020182</v>
      </c>
      <c r="Q1032">
        <v>3</v>
      </c>
      <c r="R1032"/>
      <c r="S1032">
        <v>20220101</v>
      </c>
      <c r="T1032">
        <v>20220331</v>
      </c>
      <c r="U1032">
        <v>16360.82</v>
      </c>
      <c r="V1032">
        <v>14700.8</v>
      </c>
      <c r="W1032" s="264"/>
    </row>
    <row r="1033" spans="2:23" s="237" customFormat="1" x14ac:dyDescent="0.25">
      <c r="B1033" t="s">
        <v>304</v>
      </c>
      <c r="C1033" t="s">
        <v>430</v>
      </c>
      <c r="D1033">
        <v>120</v>
      </c>
      <c r="E1033" s="588"/>
      <c r="F1033" s="588"/>
      <c r="G1033" t="s">
        <v>1403</v>
      </c>
      <c r="H1033">
        <v>30102</v>
      </c>
      <c r="I1033">
        <v>0</v>
      </c>
      <c r="J1033">
        <v>1130</v>
      </c>
      <c r="K1033">
        <v>1003</v>
      </c>
      <c r="L1033">
        <v>1</v>
      </c>
      <c r="M1033">
        <v>28</v>
      </c>
      <c r="N1033">
        <v>1</v>
      </c>
      <c r="O1033">
        <v>0</v>
      </c>
      <c r="P1033">
        <v>1280015</v>
      </c>
      <c r="Q1033">
        <v>3</v>
      </c>
      <c r="R1033"/>
      <c r="S1033">
        <v>20220101</v>
      </c>
      <c r="T1033">
        <v>20220331</v>
      </c>
      <c r="U1033">
        <v>6301.95</v>
      </c>
      <c r="V1033">
        <v>3595.22</v>
      </c>
      <c r="W1033" s="264"/>
    </row>
    <row r="1034" spans="2:23" s="237" customFormat="1" x14ac:dyDescent="0.25">
      <c r="B1034" t="s">
        <v>304</v>
      </c>
      <c r="C1034" t="s">
        <v>430</v>
      </c>
      <c r="D1034">
        <v>120</v>
      </c>
      <c r="E1034" s="588"/>
      <c r="F1034" s="588"/>
      <c r="G1034" t="s">
        <v>1404</v>
      </c>
      <c r="H1034">
        <v>30102</v>
      </c>
      <c r="I1034">
        <v>21</v>
      </c>
      <c r="J1034">
        <v>1130</v>
      </c>
      <c r="K1034">
        <v>1003</v>
      </c>
      <c r="L1034">
        <v>1</v>
      </c>
      <c r="M1034">
        <v>28</v>
      </c>
      <c r="N1034">
        <v>1</v>
      </c>
      <c r="O1034">
        <v>21</v>
      </c>
      <c r="P1034">
        <v>1280092</v>
      </c>
      <c r="Q1034">
        <v>3</v>
      </c>
      <c r="R1034"/>
      <c r="S1034">
        <v>20220101</v>
      </c>
      <c r="T1034">
        <v>20220331</v>
      </c>
      <c r="U1034">
        <v>9440.49</v>
      </c>
      <c r="V1034">
        <v>25588.57</v>
      </c>
      <c r="W1034" s="264"/>
    </row>
    <row r="1035" spans="2:23" s="237" customFormat="1" x14ac:dyDescent="0.25">
      <c r="B1035" t="s">
        <v>304</v>
      </c>
      <c r="C1035" t="s">
        <v>462</v>
      </c>
      <c r="D1035">
        <v>120</v>
      </c>
      <c r="E1035" s="588"/>
      <c r="F1035" s="588"/>
      <c r="G1035" t="s">
        <v>1405</v>
      </c>
      <c r="H1035">
        <v>30102</v>
      </c>
      <c r="I1035">
        <v>16</v>
      </c>
      <c r="J1035">
        <v>1130</v>
      </c>
      <c r="K1035">
        <v>1003</v>
      </c>
      <c r="L1035">
        <v>1</v>
      </c>
      <c r="M1035">
        <v>74</v>
      </c>
      <c r="N1035">
        <v>1</v>
      </c>
      <c r="O1035">
        <v>16</v>
      </c>
      <c r="P1035">
        <v>1740029</v>
      </c>
      <c r="Q1035">
        <v>3</v>
      </c>
      <c r="R1035"/>
      <c r="S1035">
        <v>20220101</v>
      </c>
      <c r="T1035">
        <v>20220331</v>
      </c>
      <c r="U1035">
        <v>24871.46</v>
      </c>
      <c r="V1035">
        <v>508.16</v>
      </c>
      <c r="W1035" s="264"/>
    </row>
    <row r="1036" spans="2:23" s="237" customFormat="1" x14ac:dyDescent="0.25">
      <c r="B1036" t="s">
        <v>304</v>
      </c>
      <c r="C1036" t="s">
        <v>661</v>
      </c>
      <c r="D1036">
        <v>100</v>
      </c>
      <c r="E1036" s="588"/>
      <c r="F1036" s="588"/>
      <c r="G1036" t="s">
        <v>1406</v>
      </c>
      <c r="H1036">
        <v>30102</v>
      </c>
      <c r="I1036">
        <v>25</v>
      </c>
      <c r="J1036">
        <v>1130</v>
      </c>
      <c r="K1036">
        <v>1003</v>
      </c>
      <c r="L1036">
        <v>3</v>
      </c>
      <c r="M1036">
        <v>21</v>
      </c>
      <c r="N1036">
        <v>1</v>
      </c>
      <c r="O1036">
        <v>25</v>
      </c>
      <c r="P1036">
        <v>3210095</v>
      </c>
      <c r="Q1036">
        <v>3</v>
      </c>
      <c r="R1036"/>
      <c r="S1036">
        <v>20220101</v>
      </c>
      <c r="T1036">
        <v>20220331</v>
      </c>
      <c r="U1036">
        <v>30418.84</v>
      </c>
      <c r="V1036">
        <v>9826.39</v>
      </c>
      <c r="W1036" s="264"/>
    </row>
    <row r="1037" spans="2:23" s="237" customFormat="1" x14ac:dyDescent="0.25">
      <c r="B1037" t="s">
        <v>304</v>
      </c>
      <c r="C1037" t="s">
        <v>661</v>
      </c>
      <c r="D1037">
        <v>100</v>
      </c>
      <c r="E1037" s="588"/>
      <c r="F1037" s="588"/>
      <c r="G1037" t="s">
        <v>1407</v>
      </c>
      <c r="H1037">
        <v>30102</v>
      </c>
      <c r="I1037">
        <v>18</v>
      </c>
      <c r="J1037">
        <v>1130</v>
      </c>
      <c r="K1037">
        <v>1003</v>
      </c>
      <c r="L1037">
        <v>3</v>
      </c>
      <c r="M1037">
        <v>21</v>
      </c>
      <c r="N1037">
        <v>1</v>
      </c>
      <c r="O1037">
        <v>18</v>
      </c>
      <c r="P1037">
        <v>3210026</v>
      </c>
      <c r="Q1037">
        <v>3</v>
      </c>
      <c r="R1037"/>
      <c r="S1037">
        <v>20220101</v>
      </c>
      <c r="T1037">
        <v>20220331</v>
      </c>
      <c r="U1037">
        <v>33865.919999999998</v>
      </c>
      <c r="V1037">
        <v>12055.55</v>
      </c>
      <c r="W1037" s="264"/>
    </row>
    <row r="1038" spans="2:23" s="237" customFormat="1" x14ac:dyDescent="0.25">
      <c r="B1038" t="s">
        <v>304</v>
      </c>
      <c r="C1038" t="s">
        <v>479</v>
      </c>
      <c r="D1038">
        <v>120</v>
      </c>
      <c r="E1038" s="588"/>
      <c r="F1038" s="588"/>
      <c r="G1038" t="s">
        <v>1408</v>
      </c>
      <c r="H1038">
        <v>30102</v>
      </c>
      <c r="I1038">
        <v>16</v>
      </c>
      <c r="J1038">
        <v>1130</v>
      </c>
      <c r="K1038">
        <v>1003</v>
      </c>
      <c r="L1038">
        <v>3</v>
      </c>
      <c r="M1038">
        <v>3</v>
      </c>
      <c r="N1038">
        <v>1</v>
      </c>
      <c r="O1038">
        <v>16</v>
      </c>
      <c r="P1038">
        <v>3030096</v>
      </c>
      <c r="Q1038">
        <v>3</v>
      </c>
      <c r="R1038"/>
      <c r="S1038">
        <v>20220101</v>
      </c>
      <c r="T1038">
        <v>20220331</v>
      </c>
      <c r="U1038">
        <v>1224.1600000000001</v>
      </c>
      <c r="V1038">
        <v>26736.58</v>
      </c>
      <c r="W1038" s="264"/>
    </row>
    <row r="1039" spans="2:23" s="237" customFormat="1" x14ac:dyDescent="0.25">
      <c r="B1039" t="s">
        <v>304</v>
      </c>
      <c r="C1039" t="s">
        <v>496</v>
      </c>
      <c r="D1039">
        <v>120</v>
      </c>
      <c r="E1039" s="588"/>
      <c r="F1039" s="588"/>
      <c r="G1039" t="s">
        <v>1409</v>
      </c>
      <c r="H1039">
        <v>30102</v>
      </c>
      <c r="I1039">
        <v>19</v>
      </c>
      <c r="J1039">
        <v>1130</v>
      </c>
      <c r="K1039">
        <v>1003</v>
      </c>
      <c r="L1039">
        <v>2</v>
      </c>
      <c r="M1039">
        <v>4</v>
      </c>
      <c r="N1039">
        <v>1</v>
      </c>
      <c r="O1039">
        <v>19</v>
      </c>
      <c r="P1039">
        <v>2040063</v>
      </c>
      <c r="Q1039">
        <v>3</v>
      </c>
      <c r="R1039"/>
      <c r="S1039">
        <v>20220101</v>
      </c>
      <c r="T1039">
        <v>20220331</v>
      </c>
      <c r="U1039">
        <v>11475.74</v>
      </c>
      <c r="V1039">
        <v>8195.15</v>
      </c>
      <c r="W1039" s="264"/>
    </row>
    <row r="1040" spans="2:23" s="237" customFormat="1" x14ac:dyDescent="0.25">
      <c r="B1040" t="s">
        <v>304</v>
      </c>
      <c r="C1040" t="s">
        <v>409</v>
      </c>
      <c r="D1040">
        <v>120</v>
      </c>
      <c r="E1040" s="588"/>
      <c r="F1040" s="588"/>
      <c r="G1040" t="s">
        <v>1410</v>
      </c>
      <c r="H1040">
        <v>30102</v>
      </c>
      <c r="I1040">
        <v>15</v>
      </c>
      <c r="J1040">
        <v>1130</v>
      </c>
      <c r="K1040">
        <v>1003</v>
      </c>
      <c r="L1040">
        <v>0</v>
      </c>
      <c r="M1040">
        <v>72</v>
      </c>
      <c r="N1040">
        <v>1</v>
      </c>
      <c r="O1040">
        <v>15</v>
      </c>
      <c r="P1040">
        <v>720098</v>
      </c>
      <c r="Q1040">
        <v>3</v>
      </c>
      <c r="R1040"/>
      <c r="S1040">
        <v>20220101</v>
      </c>
      <c r="T1040">
        <v>20220331</v>
      </c>
      <c r="U1040">
        <v>25371.59</v>
      </c>
      <c r="V1040">
        <v>9609.5</v>
      </c>
      <c r="W1040" s="264"/>
    </row>
    <row r="1041" spans="2:23" s="237" customFormat="1" x14ac:dyDescent="0.25">
      <c r="B1041" t="s">
        <v>304</v>
      </c>
      <c r="C1041" t="s">
        <v>409</v>
      </c>
      <c r="D1041">
        <v>120</v>
      </c>
      <c r="E1041" s="588"/>
      <c r="F1041" s="588"/>
      <c r="G1041" t="s">
        <v>1411</v>
      </c>
      <c r="H1041">
        <v>30102</v>
      </c>
      <c r="I1041">
        <v>0</v>
      </c>
      <c r="J1041">
        <v>1130</v>
      </c>
      <c r="K1041">
        <v>1003</v>
      </c>
      <c r="L1041">
        <v>0</v>
      </c>
      <c r="M1041">
        <v>72</v>
      </c>
      <c r="N1041">
        <v>1</v>
      </c>
      <c r="O1041">
        <v>0</v>
      </c>
      <c r="P1041">
        <v>720025</v>
      </c>
      <c r="Q1041">
        <v>3</v>
      </c>
      <c r="R1041"/>
      <c r="S1041">
        <v>20220101</v>
      </c>
      <c r="T1041">
        <v>20220331</v>
      </c>
      <c r="U1041">
        <v>7762.95</v>
      </c>
      <c r="V1041">
        <v>0</v>
      </c>
      <c r="W1041" s="264"/>
    </row>
    <row r="1042" spans="2:23" s="237" customFormat="1" x14ac:dyDescent="0.25">
      <c r="B1042" t="s">
        <v>304</v>
      </c>
      <c r="C1042" t="s">
        <v>409</v>
      </c>
      <c r="D1042">
        <v>120</v>
      </c>
      <c r="E1042" s="588"/>
      <c r="F1042" s="588"/>
      <c r="G1042" t="s">
        <v>1412</v>
      </c>
      <c r="H1042">
        <v>30102</v>
      </c>
      <c r="I1042">
        <v>16</v>
      </c>
      <c r="J1042">
        <v>1130</v>
      </c>
      <c r="K1042">
        <v>1003</v>
      </c>
      <c r="L1042">
        <v>0</v>
      </c>
      <c r="M1042">
        <v>72</v>
      </c>
      <c r="N1042">
        <v>1</v>
      </c>
      <c r="O1042">
        <v>16</v>
      </c>
      <c r="P1042">
        <v>720056</v>
      </c>
      <c r="Q1042">
        <v>3</v>
      </c>
      <c r="R1042"/>
      <c r="S1042">
        <v>20220101</v>
      </c>
      <c r="T1042">
        <v>20220331</v>
      </c>
      <c r="U1042">
        <v>22847.87</v>
      </c>
      <c r="V1042">
        <v>1202.74</v>
      </c>
      <c r="W1042" s="264"/>
    </row>
    <row r="1043" spans="2:23" s="237" customFormat="1" x14ac:dyDescent="0.25">
      <c r="B1043" t="s">
        <v>304</v>
      </c>
      <c r="C1043" t="s">
        <v>445</v>
      </c>
      <c r="D1043">
        <v>120</v>
      </c>
      <c r="E1043" s="588"/>
      <c r="F1043" s="588"/>
      <c r="G1043" t="s">
        <v>1413</v>
      </c>
      <c r="H1043">
        <v>30102</v>
      </c>
      <c r="I1043">
        <v>10</v>
      </c>
      <c r="J1043">
        <v>1130</v>
      </c>
      <c r="K1043">
        <v>1003</v>
      </c>
      <c r="L1043">
        <v>1</v>
      </c>
      <c r="M1043">
        <v>63</v>
      </c>
      <c r="N1043">
        <v>1</v>
      </c>
      <c r="O1043">
        <v>10</v>
      </c>
      <c r="P1043">
        <v>1630028</v>
      </c>
      <c r="Q1043">
        <v>3</v>
      </c>
      <c r="R1043"/>
      <c r="S1043">
        <v>20220101</v>
      </c>
      <c r="T1043">
        <v>20220331</v>
      </c>
      <c r="U1043">
        <v>34226.550000000003</v>
      </c>
      <c r="V1043">
        <v>1733.81</v>
      </c>
      <c r="W1043" s="264"/>
    </row>
    <row r="1044" spans="2:23" s="237" customFormat="1" x14ac:dyDescent="0.25">
      <c r="B1044" t="s">
        <v>304</v>
      </c>
      <c r="C1044" t="s">
        <v>306</v>
      </c>
      <c r="D1044">
        <v>120</v>
      </c>
      <c r="E1044" s="588"/>
      <c r="F1044" s="588"/>
      <c r="G1044" t="s">
        <v>1414</v>
      </c>
      <c r="H1044">
        <v>30102</v>
      </c>
      <c r="I1044">
        <v>36</v>
      </c>
      <c r="J1044">
        <v>1130</v>
      </c>
      <c r="K1044">
        <v>1003</v>
      </c>
      <c r="L1044">
        <v>0</v>
      </c>
      <c r="M1044">
        <v>28</v>
      </c>
      <c r="N1044">
        <v>1</v>
      </c>
      <c r="O1044">
        <v>36</v>
      </c>
      <c r="P1044">
        <v>280192</v>
      </c>
      <c r="Q1044">
        <v>3</v>
      </c>
      <c r="R1044"/>
      <c r="S1044">
        <v>20220101</v>
      </c>
      <c r="T1044">
        <v>20220331</v>
      </c>
      <c r="U1044">
        <v>19034.669999999998</v>
      </c>
      <c r="V1044">
        <v>29702.87</v>
      </c>
      <c r="W1044" s="264"/>
    </row>
    <row r="1045" spans="2:23" s="237" customFormat="1" x14ac:dyDescent="0.25">
      <c r="B1045" t="s">
        <v>304</v>
      </c>
      <c r="C1045" t="s">
        <v>472</v>
      </c>
      <c r="D1045">
        <v>120</v>
      </c>
      <c r="E1045" s="588"/>
      <c r="F1045" s="588"/>
      <c r="G1045" t="s">
        <v>1415</v>
      </c>
      <c r="H1045">
        <v>30102</v>
      </c>
      <c r="I1045">
        <v>12</v>
      </c>
      <c r="J1045">
        <v>1130</v>
      </c>
      <c r="K1045">
        <v>1003</v>
      </c>
      <c r="L1045">
        <v>2</v>
      </c>
      <c r="M1045">
        <v>3</v>
      </c>
      <c r="N1045">
        <v>1</v>
      </c>
      <c r="O1045">
        <v>12</v>
      </c>
      <c r="P1045">
        <v>2030285</v>
      </c>
      <c r="Q1045">
        <v>3</v>
      </c>
      <c r="R1045"/>
      <c r="S1045">
        <v>20220101</v>
      </c>
      <c r="T1045">
        <v>20220331</v>
      </c>
      <c r="U1045">
        <v>21099.86</v>
      </c>
      <c r="V1045">
        <v>1273.81</v>
      </c>
      <c r="W1045" s="264"/>
    </row>
    <row r="1046" spans="2:23" s="237" customFormat="1" x14ac:dyDescent="0.25">
      <c r="B1046" t="s">
        <v>304</v>
      </c>
      <c r="C1046" t="s">
        <v>661</v>
      </c>
      <c r="D1046">
        <v>100</v>
      </c>
      <c r="E1046" s="588"/>
      <c r="F1046" s="588"/>
      <c r="G1046" t="s">
        <v>1416</v>
      </c>
      <c r="H1046">
        <v>30102</v>
      </c>
      <c r="I1046">
        <v>0</v>
      </c>
      <c r="J1046">
        <v>1130</v>
      </c>
      <c r="K1046">
        <v>1003</v>
      </c>
      <c r="L1046">
        <v>3</v>
      </c>
      <c r="M1046">
        <v>21</v>
      </c>
      <c r="N1046">
        <v>1</v>
      </c>
      <c r="O1046">
        <v>0</v>
      </c>
      <c r="P1046">
        <v>3210103</v>
      </c>
      <c r="Q1046">
        <v>3</v>
      </c>
      <c r="R1046"/>
      <c r="S1046">
        <v>20220101</v>
      </c>
      <c r="T1046">
        <v>20220331</v>
      </c>
      <c r="U1046">
        <v>21423.360000000001</v>
      </c>
      <c r="V1046">
        <v>826.72</v>
      </c>
      <c r="W1046" s="264"/>
    </row>
    <row r="1047" spans="2:23" s="237" customFormat="1" x14ac:dyDescent="0.25">
      <c r="B1047" t="s">
        <v>304</v>
      </c>
      <c r="C1047" t="s">
        <v>661</v>
      </c>
      <c r="D1047">
        <v>100</v>
      </c>
      <c r="E1047" s="588"/>
      <c r="F1047" s="588"/>
      <c r="G1047" t="s">
        <v>1417</v>
      </c>
      <c r="H1047">
        <v>30102</v>
      </c>
      <c r="I1047">
        <v>18</v>
      </c>
      <c r="J1047">
        <v>1130</v>
      </c>
      <c r="K1047">
        <v>1003</v>
      </c>
      <c r="L1047">
        <v>3</v>
      </c>
      <c r="M1047">
        <v>21</v>
      </c>
      <c r="N1047">
        <v>1</v>
      </c>
      <c r="O1047">
        <v>18</v>
      </c>
      <c r="P1047">
        <v>3210106</v>
      </c>
      <c r="Q1047">
        <v>3</v>
      </c>
      <c r="R1047"/>
      <c r="S1047">
        <v>20220101</v>
      </c>
      <c r="T1047">
        <v>20220331</v>
      </c>
      <c r="U1047">
        <v>2754.36</v>
      </c>
      <c r="V1047">
        <v>0</v>
      </c>
      <c r="W1047" s="264"/>
    </row>
    <row r="1048" spans="2:23" s="237" customFormat="1" x14ac:dyDescent="0.25">
      <c r="B1048" t="s">
        <v>304</v>
      </c>
      <c r="C1048" t="s">
        <v>479</v>
      </c>
      <c r="D1048">
        <v>120</v>
      </c>
      <c r="E1048" s="588"/>
      <c r="F1048" s="588"/>
      <c r="G1048" t="s">
        <v>1418</v>
      </c>
      <c r="H1048">
        <v>30102</v>
      </c>
      <c r="I1048">
        <v>30</v>
      </c>
      <c r="J1048">
        <v>1130</v>
      </c>
      <c r="K1048">
        <v>1003</v>
      </c>
      <c r="L1048">
        <v>3</v>
      </c>
      <c r="M1048">
        <v>3</v>
      </c>
      <c r="N1048">
        <v>1</v>
      </c>
      <c r="O1048">
        <v>30</v>
      </c>
      <c r="P1048">
        <v>3030104</v>
      </c>
      <c r="Q1048">
        <v>3</v>
      </c>
      <c r="R1048"/>
      <c r="S1048">
        <v>20220101</v>
      </c>
      <c r="T1048">
        <v>20220331</v>
      </c>
      <c r="U1048">
        <v>16237.91</v>
      </c>
      <c r="V1048">
        <v>37116.89</v>
      </c>
      <c r="W1048" s="264"/>
    </row>
    <row r="1049" spans="2:23" s="237" customFormat="1" x14ac:dyDescent="0.25">
      <c r="B1049" t="s">
        <v>304</v>
      </c>
      <c r="C1049" t="s">
        <v>479</v>
      </c>
      <c r="D1049">
        <v>120</v>
      </c>
      <c r="E1049" s="588"/>
      <c r="F1049" s="588"/>
      <c r="G1049" t="s">
        <v>1419</v>
      </c>
      <c r="H1049">
        <v>30102</v>
      </c>
      <c r="I1049">
        <v>0</v>
      </c>
      <c r="J1049">
        <v>1130</v>
      </c>
      <c r="K1049">
        <v>1003</v>
      </c>
      <c r="L1049">
        <v>3</v>
      </c>
      <c r="M1049">
        <v>3</v>
      </c>
      <c r="N1049">
        <v>1</v>
      </c>
      <c r="O1049">
        <v>0</v>
      </c>
      <c r="P1049">
        <v>3030105</v>
      </c>
      <c r="Q1049">
        <v>3</v>
      </c>
      <c r="R1049"/>
      <c r="S1049">
        <v>20220101</v>
      </c>
      <c r="T1049">
        <v>20220331</v>
      </c>
      <c r="U1049">
        <v>1317.27</v>
      </c>
      <c r="V1049">
        <v>10350.76</v>
      </c>
      <c r="W1049" s="264"/>
    </row>
    <row r="1050" spans="2:23" s="237" customFormat="1" x14ac:dyDescent="0.25">
      <c r="B1050" t="s">
        <v>304</v>
      </c>
      <c r="C1050" t="s">
        <v>496</v>
      </c>
      <c r="D1050">
        <v>120</v>
      </c>
      <c r="E1050" s="588"/>
      <c r="F1050" s="588"/>
      <c r="G1050" t="s">
        <v>1420</v>
      </c>
      <c r="H1050">
        <v>30102</v>
      </c>
      <c r="I1050">
        <v>34</v>
      </c>
      <c r="J1050">
        <v>1130</v>
      </c>
      <c r="K1050">
        <v>1003</v>
      </c>
      <c r="L1050">
        <v>2</v>
      </c>
      <c r="M1050">
        <v>4</v>
      </c>
      <c r="N1050">
        <v>1</v>
      </c>
      <c r="O1050">
        <v>34</v>
      </c>
      <c r="P1050">
        <v>2040121</v>
      </c>
      <c r="Q1050">
        <v>3</v>
      </c>
      <c r="R1050"/>
      <c r="S1050">
        <v>20220101</v>
      </c>
      <c r="T1050">
        <v>20220331</v>
      </c>
      <c r="U1050">
        <v>682.47</v>
      </c>
      <c r="V1050">
        <v>61923.28</v>
      </c>
      <c r="W1050" s="264"/>
    </row>
    <row r="1051" spans="2:23" s="237" customFormat="1" x14ac:dyDescent="0.25">
      <c r="B1051" t="s">
        <v>304</v>
      </c>
      <c r="C1051" t="s">
        <v>445</v>
      </c>
      <c r="D1051">
        <v>120</v>
      </c>
      <c r="E1051" s="588"/>
      <c r="F1051" s="588"/>
      <c r="G1051" t="s">
        <v>1421</v>
      </c>
      <c r="H1051">
        <v>30102</v>
      </c>
      <c r="I1051">
        <v>15</v>
      </c>
      <c r="J1051">
        <v>1130</v>
      </c>
      <c r="K1051">
        <v>1003</v>
      </c>
      <c r="L1051">
        <v>1</v>
      </c>
      <c r="M1051">
        <v>63</v>
      </c>
      <c r="N1051">
        <v>1</v>
      </c>
      <c r="O1051">
        <v>15</v>
      </c>
      <c r="P1051">
        <v>1630118</v>
      </c>
      <c r="Q1051">
        <v>3</v>
      </c>
      <c r="R1051"/>
      <c r="S1051">
        <v>20220101</v>
      </c>
      <c r="T1051">
        <v>20220331</v>
      </c>
      <c r="U1051">
        <v>7046.28</v>
      </c>
      <c r="V1051">
        <v>24311.79</v>
      </c>
      <c r="W1051" s="264"/>
    </row>
    <row r="1052" spans="2:23" s="237" customFormat="1" x14ac:dyDescent="0.25">
      <c r="B1052" t="s">
        <v>304</v>
      </c>
      <c r="C1052" t="s">
        <v>445</v>
      </c>
      <c r="D1052">
        <v>120</v>
      </c>
      <c r="E1052" s="588"/>
      <c r="F1052" s="588"/>
      <c r="G1052" t="s">
        <v>1422</v>
      </c>
      <c r="H1052">
        <v>30102</v>
      </c>
      <c r="I1052">
        <v>18</v>
      </c>
      <c r="J1052">
        <v>1130</v>
      </c>
      <c r="K1052">
        <v>1003</v>
      </c>
      <c r="L1052">
        <v>1</v>
      </c>
      <c r="M1052">
        <v>63</v>
      </c>
      <c r="N1052">
        <v>1</v>
      </c>
      <c r="O1052">
        <v>18</v>
      </c>
      <c r="P1052">
        <v>1630115</v>
      </c>
      <c r="Q1052">
        <v>3</v>
      </c>
      <c r="R1052"/>
      <c r="S1052">
        <v>20220101</v>
      </c>
      <c r="T1052">
        <v>20220331</v>
      </c>
      <c r="U1052">
        <v>29540.61</v>
      </c>
      <c r="V1052">
        <v>7528.03</v>
      </c>
      <c r="W1052" s="264"/>
    </row>
    <row r="1053" spans="2:23" s="237" customFormat="1" x14ac:dyDescent="0.25">
      <c r="B1053" t="s">
        <v>304</v>
      </c>
      <c r="C1053" t="s">
        <v>676</v>
      </c>
      <c r="D1053">
        <v>100</v>
      </c>
      <c r="E1053" s="588"/>
      <c r="F1053" s="588"/>
      <c r="G1053" t="s">
        <v>1423</v>
      </c>
      <c r="H1053">
        <v>30102</v>
      </c>
      <c r="I1053">
        <v>0</v>
      </c>
      <c r="J1053">
        <v>1130</v>
      </c>
      <c r="K1053">
        <v>1003</v>
      </c>
      <c r="L1053">
        <v>3</v>
      </c>
      <c r="M1053">
        <v>27</v>
      </c>
      <c r="N1053">
        <v>1</v>
      </c>
      <c r="O1053">
        <v>0</v>
      </c>
      <c r="P1053">
        <v>3270053</v>
      </c>
      <c r="Q1053">
        <v>3</v>
      </c>
      <c r="R1053"/>
      <c r="S1053">
        <v>20220101</v>
      </c>
      <c r="T1053">
        <v>20220331</v>
      </c>
      <c r="U1053">
        <v>19902.080000000002</v>
      </c>
      <c r="V1053">
        <v>13473.46</v>
      </c>
      <c r="W1053" s="264"/>
    </row>
    <row r="1054" spans="2:23" s="237" customFormat="1" x14ac:dyDescent="0.25">
      <c r="B1054" t="s">
        <v>304</v>
      </c>
      <c r="C1054" t="s">
        <v>472</v>
      </c>
      <c r="D1054">
        <v>120</v>
      </c>
      <c r="E1054" s="588"/>
      <c r="F1054" s="588"/>
      <c r="G1054" t="s">
        <v>1424</v>
      </c>
      <c r="H1054">
        <v>30102</v>
      </c>
      <c r="I1054">
        <v>24</v>
      </c>
      <c r="J1054">
        <v>1130</v>
      </c>
      <c r="K1054">
        <v>1003</v>
      </c>
      <c r="L1054">
        <v>2</v>
      </c>
      <c r="M1054">
        <v>3</v>
      </c>
      <c r="N1054">
        <v>1</v>
      </c>
      <c r="O1054">
        <v>24</v>
      </c>
      <c r="P1054">
        <v>2030290</v>
      </c>
      <c r="Q1054">
        <v>3</v>
      </c>
      <c r="R1054"/>
      <c r="S1054">
        <v>20220101</v>
      </c>
      <c r="T1054">
        <v>20220331</v>
      </c>
      <c r="U1054">
        <v>12640.27</v>
      </c>
      <c r="V1054">
        <v>25862.14</v>
      </c>
      <c r="W1054" s="264"/>
    </row>
    <row r="1055" spans="2:23" s="237" customFormat="1" x14ac:dyDescent="0.25">
      <c r="B1055" t="s">
        <v>304</v>
      </c>
      <c r="C1055" t="s">
        <v>557</v>
      </c>
      <c r="D1055">
        <v>120</v>
      </c>
      <c r="E1055" s="588"/>
      <c r="F1055" s="588"/>
      <c r="G1055" t="s">
        <v>1425</v>
      </c>
      <c r="H1055">
        <v>30102</v>
      </c>
      <c r="I1055">
        <v>0</v>
      </c>
      <c r="J1055">
        <v>1130</v>
      </c>
      <c r="K1055">
        <v>1003</v>
      </c>
      <c r="L1055">
        <v>3</v>
      </c>
      <c r="M1055">
        <v>2</v>
      </c>
      <c r="N1055">
        <v>1</v>
      </c>
      <c r="O1055">
        <v>0</v>
      </c>
      <c r="P1055">
        <v>3020194</v>
      </c>
      <c r="Q1055">
        <v>3</v>
      </c>
      <c r="R1055"/>
      <c r="S1055">
        <v>20220101</v>
      </c>
      <c r="T1055">
        <v>20220331</v>
      </c>
      <c r="U1055">
        <v>865.92</v>
      </c>
      <c r="V1055">
        <v>17944.29</v>
      </c>
      <c r="W1055" s="264"/>
    </row>
    <row r="1056" spans="2:23" s="237" customFormat="1" x14ac:dyDescent="0.25">
      <c r="B1056" t="s">
        <v>304</v>
      </c>
      <c r="C1056" t="s">
        <v>479</v>
      </c>
      <c r="D1056">
        <v>120</v>
      </c>
      <c r="E1056" s="588"/>
      <c r="F1056" s="588"/>
      <c r="G1056" t="s">
        <v>1426</v>
      </c>
      <c r="H1056">
        <v>30102</v>
      </c>
      <c r="I1056">
        <v>30</v>
      </c>
      <c r="J1056">
        <v>1130</v>
      </c>
      <c r="K1056">
        <v>1003</v>
      </c>
      <c r="L1056">
        <v>3</v>
      </c>
      <c r="M1056">
        <v>3</v>
      </c>
      <c r="N1056">
        <v>1</v>
      </c>
      <c r="O1056">
        <v>30</v>
      </c>
      <c r="P1056">
        <v>3030110</v>
      </c>
      <c r="Q1056">
        <v>3</v>
      </c>
      <c r="R1056"/>
      <c r="S1056">
        <v>20220101</v>
      </c>
      <c r="T1056">
        <v>20220331</v>
      </c>
      <c r="U1056">
        <v>613.62</v>
      </c>
      <c r="V1056">
        <v>49834.46</v>
      </c>
      <c r="W1056" s="264"/>
    </row>
    <row r="1057" spans="2:23" s="237" customFormat="1" x14ac:dyDescent="0.25">
      <c r="B1057" t="s">
        <v>304</v>
      </c>
      <c r="C1057" t="s">
        <v>571</v>
      </c>
      <c r="D1057">
        <v>120</v>
      </c>
      <c r="E1057" s="588"/>
      <c r="F1057" s="588"/>
      <c r="G1057" t="s">
        <v>1427</v>
      </c>
      <c r="H1057">
        <v>30102</v>
      </c>
      <c r="I1057">
        <v>15</v>
      </c>
      <c r="J1057">
        <v>1130</v>
      </c>
      <c r="K1057">
        <v>1003</v>
      </c>
      <c r="L1057">
        <v>4</v>
      </c>
      <c r="M1057">
        <v>2</v>
      </c>
      <c r="N1057">
        <v>1</v>
      </c>
      <c r="O1057">
        <v>15</v>
      </c>
      <c r="P1057">
        <v>4020070</v>
      </c>
      <c r="Q1057">
        <v>3</v>
      </c>
      <c r="R1057"/>
      <c r="S1057">
        <v>20220101</v>
      </c>
      <c r="T1057">
        <v>20220331</v>
      </c>
      <c r="U1057">
        <v>796.77</v>
      </c>
      <c r="V1057">
        <v>31832.11</v>
      </c>
      <c r="W1057" s="264"/>
    </row>
    <row r="1058" spans="2:23" s="237" customFormat="1" x14ac:dyDescent="0.25">
      <c r="B1058" t="s">
        <v>304</v>
      </c>
      <c r="C1058" t="s">
        <v>472</v>
      </c>
      <c r="D1058">
        <v>120</v>
      </c>
      <c r="E1058" s="588"/>
      <c r="F1058" s="588"/>
      <c r="G1058" t="s">
        <v>1428</v>
      </c>
      <c r="H1058">
        <v>30102</v>
      </c>
      <c r="I1058">
        <v>11</v>
      </c>
      <c r="J1058">
        <v>1130</v>
      </c>
      <c r="K1058">
        <v>1003</v>
      </c>
      <c r="L1058">
        <v>2</v>
      </c>
      <c r="M1058">
        <v>3</v>
      </c>
      <c r="N1058">
        <v>1</v>
      </c>
      <c r="O1058">
        <v>11</v>
      </c>
      <c r="P1058">
        <v>2030291</v>
      </c>
      <c r="Q1058">
        <v>3</v>
      </c>
      <c r="R1058"/>
      <c r="S1058">
        <v>20220101</v>
      </c>
      <c r="T1058">
        <v>20220331</v>
      </c>
      <c r="U1058">
        <v>9642.5300000000007</v>
      </c>
      <c r="V1058">
        <v>15784.7</v>
      </c>
      <c r="W1058" s="264"/>
    </row>
    <row r="1059" spans="2:23" s="237" customFormat="1" x14ac:dyDescent="0.25">
      <c r="B1059" t="s">
        <v>304</v>
      </c>
      <c r="C1059" t="s">
        <v>462</v>
      </c>
      <c r="D1059">
        <v>120</v>
      </c>
      <c r="E1059" s="588"/>
      <c r="F1059" s="588"/>
      <c r="G1059" t="s">
        <v>1305</v>
      </c>
      <c r="H1059">
        <v>10213</v>
      </c>
      <c r="I1059">
        <v>8</v>
      </c>
      <c r="J1059">
        <v>1130</v>
      </c>
      <c r="K1059">
        <v>1003</v>
      </c>
      <c r="L1059">
        <v>1</v>
      </c>
      <c r="M1059">
        <v>74</v>
      </c>
      <c r="N1059">
        <v>5</v>
      </c>
      <c r="O1059">
        <v>0</v>
      </c>
      <c r="P1059" t="s">
        <v>1792</v>
      </c>
      <c r="Q1059">
        <v>1</v>
      </c>
      <c r="R1059"/>
      <c r="S1059">
        <v>20220101</v>
      </c>
      <c r="T1059">
        <v>20220331</v>
      </c>
      <c r="U1059">
        <v>1683.22</v>
      </c>
      <c r="V1059">
        <v>0</v>
      </c>
      <c r="W1059" s="264"/>
    </row>
    <row r="1060" spans="2:23" s="237" customFormat="1" x14ac:dyDescent="0.25">
      <c r="B1060" t="s">
        <v>304</v>
      </c>
      <c r="C1060" t="s">
        <v>462</v>
      </c>
      <c r="D1060">
        <v>120</v>
      </c>
      <c r="E1060" s="588"/>
      <c r="F1060" s="588"/>
      <c r="G1060" t="s">
        <v>959</v>
      </c>
      <c r="H1060">
        <v>10213</v>
      </c>
      <c r="I1060">
        <v>8</v>
      </c>
      <c r="J1060">
        <v>1130</v>
      </c>
      <c r="K1060">
        <v>1003</v>
      </c>
      <c r="L1060">
        <v>1</v>
      </c>
      <c r="M1060">
        <v>74</v>
      </c>
      <c r="N1060">
        <v>2</v>
      </c>
      <c r="O1060">
        <v>0</v>
      </c>
      <c r="P1060" t="s">
        <v>1793</v>
      </c>
      <c r="Q1060">
        <v>1</v>
      </c>
      <c r="R1060"/>
      <c r="S1060">
        <v>20220101</v>
      </c>
      <c r="T1060">
        <v>20220331</v>
      </c>
      <c r="U1060">
        <v>3366.44</v>
      </c>
      <c r="V1060">
        <v>1071.1400000000001</v>
      </c>
      <c r="W1060" s="264"/>
    </row>
    <row r="1061" spans="2:23" s="237" customFormat="1" x14ac:dyDescent="0.25">
      <c r="B1061" t="s">
        <v>304</v>
      </c>
      <c r="C1061" t="s">
        <v>661</v>
      </c>
      <c r="D1061">
        <v>100</v>
      </c>
      <c r="E1061" s="588"/>
      <c r="F1061" s="588"/>
      <c r="G1061" t="s">
        <v>785</v>
      </c>
      <c r="H1061">
        <v>10213</v>
      </c>
      <c r="I1061">
        <v>8</v>
      </c>
      <c r="J1061">
        <v>1130</v>
      </c>
      <c r="K1061">
        <v>1003</v>
      </c>
      <c r="L1061">
        <v>3</v>
      </c>
      <c r="M1061">
        <v>21</v>
      </c>
      <c r="N1061">
        <v>5</v>
      </c>
      <c r="O1061">
        <v>0</v>
      </c>
      <c r="P1061" t="s">
        <v>1794</v>
      </c>
      <c r="Q1061">
        <v>1</v>
      </c>
      <c r="R1061"/>
      <c r="S1061">
        <v>20220101</v>
      </c>
      <c r="T1061">
        <v>20220331</v>
      </c>
      <c r="U1061">
        <v>1403.64</v>
      </c>
      <c r="V1061">
        <v>0</v>
      </c>
      <c r="W1061" s="264"/>
    </row>
    <row r="1062" spans="2:23" s="237" customFormat="1" x14ac:dyDescent="0.25">
      <c r="B1062" t="s">
        <v>304</v>
      </c>
      <c r="C1062" t="s">
        <v>409</v>
      </c>
      <c r="D1062">
        <v>120</v>
      </c>
      <c r="E1062" s="588"/>
      <c r="F1062" s="588"/>
      <c r="G1062" t="s">
        <v>1429</v>
      </c>
      <c r="H1062">
        <v>30102</v>
      </c>
      <c r="I1062">
        <v>18</v>
      </c>
      <c r="J1062">
        <v>1130</v>
      </c>
      <c r="K1062">
        <v>1003</v>
      </c>
      <c r="L1062">
        <v>0</v>
      </c>
      <c r="M1062">
        <v>72</v>
      </c>
      <c r="N1062">
        <v>1</v>
      </c>
      <c r="O1062">
        <v>18</v>
      </c>
      <c r="P1062">
        <v>720107</v>
      </c>
      <c r="Q1062">
        <v>3</v>
      </c>
      <c r="R1062"/>
      <c r="S1062">
        <v>20220101</v>
      </c>
      <c r="T1062">
        <v>20220331</v>
      </c>
      <c r="U1062">
        <v>8421.84</v>
      </c>
      <c r="V1062">
        <v>20893.25</v>
      </c>
      <c r="W1062" s="264"/>
    </row>
    <row r="1063" spans="2:23" s="237" customFormat="1" x14ac:dyDescent="0.25">
      <c r="B1063" t="s">
        <v>304</v>
      </c>
      <c r="C1063" t="s">
        <v>352</v>
      </c>
      <c r="D1063">
        <v>120</v>
      </c>
      <c r="E1063" s="588"/>
      <c r="F1063" s="588"/>
      <c r="G1063" t="s">
        <v>1430</v>
      </c>
      <c r="H1063">
        <v>30102</v>
      </c>
      <c r="I1063">
        <v>21</v>
      </c>
      <c r="J1063">
        <v>1130</v>
      </c>
      <c r="K1063">
        <v>1003</v>
      </c>
      <c r="L1063">
        <v>0</v>
      </c>
      <c r="M1063">
        <v>29</v>
      </c>
      <c r="N1063">
        <v>1</v>
      </c>
      <c r="O1063">
        <v>21</v>
      </c>
      <c r="P1063">
        <v>290189</v>
      </c>
      <c r="Q1063">
        <v>3</v>
      </c>
      <c r="R1063"/>
      <c r="S1063">
        <v>20220101</v>
      </c>
      <c r="T1063">
        <v>20220331</v>
      </c>
      <c r="U1063">
        <v>9845.5499999999993</v>
      </c>
      <c r="V1063">
        <v>27258.5</v>
      </c>
      <c r="W1063" s="264"/>
    </row>
    <row r="1064" spans="2:23" s="237" customFormat="1" x14ac:dyDescent="0.25">
      <c r="B1064" t="s">
        <v>304</v>
      </c>
      <c r="C1064" t="s">
        <v>661</v>
      </c>
      <c r="D1064">
        <v>100</v>
      </c>
      <c r="E1064" s="588"/>
      <c r="F1064" s="588"/>
      <c r="G1064" t="s">
        <v>1431</v>
      </c>
      <c r="H1064">
        <v>30102</v>
      </c>
      <c r="I1064">
        <v>38</v>
      </c>
      <c r="J1064">
        <v>1130</v>
      </c>
      <c r="K1064">
        <v>1003</v>
      </c>
      <c r="L1064">
        <v>3</v>
      </c>
      <c r="M1064">
        <v>21</v>
      </c>
      <c r="N1064">
        <v>1</v>
      </c>
      <c r="O1064">
        <v>38</v>
      </c>
      <c r="P1064">
        <v>3210112</v>
      </c>
      <c r="Q1064">
        <v>3</v>
      </c>
      <c r="R1064"/>
      <c r="S1064">
        <v>20220101</v>
      </c>
      <c r="T1064">
        <v>20220331</v>
      </c>
      <c r="U1064">
        <v>33228.379999999997</v>
      </c>
      <c r="V1064">
        <v>18501.84</v>
      </c>
      <c r="W1064" s="264"/>
    </row>
    <row r="1065" spans="2:23" s="237" customFormat="1" x14ac:dyDescent="0.25">
      <c r="B1065" t="s">
        <v>304</v>
      </c>
      <c r="C1065" t="s">
        <v>661</v>
      </c>
      <c r="D1065">
        <v>100</v>
      </c>
      <c r="E1065" s="588"/>
      <c r="F1065" s="588"/>
      <c r="G1065" t="s">
        <v>1432</v>
      </c>
      <c r="H1065">
        <v>30102</v>
      </c>
      <c r="I1065">
        <v>12</v>
      </c>
      <c r="J1065">
        <v>1130</v>
      </c>
      <c r="K1065">
        <v>1003</v>
      </c>
      <c r="L1065">
        <v>3</v>
      </c>
      <c r="M1065">
        <v>21</v>
      </c>
      <c r="N1065">
        <v>1</v>
      </c>
      <c r="O1065">
        <v>12</v>
      </c>
      <c r="P1065">
        <v>3210118</v>
      </c>
      <c r="Q1065">
        <v>3</v>
      </c>
      <c r="R1065"/>
      <c r="S1065">
        <v>20220101</v>
      </c>
      <c r="T1065">
        <v>20220331</v>
      </c>
      <c r="U1065">
        <v>23599.91</v>
      </c>
      <c r="V1065">
        <v>767.88</v>
      </c>
      <c r="W1065" s="264"/>
    </row>
    <row r="1066" spans="2:23" s="237" customFormat="1" x14ac:dyDescent="0.25">
      <c r="B1066" t="s">
        <v>304</v>
      </c>
      <c r="C1066" t="s">
        <v>537</v>
      </c>
      <c r="D1066">
        <v>120</v>
      </c>
      <c r="E1066" s="588"/>
      <c r="F1066" s="588"/>
      <c r="G1066" t="s">
        <v>1433</v>
      </c>
      <c r="H1066">
        <v>30102</v>
      </c>
      <c r="I1066">
        <v>26</v>
      </c>
      <c r="J1066">
        <v>1130</v>
      </c>
      <c r="K1066">
        <v>1003</v>
      </c>
      <c r="L1066">
        <v>2</v>
      </c>
      <c r="M1066">
        <v>49</v>
      </c>
      <c r="N1066">
        <v>1</v>
      </c>
      <c r="O1066">
        <v>26</v>
      </c>
      <c r="P1066">
        <v>2490164</v>
      </c>
      <c r="Q1066">
        <v>3</v>
      </c>
      <c r="R1066"/>
      <c r="S1066">
        <v>20220101</v>
      </c>
      <c r="T1066">
        <v>20220331</v>
      </c>
      <c r="U1066">
        <v>10176.39</v>
      </c>
      <c r="V1066">
        <v>23887</v>
      </c>
      <c r="W1066" s="264"/>
    </row>
    <row r="1067" spans="2:23" s="237" customFormat="1" x14ac:dyDescent="0.25">
      <c r="B1067" t="s">
        <v>304</v>
      </c>
      <c r="C1067" t="s">
        <v>430</v>
      </c>
      <c r="D1067">
        <v>120</v>
      </c>
      <c r="E1067" s="588"/>
      <c r="F1067" s="588"/>
      <c r="G1067" t="s">
        <v>1434</v>
      </c>
      <c r="H1067">
        <v>30102</v>
      </c>
      <c r="I1067">
        <v>0</v>
      </c>
      <c r="J1067">
        <v>1130</v>
      </c>
      <c r="K1067">
        <v>1003</v>
      </c>
      <c r="L1067">
        <v>1</v>
      </c>
      <c r="M1067">
        <v>28</v>
      </c>
      <c r="N1067">
        <v>1</v>
      </c>
      <c r="O1067">
        <v>0</v>
      </c>
      <c r="P1067">
        <v>1280098</v>
      </c>
      <c r="Q1067">
        <v>3</v>
      </c>
      <c r="R1067"/>
      <c r="S1067">
        <v>20220101</v>
      </c>
      <c r="T1067">
        <v>20220331</v>
      </c>
      <c r="U1067">
        <v>2271.09</v>
      </c>
      <c r="V1067">
        <v>8515.61</v>
      </c>
      <c r="W1067" s="264"/>
    </row>
    <row r="1068" spans="2:23" s="237" customFormat="1" x14ac:dyDescent="0.25">
      <c r="B1068" t="s">
        <v>304</v>
      </c>
      <c r="C1068" t="s">
        <v>571</v>
      </c>
      <c r="D1068">
        <v>120</v>
      </c>
      <c r="E1068" s="588"/>
      <c r="F1068" s="588"/>
      <c r="G1068" t="s">
        <v>1435</v>
      </c>
      <c r="H1068">
        <v>30102</v>
      </c>
      <c r="I1068">
        <v>30</v>
      </c>
      <c r="J1068">
        <v>1130</v>
      </c>
      <c r="K1068">
        <v>1003</v>
      </c>
      <c r="L1068">
        <v>4</v>
      </c>
      <c r="M1068">
        <v>2</v>
      </c>
      <c r="N1068">
        <v>1</v>
      </c>
      <c r="O1068">
        <v>30</v>
      </c>
      <c r="P1068">
        <v>2700214</v>
      </c>
      <c r="Q1068">
        <v>3</v>
      </c>
      <c r="R1068"/>
      <c r="S1068">
        <v>20220101</v>
      </c>
      <c r="T1068">
        <v>20220331</v>
      </c>
      <c r="U1068">
        <v>5222.18</v>
      </c>
      <c r="V1068">
        <v>39404.370000000003</v>
      </c>
      <c r="W1068" s="264"/>
    </row>
    <row r="1069" spans="2:23" s="237" customFormat="1" x14ac:dyDescent="0.25">
      <c r="B1069" t="s">
        <v>304</v>
      </c>
      <c r="C1069" t="s">
        <v>496</v>
      </c>
      <c r="D1069">
        <v>120</v>
      </c>
      <c r="E1069" s="588"/>
      <c r="F1069" s="588"/>
      <c r="G1069" t="s">
        <v>1436</v>
      </c>
      <c r="H1069">
        <v>30102</v>
      </c>
      <c r="I1069">
        <v>27</v>
      </c>
      <c r="J1069">
        <v>1130</v>
      </c>
      <c r="K1069">
        <v>1003</v>
      </c>
      <c r="L1069">
        <v>2</v>
      </c>
      <c r="M1069">
        <v>4</v>
      </c>
      <c r="N1069">
        <v>1</v>
      </c>
      <c r="O1069">
        <v>27</v>
      </c>
      <c r="P1069">
        <v>2040132</v>
      </c>
      <c r="Q1069">
        <v>3</v>
      </c>
      <c r="R1069"/>
      <c r="S1069">
        <v>20220101</v>
      </c>
      <c r="T1069">
        <v>20220331</v>
      </c>
      <c r="U1069">
        <v>25874.78</v>
      </c>
      <c r="V1069">
        <v>26043.62</v>
      </c>
      <c r="W1069" s="264"/>
    </row>
    <row r="1070" spans="2:23" s="237" customFormat="1" x14ac:dyDescent="0.25">
      <c r="B1070" t="s">
        <v>304</v>
      </c>
      <c r="C1070" t="s">
        <v>409</v>
      </c>
      <c r="D1070">
        <v>120</v>
      </c>
      <c r="E1070" s="588"/>
      <c r="F1070" s="588"/>
      <c r="G1070" t="s">
        <v>1437</v>
      </c>
      <c r="H1070">
        <v>30102</v>
      </c>
      <c r="I1070">
        <v>25</v>
      </c>
      <c r="J1070">
        <v>1130</v>
      </c>
      <c r="K1070">
        <v>1003</v>
      </c>
      <c r="L1070">
        <v>0</v>
      </c>
      <c r="M1070">
        <v>72</v>
      </c>
      <c r="N1070">
        <v>1</v>
      </c>
      <c r="O1070">
        <v>25</v>
      </c>
      <c r="P1070">
        <v>720108</v>
      </c>
      <c r="Q1070">
        <v>3</v>
      </c>
      <c r="R1070"/>
      <c r="S1070">
        <v>20220101</v>
      </c>
      <c r="T1070">
        <v>20220331</v>
      </c>
      <c r="U1070">
        <v>11674.63</v>
      </c>
      <c r="V1070">
        <v>12573.61</v>
      </c>
      <c r="W1070" s="264"/>
    </row>
    <row r="1071" spans="2:23" s="237" customFormat="1" x14ac:dyDescent="0.25">
      <c r="B1071" t="s">
        <v>304</v>
      </c>
      <c r="C1071" t="s">
        <v>676</v>
      </c>
      <c r="D1071">
        <v>100</v>
      </c>
      <c r="E1071" s="588"/>
      <c r="F1071" s="588"/>
      <c r="G1071" t="s">
        <v>1438</v>
      </c>
      <c r="H1071">
        <v>30102</v>
      </c>
      <c r="I1071">
        <v>26</v>
      </c>
      <c r="J1071">
        <v>1130</v>
      </c>
      <c r="K1071">
        <v>1003</v>
      </c>
      <c r="L1071">
        <v>3</v>
      </c>
      <c r="M1071">
        <v>27</v>
      </c>
      <c r="N1071">
        <v>1</v>
      </c>
      <c r="O1071">
        <v>26</v>
      </c>
      <c r="P1071">
        <v>3270066</v>
      </c>
      <c r="Q1071">
        <v>3</v>
      </c>
      <c r="R1071"/>
      <c r="S1071">
        <v>20220101</v>
      </c>
      <c r="T1071">
        <v>20220331</v>
      </c>
      <c r="U1071">
        <v>26568.77</v>
      </c>
      <c r="V1071">
        <v>4707.79</v>
      </c>
      <c r="W1071" s="264"/>
    </row>
    <row r="1072" spans="2:23" s="237" customFormat="1" x14ac:dyDescent="0.25">
      <c r="B1072" t="s">
        <v>304</v>
      </c>
      <c r="C1072" t="s">
        <v>537</v>
      </c>
      <c r="D1072">
        <v>120</v>
      </c>
      <c r="E1072" s="588"/>
      <c r="F1072" s="588"/>
      <c r="G1072" t="s">
        <v>1439</v>
      </c>
      <c r="H1072">
        <v>30102</v>
      </c>
      <c r="I1072">
        <v>12</v>
      </c>
      <c r="J1072">
        <v>1130</v>
      </c>
      <c r="K1072">
        <v>1003</v>
      </c>
      <c r="L1072">
        <v>2</v>
      </c>
      <c r="M1072">
        <v>49</v>
      </c>
      <c r="N1072">
        <v>1</v>
      </c>
      <c r="O1072">
        <v>12</v>
      </c>
      <c r="P1072">
        <v>2490166</v>
      </c>
      <c r="Q1072">
        <v>3</v>
      </c>
      <c r="R1072"/>
      <c r="S1072">
        <v>20220101</v>
      </c>
      <c r="T1072">
        <v>20220331</v>
      </c>
      <c r="U1072">
        <v>3087.99</v>
      </c>
      <c r="V1072">
        <v>12401.31</v>
      </c>
      <c r="W1072" s="264"/>
    </row>
    <row r="1073" spans="2:23" s="237" customFormat="1" x14ac:dyDescent="0.25">
      <c r="B1073" t="s">
        <v>304</v>
      </c>
      <c r="C1073" t="s">
        <v>496</v>
      </c>
      <c r="D1073">
        <v>120</v>
      </c>
      <c r="E1073" s="588"/>
      <c r="F1073" s="588"/>
      <c r="G1073" t="s">
        <v>1440</v>
      </c>
      <c r="H1073">
        <v>30102</v>
      </c>
      <c r="I1073">
        <v>14</v>
      </c>
      <c r="J1073">
        <v>1130</v>
      </c>
      <c r="K1073">
        <v>1003</v>
      </c>
      <c r="L1073">
        <v>2</v>
      </c>
      <c r="M1073">
        <v>4</v>
      </c>
      <c r="N1073">
        <v>1</v>
      </c>
      <c r="O1073">
        <v>14</v>
      </c>
      <c r="P1073">
        <v>2040136</v>
      </c>
      <c r="Q1073">
        <v>3</v>
      </c>
      <c r="R1073"/>
      <c r="S1073">
        <v>20220101</v>
      </c>
      <c r="T1073">
        <v>20220331</v>
      </c>
      <c r="U1073">
        <v>303.05</v>
      </c>
      <c r="V1073">
        <v>31175.34</v>
      </c>
      <c r="W1073" s="264"/>
    </row>
    <row r="1074" spans="2:23" s="237" customFormat="1" x14ac:dyDescent="0.25">
      <c r="B1074" t="s">
        <v>304</v>
      </c>
      <c r="C1074" t="s">
        <v>472</v>
      </c>
      <c r="D1074">
        <v>120</v>
      </c>
      <c r="E1074" s="588"/>
      <c r="F1074" s="588"/>
      <c r="G1074" t="s">
        <v>1441</v>
      </c>
      <c r="H1074">
        <v>30102</v>
      </c>
      <c r="I1074">
        <v>21</v>
      </c>
      <c r="J1074">
        <v>1130</v>
      </c>
      <c r="K1074">
        <v>1003</v>
      </c>
      <c r="L1074">
        <v>2</v>
      </c>
      <c r="M1074">
        <v>3</v>
      </c>
      <c r="N1074">
        <v>1</v>
      </c>
      <c r="O1074">
        <v>21</v>
      </c>
      <c r="P1074">
        <v>2030305</v>
      </c>
      <c r="Q1074">
        <v>3</v>
      </c>
      <c r="R1074"/>
      <c r="S1074">
        <v>20220101</v>
      </c>
      <c r="T1074">
        <v>20220331</v>
      </c>
      <c r="U1074">
        <v>21068.79</v>
      </c>
      <c r="V1074">
        <v>28399.61</v>
      </c>
      <c r="W1074" s="264"/>
    </row>
    <row r="1075" spans="2:23" s="237" customFormat="1" x14ac:dyDescent="0.25">
      <c r="B1075" t="s">
        <v>304</v>
      </c>
      <c r="C1075" t="s">
        <v>445</v>
      </c>
      <c r="D1075">
        <v>120</v>
      </c>
      <c r="E1075" s="588"/>
      <c r="F1075" s="588"/>
      <c r="G1075" t="s">
        <v>1442</v>
      </c>
      <c r="H1075">
        <v>30102</v>
      </c>
      <c r="I1075">
        <v>0</v>
      </c>
      <c r="J1075">
        <v>1130</v>
      </c>
      <c r="K1075">
        <v>1003</v>
      </c>
      <c r="L1075">
        <v>1</v>
      </c>
      <c r="M1075">
        <v>63</v>
      </c>
      <c r="N1075">
        <v>1</v>
      </c>
      <c r="O1075">
        <v>0</v>
      </c>
      <c r="P1075">
        <v>1630131</v>
      </c>
      <c r="Q1075">
        <v>3</v>
      </c>
      <c r="R1075"/>
      <c r="S1075">
        <v>20220101</v>
      </c>
      <c r="T1075">
        <v>20220331</v>
      </c>
      <c r="U1075">
        <v>6377.59</v>
      </c>
      <c r="V1075">
        <v>12871.81</v>
      </c>
      <c r="W1075" s="264"/>
    </row>
    <row r="1076" spans="2:23" s="237" customFormat="1" x14ac:dyDescent="0.25">
      <c r="B1076" t="s">
        <v>304</v>
      </c>
      <c r="C1076" t="s">
        <v>445</v>
      </c>
      <c r="D1076">
        <v>120</v>
      </c>
      <c r="E1076" s="588"/>
      <c r="F1076" s="588"/>
      <c r="G1076" t="s">
        <v>1443</v>
      </c>
      <c r="H1076">
        <v>30102</v>
      </c>
      <c r="I1076">
        <v>20</v>
      </c>
      <c r="J1076">
        <v>1130</v>
      </c>
      <c r="K1076">
        <v>1003</v>
      </c>
      <c r="L1076">
        <v>1</v>
      </c>
      <c r="M1076">
        <v>63</v>
      </c>
      <c r="N1076">
        <v>1</v>
      </c>
      <c r="O1076">
        <v>20</v>
      </c>
      <c r="P1076">
        <v>1630133</v>
      </c>
      <c r="Q1076">
        <v>3</v>
      </c>
      <c r="R1076"/>
      <c r="S1076">
        <v>20220101</v>
      </c>
      <c r="T1076">
        <v>20220331</v>
      </c>
      <c r="U1076">
        <v>2359.44</v>
      </c>
      <c r="V1076">
        <v>33347.360000000001</v>
      </c>
      <c r="W1076" s="264"/>
    </row>
    <row r="1077" spans="2:23" s="237" customFormat="1" x14ac:dyDescent="0.25">
      <c r="B1077" t="s">
        <v>304</v>
      </c>
      <c r="C1077" t="s">
        <v>479</v>
      </c>
      <c r="D1077">
        <v>120</v>
      </c>
      <c r="E1077" s="588"/>
      <c r="F1077" s="588"/>
      <c r="G1077" t="s">
        <v>1444</v>
      </c>
      <c r="H1077">
        <v>30102</v>
      </c>
      <c r="I1077">
        <v>34</v>
      </c>
      <c r="J1077">
        <v>1130</v>
      </c>
      <c r="K1077">
        <v>1003</v>
      </c>
      <c r="L1077">
        <v>3</v>
      </c>
      <c r="M1077">
        <v>3</v>
      </c>
      <c r="N1077">
        <v>1</v>
      </c>
      <c r="O1077">
        <v>34</v>
      </c>
      <c r="P1077">
        <v>3030128</v>
      </c>
      <c r="Q1077">
        <v>3</v>
      </c>
      <c r="R1077"/>
      <c r="S1077">
        <v>20220101</v>
      </c>
      <c r="T1077">
        <v>20220331</v>
      </c>
      <c r="U1077">
        <v>14227.94</v>
      </c>
      <c r="V1077">
        <v>36215.94</v>
      </c>
      <c r="W1077" s="264"/>
    </row>
    <row r="1078" spans="2:23" s="237" customFormat="1" x14ac:dyDescent="0.25">
      <c r="B1078" t="s">
        <v>304</v>
      </c>
      <c r="C1078" t="s">
        <v>381</v>
      </c>
      <c r="D1078">
        <v>120</v>
      </c>
      <c r="E1078" s="588"/>
      <c r="F1078" s="588"/>
      <c r="G1078" t="s">
        <v>1445</v>
      </c>
      <c r="H1078">
        <v>30102</v>
      </c>
      <c r="I1078">
        <v>0</v>
      </c>
      <c r="J1078">
        <v>1130</v>
      </c>
      <c r="K1078">
        <v>1003</v>
      </c>
      <c r="L1078">
        <v>0</v>
      </c>
      <c r="M1078">
        <v>30</v>
      </c>
      <c r="N1078">
        <v>1</v>
      </c>
      <c r="O1078">
        <v>0</v>
      </c>
      <c r="P1078">
        <v>300282</v>
      </c>
      <c r="Q1078">
        <v>3</v>
      </c>
      <c r="R1078"/>
      <c r="S1078">
        <v>20220101</v>
      </c>
      <c r="T1078">
        <v>20220331</v>
      </c>
      <c r="U1078">
        <v>10562.91</v>
      </c>
      <c r="V1078">
        <v>0</v>
      </c>
      <c r="W1078" s="264"/>
    </row>
    <row r="1079" spans="2:23" s="237" customFormat="1" x14ac:dyDescent="0.25">
      <c r="B1079" t="s">
        <v>304</v>
      </c>
      <c r="C1079" t="s">
        <v>409</v>
      </c>
      <c r="D1079">
        <v>120</v>
      </c>
      <c r="E1079" s="588"/>
      <c r="F1079" s="588"/>
      <c r="G1079" t="s">
        <v>1446</v>
      </c>
      <c r="H1079">
        <v>30102</v>
      </c>
      <c r="I1079">
        <v>30</v>
      </c>
      <c r="J1079">
        <v>1130</v>
      </c>
      <c r="K1079">
        <v>1003</v>
      </c>
      <c r="L1079">
        <v>0</v>
      </c>
      <c r="M1079">
        <v>72</v>
      </c>
      <c r="N1079">
        <v>1</v>
      </c>
      <c r="O1079">
        <v>30</v>
      </c>
      <c r="P1079">
        <v>720115</v>
      </c>
      <c r="Q1079">
        <v>3</v>
      </c>
      <c r="R1079"/>
      <c r="S1079">
        <v>20220101</v>
      </c>
      <c r="T1079">
        <v>20220331</v>
      </c>
      <c r="U1079">
        <v>11214.56</v>
      </c>
      <c r="V1079">
        <v>26493.58</v>
      </c>
      <c r="W1079" s="264"/>
    </row>
    <row r="1080" spans="2:23" s="237" customFormat="1" x14ac:dyDescent="0.25">
      <c r="B1080" t="s">
        <v>304</v>
      </c>
      <c r="C1080" t="s">
        <v>409</v>
      </c>
      <c r="D1080">
        <v>120</v>
      </c>
      <c r="E1080" s="588"/>
      <c r="F1080" s="588"/>
      <c r="G1080" t="s">
        <v>1447</v>
      </c>
      <c r="H1080">
        <v>30102</v>
      </c>
      <c r="I1080">
        <v>0</v>
      </c>
      <c r="J1080">
        <v>1130</v>
      </c>
      <c r="K1080">
        <v>1003</v>
      </c>
      <c r="L1080">
        <v>0</v>
      </c>
      <c r="M1080">
        <v>72</v>
      </c>
      <c r="N1080">
        <v>1</v>
      </c>
      <c r="O1080">
        <v>0</v>
      </c>
      <c r="P1080">
        <v>720117</v>
      </c>
      <c r="Q1080">
        <v>3</v>
      </c>
      <c r="R1080"/>
      <c r="S1080">
        <v>20220101</v>
      </c>
      <c r="T1080">
        <v>20220331</v>
      </c>
      <c r="U1080">
        <v>1331.84</v>
      </c>
      <c r="V1080">
        <v>4323.17</v>
      </c>
      <c r="W1080" s="264"/>
    </row>
    <row r="1081" spans="2:23" s="237" customFormat="1" x14ac:dyDescent="0.25">
      <c r="B1081" t="s">
        <v>304</v>
      </c>
      <c r="C1081" t="s">
        <v>472</v>
      </c>
      <c r="D1081">
        <v>120</v>
      </c>
      <c r="E1081" s="588"/>
      <c r="F1081" s="588"/>
      <c r="G1081" t="s">
        <v>1448</v>
      </c>
      <c r="H1081">
        <v>30102</v>
      </c>
      <c r="I1081">
        <v>17</v>
      </c>
      <c r="J1081">
        <v>1130</v>
      </c>
      <c r="K1081">
        <v>1003</v>
      </c>
      <c r="L1081">
        <v>2</v>
      </c>
      <c r="M1081">
        <v>3</v>
      </c>
      <c r="N1081">
        <v>1</v>
      </c>
      <c r="O1081">
        <v>17</v>
      </c>
      <c r="P1081">
        <v>2030307</v>
      </c>
      <c r="Q1081">
        <v>3</v>
      </c>
      <c r="R1081"/>
      <c r="S1081">
        <v>20220101</v>
      </c>
      <c r="T1081">
        <v>20220331</v>
      </c>
      <c r="U1081">
        <v>1724.99</v>
      </c>
      <c r="V1081">
        <v>24508.5</v>
      </c>
      <c r="W1081" s="264"/>
    </row>
    <row r="1082" spans="2:23" s="237" customFormat="1" x14ac:dyDescent="0.25">
      <c r="B1082" t="s">
        <v>304</v>
      </c>
      <c r="C1082" t="s">
        <v>472</v>
      </c>
      <c r="D1082">
        <v>120</v>
      </c>
      <c r="E1082" s="588"/>
      <c r="F1082" s="588"/>
      <c r="G1082" t="s">
        <v>1449</v>
      </c>
      <c r="H1082">
        <v>30102</v>
      </c>
      <c r="I1082">
        <v>22</v>
      </c>
      <c r="J1082">
        <v>1130</v>
      </c>
      <c r="K1082">
        <v>1003</v>
      </c>
      <c r="L1082">
        <v>2</v>
      </c>
      <c r="M1082">
        <v>3</v>
      </c>
      <c r="N1082">
        <v>1</v>
      </c>
      <c r="O1082">
        <v>22</v>
      </c>
      <c r="P1082">
        <v>2030309</v>
      </c>
      <c r="Q1082">
        <v>3</v>
      </c>
      <c r="R1082"/>
      <c r="S1082">
        <v>20220101</v>
      </c>
      <c r="T1082">
        <v>20220331</v>
      </c>
      <c r="U1082">
        <v>27121.19</v>
      </c>
      <c r="V1082">
        <v>2969.34</v>
      </c>
      <c r="W1082" s="264"/>
    </row>
    <row r="1083" spans="2:23" s="237" customFormat="1" x14ac:dyDescent="0.25">
      <c r="B1083" t="s">
        <v>304</v>
      </c>
      <c r="C1083" t="s">
        <v>537</v>
      </c>
      <c r="D1083">
        <v>120</v>
      </c>
      <c r="E1083" s="588"/>
      <c r="F1083" s="588"/>
      <c r="G1083" t="s">
        <v>1450</v>
      </c>
      <c r="H1083">
        <v>30102</v>
      </c>
      <c r="I1083">
        <v>21</v>
      </c>
      <c r="J1083">
        <v>1130</v>
      </c>
      <c r="K1083">
        <v>1003</v>
      </c>
      <c r="L1083">
        <v>2</v>
      </c>
      <c r="M1083">
        <v>49</v>
      </c>
      <c r="N1083">
        <v>1</v>
      </c>
      <c r="O1083">
        <v>21</v>
      </c>
      <c r="P1083">
        <v>2490169</v>
      </c>
      <c r="Q1083">
        <v>3</v>
      </c>
      <c r="R1083"/>
      <c r="S1083">
        <v>20220101</v>
      </c>
      <c r="T1083">
        <v>20220331</v>
      </c>
      <c r="U1083">
        <v>4210.92</v>
      </c>
      <c r="V1083">
        <v>16106.84</v>
      </c>
      <c r="W1083" s="264"/>
    </row>
    <row r="1084" spans="2:23" s="237" customFormat="1" x14ac:dyDescent="0.25">
      <c r="B1084" t="s">
        <v>304</v>
      </c>
      <c r="C1084" t="s">
        <v>537</v>
      </c>
      <c r="D1084">
        <v>120</v>
      </c>
      <c r="E1084" s="588"/>
      <c r="F1084" s="588"/>
      <c r="G1084" t="s">
        <v>1451</v>
      </c>
      <c r="H1084">
        <v>30102</v>
      </c>
      <c r="I1084">
        <v>16</v>
      </c>
      <c r="J1084">
        <v>1130</v>
      </c>
      <c r="K1084">
        <v>1003</v>
      </c>
      <c r="L1084">
        <v>2</v>
      </c>
      <c r="M1084">
        <v>49</v>
      </c>
      <c r="N1084">
        <v>1</v>
      </c>
      <c r="O1084">
        <v>16</v>
      </c>
      <c r="P1084">
        <v>2490173</v>
      </c>
      <c r="Q1084">
        <v>3</v>
      </c>
      <c r="R1084"/>
      <c r="S1084">
        <v>20220101</v>
      </c>
      <c r="T1084">
        <v>20220331</v>
      </c>
      <c r="U1084">
        <v>26356.06</v>
      </c>
      <c r="V1084">
        <v>2494.4</v>
      </c>
      <c r="W1084" s="264"/>
    </row>
    <row r="1085" spans="2:23" s="237" customFormat="1" x14ac:dyDescent="0.25">
      <c r="B1085" t="s">
        <v>304</v>
      </c>
      <c r="C1085" t="s">
        <v>676</v>
      </c>
      <c r="D1085">
        <v>100</v>
      </c>
      <c r="E1085" s="588"/>
      <c r="F1085" s="588"/>
      <c r="G1085" t="s">
        <v>1452</v>
      </c>
      <c r="H1085">
        <v>30102</v>
      </c>
      <c r="I1085">
        <v>20</v>
      </c>
      <c r="J1085">
        <v>1130</v>
      </c>
      <c r="K1085">
        <v>1003</v>
      </c>
      <c r="L1085">
        <v>3</v>
      </c>
      <c r="M1085">
        <v>27</v>
      </c>
      <c r="N1085">
        <v>1</v>
      </c>
      <c r="O1085">
        <v>20</v>
      </c>
      <c r="P1085">
        <v>3270070</v>
      </c>
      <c r="Q1085">
        <v>3</v>
      </c>
      <c r="R1085"/>
      <c r="S1085">
        <v>20220101</v>
      </c>
      <c r="T1085">
        <v>20220331</v>
      </c>
      <c r="U1085">
        <v>27726.58</v>
      </c>
      <c r="V1085">
        <v>6466.09</v>
      </c>
      <c r="W1085" s="264"/>
    </row>
    <row r="1086" spans="2:23" s="237" customFormat="1" x14ac:dyDescent="0.25">
      <c r="B1086" t="s">
        <v>304</v>
      </c>
      <c r="C1086" t="s">
        <v>676</v>
      </c>
      <c r="D1086">
        <v>100</v>
      </c>
      <c r="E1086" s="588"/>
      <c r="F1086" s="588"/>
      <c r="G1086" t="s">
        <v>1453</v>
      </c>
      <c r="H1086">
        <v>30102</v>
      </c>
      <c r="I1086">
        <v>26</v>
      </c>
      <c r="J1086">
        <v>1130</v>
      </c>
      <c r="K1086">
        <v>1003</v>
      </c>
      <c r="L1086">
        <v>3</v>
      </c>
      <c r="M1086">
        <v>27</v>
      </c>
      <c r="N1086">
        <v>1</v>
      </c>
      <c r="O1086">
        <v>26</v>
      </c>
      <c r="P1086">
        <v>3270071</v>
      </c>
      <c r="Q1086">
        <v>3</v>
      </c>
      <c r="R1086"/>
      <c r="S1086">
        <v>20220101</v>
      </c>
      <c r="T1086">
        <v>20220331</v>
      </c>
      <c r="U1086">
        <v>33004.5</v>
      </c>
      <c r="V1086">
        <v>4831.01</v>
      </c>
      <c r="W1086" s="264"/>
    </row>
    <row r="1087" spans="2:23" s="237" customFormat="1" x14ac:dyDescent="0.25">
      <c r="B1087" t="s">
        <v>304</v>
      </c>
      <c r="C1087" t="s">
        <v>571</v>
      </c>
      <c r="D1087">
        <v>120</v>
      </c>
      <c r="E1087" s="588"/>
      <c r="F1087" s="588"/>
      <c r="G1087" t="s">
        <v>1454</v>
      </c>
      <c r="H1087">
        <v>30102</v>
      </c>
      <c r="I1087">
        <v>23</v>
      </c>
      <c r="J1087">
        <v>1130</v>
      </c>
      <c r="K1087">
        <v>1003</v>
      </c>
      <c r="L1087">
        <v>4</v>
      </c>
      <c r="M1087">
        <v>2</v>
      </c>
      <c r="N1087">
        <v>1</v>
      </c>
      <c r="O1087">
        <v>23</v>
      </c>
      <c r="P1087">
        <v>2700258</v>
      </c>
      <c r="Q1087">
        <v>3</v>
      </c>
      <c r="R1087"/>
      <c r="S1087">
        <v>20220101</v>
      </c>
      <c r="T1087">
        <v>20220331</v>
      </c>
      <c r="U1087">
        <v>25471.599999999999</v>
      </c>
      <c r="V1087">
        <v>7610.31</v>
      </c>
      <c r="W1087" s="264"/>
    </row>
    <row r="1088" spans="2:23" s="237" customFormat="1" x14ac:dyDescent="0.25">
      <c r="B1088" t="s">
        <v>304</v>
      </c>
      <c r="C1088" t="s">
        <v>557</v>
      </c>
      <c r="D1088">
        <v>120</v>
      </c>
      <c r="E1088" s="588"/>
      <c r="F1088" s="588"/>
      <c r="G1088" t="s">
        <v>1455</v>
      </c>
      <c r="H1088">
        <v>30102</v>
      </c>
      <c r="I1088">
        <v>18</v>
      </c>
      <c r="J1088">
        <v>1130</v>
      </c>
      <c r="K1088">
        <v>1003</v>
      </c>
      <c r="L1088">
        <v>3</v>
      </c>
      <c r="M1088">
        <v>2</v>
      </c>
      <c r="N1088">
        <v>1</v>
      </c>
      <c r="O1088">
        <v>18</v>
      </c>
      <c r="P1088">
        <v>3020203</v>
      </c>
      <c r="Q1088">
        <v>3</v>
      </c>
      <c r="R1088"/>
      <c r="S1088">
        <v>20220101</v>
      </c>
      <c r="T1088">
        <v>20220331</v>
      </c>
      <c r="U1088">
        <v>1759.62</v>
      </c>
      <c r="V1088">
        <v>22641.87</v>
      </c>
      <c r="W1088" s="264"/>
    </row>
    <row r="1089" spans="2:23" s="237" customFormat="1" x14ac:dyDescent="0.25">
      <c r="B1089" t="s">
        <v>304</v>
      </c>
      <c r="C1089" t="s">
        <v>557</v>
      </c>
      <c r="D1089">
        <v>120</v>
      </c>
      <c r="E1089" s="588"/>
      <c r="F1089" s="588"/>
      <c r="G1089" t="s">
        <v>1456</v>
      </c>
      <c r="H1089">
        <v>30102</v>
      </c>
      <c r="I1089">
        <v>20</v>
      </c>
      <c r="J1089">
        <v>1130</v>
      </c>
      <c r="K1089">
        <v>1003</v>
      </c>
      <c r="L1089">
        <v>3</v>
      </c>
      <c r="M1089">
        <v>2</v>
      </c>
      <c r="N1089">
        <v>1</v>
      </c>
      <c r="O1089">
        <v>20</v>
      </c>
      <c r="P1089">
        <v>3020204</v>
      </c>
      <c r="Q1089">
        <v>3</v>
      </c>
      <c r="R1089"/>
      <c r="S1089">
        <v>20220101</v>
      </c>
      <c r="T1089">
        <v>20220331</v>
      </c>
      <c r="U1089">
        <v>31960.75</v>
      </c>
      <c r="V1089">
        <v>283</v>
      </c>
      <c r="W1089" s="264"/>
    </row>
    <row r="1090" spans="2:23" s="237" customFormat="1" x14ac:dyDescent="0.25">
      <c r="B1090" t="s">
        <v>304</v>
      </c>
      <c r="C1090" t="s">
        <v>445</v>
      </c>
      <c r="D1090">
        <v>120</v>
      </c>
      <c r="E1090" s="588"/>
      <c r="F1090" s="588"/>
      <c r="G1090" t="s">
        <v>1457</v>
      </c>
      <c r="H1090">
        <v>30102</v>
      </c>
      <c r="I1090">
        <v>22</v>
      </c>
      <c r="J1090">
        <v>1130</v>
      </c>
      <c r="K1090">
        <v>1003</v>
      </c>
      <c r="L1090">
        <v>1</v>
      </c>
      <c r="M1090">
        <v>63</v>
      </c>
      <c r="N1090">
        <v>1</v>
      </c>
      <c r="O1090">
        <v>22</v>
      </c>
      <c r="P1090">
        <v>1630139</v>
      </c>
      <c r="Q1090">
        <v>3</v>
      </c>
      <c r="R1090"/>
      <c r="S1090">
        <v>20220101</v>
      </c>
      <c r="T1090">
        <v>20220331</v>
      </c>
      <c r="U1090">
        <v>29595.86</v>
      </c>
      <c r="V1090">
        <v>14151.26</v>
      </c>
      <c r="W1090" s="264"/>
    </row>
    <row r="1091" spans="2:23" s="237" customFormat="1" x14ac:dyDescent="0.25">
      <c r="B1091" t="s">
        <v>304</v>
      </c>
      <c r="C1091" t="s">
        <v>472</v>
      </c>
      <c r="D1091">
        <v>120</v>
      </c>
      <c r="E1091" s="588"/>
      <c r="F1091" s="588"/>
      <c r="G1091" t="s">
        <v>1458</v>
      </c>
      <c r="H1091">
        <v>30102</v>
      </c>
      <c r="I1091">
        <v>0</v>
      </c>
      <c r="J1091">
        <v>1130</v>
      </c>
      <c r="K1091">
        <v>1003</v>
      </c>
      <c r="L1091">
        <v>2</v>
      </c>
      <c r="M1091">
        <v>3</v>
      </c>
      <c r="N1091">
        <v>1</v>
      </c>
      <c r="O1091">
        <v>0</v>
      </c>
      <c r="P1091">
        <v>2030312</v>
      </c>
      <c r="Q1091">
        <v>3</v>
      </c>
      <c r="R1091"/>
      <c r="S1091">
        <v>20220101</v>
      </c>
      <c r="T1091">
        <v>20220331</v>
      </c>
      <c r="U1091">
        <v>580.27</v>
      </c>
      <c r="V1091">
        <v>10362.219999999999</v>
      </c>
      <c r="W1091" s="264"/>
    </row>
    <row r="1092" spans="2:23" s="237" customFormat="1" x14ac:dyDescent="0.25">
      <c r="B1092" t="s">
        <v>304</v>
      </c>
      <c r="C1092" t="s">
        <v>381</v>
      </c>
      <c r="D1092">
        <v>120</v>
      </c>
      <c r="E1092" s="588"/>
      <c r="F1092" s="588"/>
      <c r="G1092" t="s">
        <v>1459</v>
      </c>
      <c r="H1092">
        <v>30102</v>
      </c>
      <c r="I1092">
        <v>0</v>
      </c>
      <c r="J1092">
        <v>1130</v>
      </c>
      <c r="K1092">
        <v>1003</v>
      </c>
      <c r="L1092">
        <v>0</v>
      </c>
      <c r="M1092">
        <v>30</v>
      </c>
      <c r="N1092">
        <v>1</v>
      </c>
      <c r="O1092">
        <v>0</v>
      </c>
      <c r="P1092">
        <v>300185</v>
      </c>
      <c r="Q1092">
        <v>3</v>
      </c>
      <c r="R1092"/>
      <c r="S1092">
        <v>20220101</v>
      </c>
      <c r="T1092">
        <v>20220331</v>
      </c>
      <c r="U1092">
        <v>5144.84</v>
      </c>
      <c r="V1092">
        <v>2507.7800000000002</v>
      </c>
      <c r="W1092" s="264"/>
    </row>
    <row r="1093" spans="2:23" s="237" customFormat="1" x14ac:dyDescent="0.25">
      <c r="B1093" t="s">
        <v>304</v>
      </c>
      <c r="C1093" t="s">
        <v>557</v>
      </c>
      <c r="D1093">
        <v>120</v>
      </c>
      <c r="E1093" s="588"/>
      <c r="F1093" s="588"/>
      <c r="G1093" t="s">
        <v>1460</v>
      </c>
      <c r="H1093">
        <v>30102</v>
      </c>
      <c r="I1093">
        <v>10</v>
      </c>
      <c r="J1093">
        <v>1130</v>
      </c>
      <c r="K1093">
        <v>1003</v>
      </c>
      <c r="L1093">
        <v>3</v>
      </c>
      <c r="M1093">
        <v>2</v>
      </c>
      <c r="N1093">
        <v>1</v>
      </c>
      <c r="O1093">
        <v>10</v>
      </c>
      <c r="P1093">
        <v>3020208</v>
      </c>
      <c r="Q1093">
        <v>3</v>
      </c>
      <c r="R1093"/>
      <c r="S1093">
        <v>20220101</v>
      </c>
      <c r="T1093">
        <v>20220331</v>
      </c>
      <c r="U1093">
        <v>1882.14</v>
      </c>
      <c r="V1093">
        <v>13361.06</v>
      </c>
      <c r="W1093" s="264"/>
    </row>
    <row r="1094" spans="2:23" s="237" customFormat="1" x14ac:dyDescent="0.25">
      <c r="B1094" t="s">
        <v>304</v>
      </c>
      <c r="C1094" t="s">
        <v>537</v>
      </c>
      <c r="D1094">
        <v>120</v>
      </c>
      <c r="E1094" s="588"/>
      <c r="F1094" s="588"/>
      <c r="G1094" t="s">
        <v>1461</v>
      </c>
      <c r="H1094">
        <v>30102</v>
      </c>
      <c r="I1094">
        <v>31</v>
      </c>
      <c r="J1094">
        <v>1130</v>
      </c>
      <c r="K1094">
        <v>1003</v>
      </c>
      <c r="L1094">
        <v>2</v>
      </c>
      <c r="M1094">
        <v>49</v>
      </c>
      <c r="N1094">
        <v>1</v>
      </c>
      <c r="O1094">
        <v>31</v>
      </c>
      <c r="P1094">
        <v>2490177</v>
      </c>
      <c r="Q1094">
        <v>3</v>
      </c>
      <c r="R1094"/>
      <c r="S1094">
        <v>20220101</v>
      </c>
      <c r="T1094">
        <v>20220331</v>
      </c>
      <c r="U1094">
        <v>31246.41</v>
      </c>
      <c r="V1094">
        <v>26089.74</v>
      </c>
      <c r="W1094" s="264"/>
    </row>
    <row r="1095" spans="2:23" s="237" customFormat="1" x14ac:dyDescent="0.25">
      <c r="B1095" t="s">
        <v>304</v>
      </c>
      <c r="C1095" t="s">
        <v>537</v>
      </c>
      <c r="D1095">
        <v>120</v>
      </c>
      <c r="E1095" s="588"/>
      <c r="F1095" s="588"/>
      <c r="G1095" t="s">
        <v>1462</v>
      </c>
      <c r="H1095">
        <v>30102</v>
      </c>
      <c r="I1095">
        <v>24</v>
      </c>
      <c r="J1095">
        <v>1130</v>
      </c>
      <c r="K1095">
        <v>1003</v>
      </c>
      <c r="L1095">
        <v>2</v>
      </c>
      <c r="M1095">
        <v>49</v>
      </c>
      <c r="N1095">
        <v>1</v>
      </c>
      <c r="O1095">
        <v>24</v>
      </c>
      <c r="P1095">
        <v>2490178</v>
      </c>
      <c r="Q1095">
        <v>3</v>
      </c>
      <c r="R1095"/>
      <c r="S1095">
        <v>20220101</v>
      </c>
      <c r="T1095">
        <v>20220331</v>
      </c>
      <c r="U1095">
        <v>6056.57</v>
      </c>
      <c r="V1095">
        <v>29638.06</v>
      </c>
      <c r="W1095" s="264"/>
    </row>
    <row r="1096" spans="2:23" s="237" customFormat="1" x14ac:dyDescent="0.25">
      <c r="B1096" t="s">
        <v>304</v>
      </c>
      <c r="C1096" t="s">
        <v>381</v>
      </c>
      <c r="D1096">
        <v>120</v>
      </c>
      <c r="E1096" s="588"/>
      <c r="F1096" s="588"/>
      <c r="G1096" t="s">
        <v>1465</v>
      </c>
      <c r="H1096">
        <v>30102</v>
      </c>
      <c r="I1096">
        <v>26</v>
      </c>
      <c r="J1096">
        <v>1130</v>
      </c>
      <c r="K1096">
        <v>1003</v>
      </c>
      <c r="L1096">
        <v>0</v>
      </c>
      <c r="M1096">
        <v>30</v>
      </c>
      <c r="N1096">
        <v>1</v>
      </c>
      <c r="O1096">
        <v>26</v>
      </c>
      <c r="P1096">
        <v>300186</v>
      </c>
      <c r="Q1096">
        <v>3</v>
      </c>
      <c r="R1096"/>
      <c r="S1096">
        <v>20220101</v>
      </c>
      <c r="T1096">
        <v>20220331</v>
      </c>
      <c r="U1096">
        <v>24079.48</v>
      </c>
      <c r="V1096">
        <v>19275.66</v>
      </c>
      <c r="W1096" s="264"/>
    </row>
    <row r="1097" spans="2:23" s="237" customFormat="1" x14ac:dyDescent="0.25">
      <c r="B1097" t="s">
        <v>304</v>
      </c>
      <c r="C1097" t="s">
        <v>381</v>
      </c>
      <c r="D1097">
        <v>120</v>
      </c>
      <c r="E1097" s="588"/>
      <c r="F1097" s="588"/>
      <c r="G1097" t="s">
        <v>1466</v>
      </c>
      <c r="H1097">
        <v>30102</v>
      </c>
      <c r="I1097">
        <v>0</v>
      </c>
      <c r="J1097">
        <v>1130</v>
      </c>
      <c r="K1097">
        <v>1003</v>
      </c>
      <c r="L1097">
        <v>0</v>
      </c>
      <c r="M1097">
        <v>30</v>
      </c>
      <c r="N1097">
        <v>1</v>
      </c>
      <c r="O1097">
        <v>0</v>
      </c>
      <c r="P1097">
        <v>300190</v>
      </c>
      <c r="Q1097">
        <v>3</v>
      </c>
      <c r="R1097"/>
      <c r="S1097">
        <v>20220101</v>
      </c>
      <c r="T1097">
        <v>20220331</v>
      </c>
      <c r="U1097">
        <v>22578.12</v>
      </c>
      <c r="V1097">
        <v>2606.0300000000002</v>
      </c>
      <c r="W1097" s="264"/>
    </row>
    <row r="1098" spans="2:23" s="237" customFormat="1" x14ac:dyDescent="0.25">
      <c r="B1098" t="s">
        <v>304</v>
      </c>
      <c r="C1098" t="s">
        <v>472</v>
      </c>
      <c r="D1098">
        <v>120</v>
      </c>
      <c r="E1098" s="588"/>
      <c r="F1098" s="588"/>
      <c r="G1098" t="s">
        <v>1467</v>
      </c>
      <c r="H1098">
        <v>30102</v>
      </c>
      <c r="I1098">
        <v>0</v>
      </c>
      <c r="J1098">
        <v>1130</v>
      </c>
      <c r="K1098">
        <v>1003</v>
      </c>
      <c r="L1098">
        <v>2</v>
      </c>
      <c r="M1098">
        <v>3</v>
      </c>
      <c r="N1098">
        <v>1</v>
      </c>
      <c r="O1098">
        <v>0</v>
      </c>
      <c r="P1098">
        <v>2030314</v>
      </c>
      <c r="Q1098">
        <v>3</v>
      </c>
      <c r="R1098"/>
      <c r="S1098">
        <v>20220101</v>
      </c>
      <c r="T1098">
        <v>20220331</v>
      </c>
      <c r="U1098">
        <v>11405.21</v>
      </c>
      <c r="V1098">
        <v>3071.81</v>
      </c>
      <c r="W1098" s="264"/>
    </row>
    <row r="1099" spans="2:23" s="237" customFormat="1" x14ac:dyDescent="0.25">
      <c r="B1099" t="s">
        <v>304</v>
      </c>
      <c r="C1099" t="s">
        <v>557</v>
      </c>
      <c r="D1099">
        <v>120</v>
      </c>
      <c r="E1099" s="588"/>
      <c r="F1099" s="588"/>
      <c r="G1099" t="s">
        <v>1468</v>
      </c>
      <c r="H1099">
        <v>30102</v>
      </c>
      <c r="I1099">
        <v>25</v>
      </c>
      <c r="J1099">
        <v>1130</v>
      </c>
      <c r="K1099">
        <v>1003</v>
      </c>
      <c r="L1099">
        <v>3</v>
      </c>
      <c r="M1099">
        <v>2</v>
      </c>
      <c r="N1099">
        <v>1</v>
      </c>
      <c r="O1099">
        <v>25</v>
      </c>
      <c r="P1099">
        <v>3020209</v>
      </c>
      <c r="Q1099">
        <v>3</v>
      </c>
      <c r="R1099"/>
      <c r="S1099">
        <v>20220101</v>
      </c>
      <c r="T1099">
        <v>20220331</v>
      </c>
      <c r="U1099">
        <v>18704.14</v>
      </c>
      <c r="V1099">
        <v>9572.9599999999991</v>
      </c>
      <c r="W1099" s="264"/>
    </row>
    <row r="1100" spans="2:23" s="237" customFormat="1" x14ac:dyDescent="0.25">
      <c r="B1100" t="s">
        <v>304</v>
      </c>
      <c r="C1100" t="s">
        <v>676</v>
      </c>
      <c r="D1100">
        <v>100</v>
      </c>
      <c r="E1100" s="588"/>
      <c r="F1100" s="588"/>
      <c r="G1100" t="s">
        <v>1469</v>
      </c>
      <c r="H1100">
        <v>30102</v>
      </c>
      <c r="I1100">
        <v>33</v>
      </c>
      <c r="J1100">
        <v>1130</v>
      </c>
      <c r="K1100">
        <v>1003</v>
      </c>
      <c r="L1100">
        <v>3</v>
      </c>
      <c r="M1100">
        <v>27</v>
      </c>
      <c r="N1100">
        <v>1</v>
      </c>
      <c r="O1100">
        <v>33</v>
      </c>
      <c r="P1100">
        <v>3270076</v>
      </c>
      <c r="Q1100">
        <v>3</v>
      </c>
      <c r="R1100"/>
      <c r="S1100">
        <v>20220101</v>
      </c>
      <c r="T1100">
        <v>20220331</v>
      </c>
      <c r="U1100">
        <v>34104.93</v>
      </c>
      <c r="V1100">
        <v>12302.63</v>
      </c>
      <c r="W1100" s="264"/>
    </row>
    <row r="1101" spans="2:23" s="237" customFormat="1" x14ac:dyDescent="0.25">
      <c r="B1101" t="s">
        <v>304</v>
      </c>
      <c r="C1101" t="s">
        <v>661</v>
      </c>
      <c r="D1101">
        <v>100</v>
      </c>
      <c r="E1101" s="588"/>
      <c r="F1101" s="588"/>
      <c r="G1101" t="s">
        <v>1470</v>
      </c>
      <c r="H1101">
        <v>20401</v>
      </c>
      <c r="I1101">
        <v>8</v>
      </c>
      <c r="J1101">
        <v>1130</v>
      </c>
      <c r="K1101">
        <v>1003</v>
      </c>
      <c r="L1101">
        <v>3</v>
      </c>
      <c r="M1101">
        <v>21</v>
      </c>
      <c r="N1101" t="s">
        <v>1743</v>
      </c>
      <c r="O1101">
        <v>0</v>
      </c>
      <c r="P1101" t="s">
        <v>1795</v>
      </c>
      <c r="Q1101">
        <v>2</v>
      </c>
      <c r="R1101"/>
      <c r="S1101">
        <v>20220101</v>
      </c>
      <c r="T1101">
        <v>20220331</v>
      </c>
      <c r="U1101">
        <v>21489.48</v>
      </c>
      <c r="V1101">
        <v>0</v>
      </c>
      <c r="W1101" s="264"/>
    </row>
    <row r="1102" spans="2:23" s="237" customFormat="1" x14ac:dyDescent="0.25">
      <c r="B1102" t="s">
        <v>304</v>
      </c>
      <c r="C1102" t="s">
        <v>306</v>
      </c>
      <c r="D1102">
        <v>120</v>
      </c>
      <c r="E1102" s="588"/>
      <c r="F1102" s="588"/>
      <c r="G1102" t="s">
        <v>1471</v>
      </c>
      <c r="H1102">
        <v>20401</v>
      </c>
      <c r="I1102">
        <v>8</v>
      </c>
      <c r="J1102">
        <v>1130</v>
      </c>
      <c r="K1102">
        <v>1003</v>
      </c>
      <c r="L1102">
        <v>0</v>
      </c>
      <c r="M1102">
        <v>28</v>
      </c>
      <c r="N1102" t="s">
        <v>1743</v>
      </c>
      <c r="O1102">
        <v>0</v>
      </c>
      <c r="P1102">
        <v>2556</v>
      </c>
      <c r="Q1102">
        <v>2</v>
      </c>
      <c r="R1102"/>
      <c r="S1102">
        <v>20220101</v>
      </c>
      <c r="T1102">
        <v>20220331</v>
      </c>
      <c r="U1102">
        <v>46180.81</v>
      </c>
      <c r="V1102">
        <v>0</v>
      </c>
      <c r="W1102" s="264"/>
    </row>
    <row r="1103" spans="2:23" s="237" customFormat="1" x14ac:dyDescent="0.25">
      <c r="B1103" t="s">
        <v>304</v>
      </c>
      <c r="C1103" t="s">
        <v>352</v>
      </c>
      <c r="D1103">
        <v>120</v>
      </c>
      <c r="E1103" s="588"/>
      <c r="F1103" s="588"/>
      <c r="G1103" t="s">
        <v>1472</v>
      </c>
      <c r="H1103">
        <v>20401</v>
      </c>
      <c r="I1103">
        <v>8</v>
      </c>
      <c r="J1103">
        <v>1130</v>
      </c>
      <c r="K1103">
        <v>1003</v>
      </c>
      <c r="L1103">
        <v>0</v>
      </c>
      <c r="M1103">
        <v>29</v>
      </c>
      <c r="N1103" t="s">
        <v>1743</v>
      </c>
      <c r="O1103">
        <v>0</v>
      </c>
      <c r="P1103">
        <v>2594</v>
      </c>
      <c r="Q1103">
        <v>2</v>
      </c>
      <c r="R1103"/>
      <c r="S1103">
        <v>20220101</v>
      </c>
      <c r="T1103">
        <v>20220331</v>
      </c>
      <c r="U1103">
        <v>44938.71</v>
      </c>
      <c r="V1103">
        <v>0</v>
      </c>
      <c r="W1103" s="264"/>
    </row>
    <row r="1104" spans="2:23" s="237" customFormat="1" x14ac:dyDescent="0.25">
      <c r="B1104" t="s">
        <v>304</v>
      </c>
      <c r="C1104" t="s">
        <v>676</v>
      </c>
      <c r="D1104">
        <v>100</v>
      </c>
      <c r="E1104" s="588"/>
      <c r="F1104" s="588"/>
      <c r="G1104" t="s">
        <v>1473</v>
      </c>
      <c r="H1104">
        <v>20214</v>
      </c>
      <c r="I1104">
        <v>8</v>
      </c>
      <c r="J1104">
        <v>1130</v>
      </c>
      <c r="K1104">
        <v>1003</v>
      </c>
      <c r="L1104">
        <v>3</v>
      </c>
      <c r="M1104">
        <v>27</v>
      </c>
      <c r="N1104" t="s">
        <v>1747</v>
      </c>
      <c r="O1104">
        <v>0</v>
      </c>
      <c r="P1104" t="s">
        <v>1796</v>
      </c>
      <c r="Q1104">
        <v>2</v>
      </c>
      <c r="R1104"/>
      <c r="S1104">
        <v>20220101</v>
      </c>
      <c r="T1104">
        <v>20220331</v>
      </c>
      <c r="U1104">
        <v>44791.53</v>
      </c>
      <c r="V1104">
        <v>0</v>
      </c>
      <c r="W1104" s="264"/>
    </row>
    <row r="1105" spans="2:23" s="237" customFormat="1" x14ac:dyDescent="0.25">
      <c r="B1105" t="s">
        <v>304</v>
      </c>
      <c r="C1105" t="s">
        <v>661</v>
      </c>
      <c r="D1105">
        <v>100</v>
      </c>
      <c r="E1105" s="588"/>
      <c r="F1105" s="588"/>
      <c r="G1105" t="s">
        <v>1474</v>
      </c>
      <c r="H1105">
        <v>20201</v>
      </c>
      <c r="I1105">
        <v>8</v>
      </c>
      <c r="J1105">
        <v>1130</v>
      </c>
      <c r="K1105">
        <v>1003</v>
      </c>
      <c r="L1105">
        <v>3</v>
      </c>
      <c r="M1105">
        <v>21</v>
      </c>
      <c r="N1105" t="s">
        <v>1756</v>
      </c>
      <c r="O1105">
        <v>0</v>
      </c>
      <c r="P1105" t="s">
        <v>1797</v>
      </c>
      <c r="Q1105">
        <v>2</v>
      </c>
      <c r="R1105"/>
      <c r="S1105">
        <v>20220101</v>
      </c>
      <c r="T1105">
        <v>20220331</v>
      </c>
      <c r="U1105">
        <v>28366.21</v>
      </c>
      <c r="V1105">
        <v>0</v>
      </c>
      <c r="W1105" s="264"/>
    </row>
    <row r="1106" spans="2:23" s="237" customFormat="1" x14ac:dyDescent="0.25">
      <c r="B1106" t="s">
        <v>304</v>
      </c>
      <c r="C1106" t="s">
        <v>414</v>
      </c>
      <c r="D1106">
        <v>120</v>
      </c>
      <c r="E1106" s="588"/>
      <c r="F1106" s="588"/>
      <c r="G1106" t="s">
        <v>1475</v>
      </c>
      <c r="H1106">
        <v>10213</v>
      </c>
      <c r="I1106">
        <v>8</v>
      </c>
      <c r="J1106">
        <v>1130</v>
      </c>
      <c r="K1106">
        <v>1003</v>
      </c>
      <c r="L1106">
        <v>2</v>
      </c>
      <c r="M1106">
        <v>33</v>
      </c>
      <c r="N1106" t="s">
        <v>1741</v>
      </c>
      <c r="O1106">
        <v>0</v>
      </c>
      <c r="P1106">
        <v>10194</v>
      </c>
      <c r="Q1106">
        <v>1</v>
      </c>
      <c r="R1106"/>
      <c r="S1106">
        <v>20220101</v>
      </c>
      <c r="T1106">
        <v>20220331</v>
      </c>
      <c r="U1106">
        <v>47258.720000000001</v>
      </c>
      <c r="V1106">
        <v>0</v>
      </c>
      <c r="W1106" s="264"/>
    </row>
    <row r="1107" spans="2:23" s="237" customFormat="1" x14ac:dyDescent="0.25">
      <c r="B1107" t="s">
        <v>304</v>
      </c>
      <c r="C1107" t="s">
        <v>661</v>
      </c>
      <c r="D1107">
        <v>100</v>
      </c>
      <c r="E1107" s="588"/>
      <c r="F1107" s="588"/>
      <c r="G1107" t="s">
        <v>1476</v>
      </c>
      <c r="H1107">
        <v>20202</v>
      </c>
      <c r="I1107">
        <v>8</v>
      </c>
      <c r="J1107">
        <v>1130</v>
      </c>
      <c r="K1107">
        <v>1003</v>
      </c>
      <c r="L1107">
        <v>3</v>
      </c>
      <c r="M1107">
        <v>21</v>
      </c>
      <c r="N1107" t="s">
        <v>1750</v>
      </c>
      <c r="O1107">
        <v>0</v>
      </c>
      <c r="P1107" t="s">
        <v>1798</v>
      </c>
      <c r="Q1107">
        <v>2</v>
      </c>
      <c r="R1107"/>
      <c r="S1107">
        <v>20220101</v>
      </c>
      <c r="T1107">
        <v>20220331</v>
      </c>
      <c r="U1107">
        <v>28366.21</v>
      </c>
      <c r="V1107">
        <v>0</v>
      </c>
      <c r="W1107" s="264"/>
    </row>
    <row r="1108" spans="2:23" s="237" customFormat="1" x14ac:dyDescent="0.25">
      <c r="B1108" t="s">
        <v>304</v>
      </c>
      <c r="C1108" t="s">
        <v>309</v>
      </c>
      <c r="D1108">
        <v>100</v>
      </c>
      <c r="E1108" s="588"/>
      <c r="F1108" s="588"/>
      <c r="G1108" t="s">
        <v>1477</v>
      </c>
      <c r="H1108">
        <v>50201</v>
      </c>
      <c r="I1108">
        <v>8</v>
      </c>
      <c r="J1108">
        <v>1130</v>
      </c>
      <c r="K1108">
        <v>1003</v>
      </c>
      <c r="L1108">
        <v>0</v>
      </c>
      <c r="M1108">
        <v>0</v>
      </c>
      <c r="N1108" t="s">
        <v>1799</v>
      </c>
      <c r="O1108">
        <v>0</v>
      </c>
      <c r="P1108">
        <v>10304</v>
      </c>
      <c r="Q1108">
        <v>5</v>
      </c>
      <c r="R1108"/>
      <c r="S1108">
        <v>20220101</v>
      </c>
      <c r="T1108">
        <v>20220331</v>
      </c>
      <c r="U1108">
        <v>316587.86</v>
      </c>
      <c r="V1108">
        <v>0</v>
      </c>
      <c r="W1108" s="264"/>
    </row>
    <row r="1109" spans="2:23" s="237" customFormat="1" x14ac:dyDescent="0.25">
      <c r="B1109" t="s">
        <v>304</v>
      </c>
      <c r="C1109" t="s">
        <v>309</v>
      </c>
      <c r="D1109">
        <v>100</v>
      </c>
      <c r="E1109" s="588"/>
      <c r="F1109" s="588"/>
      <c r="G1109" t="s">
        <v>1478</v>
      </c>
      <c r="H1109">
        <v>20109</v>
      </c>
      <c r="I1109">
        <v>8</v>
      </c>
      <c r="J1109">
        <v>1130</v>
      </c>
      <c r="K1109">
        <v>1003</v>
      </c>
      <c r="L1109">
        <v>0</v>
      </c>
      <c r="M1109">
        <v>0</v>
      </c>
      <c r="N1109" t="s">
        <v>1749</v>
      </c>
      <c r="O1109">
        <v>0</v>
      </c>
      <c r="P1109">
        <v>10303</v>
      </c>
      <c r="Q1109">
        <v>2</v>
      </c>
      <c r="R1109"/>
      <c r="S1109">
        <v>20220101</v>
      </c>
      <c r="T1109">
        <v>20220331</v>
      </c>
      <c r="U1109">
        <v>135904</v>
      </c>
      <c r="V1109">
        <v>0</v>
      </c>
      <c r="W1109" s="264"/>
    </row>
    <row r="1110" spans="2:23" s="237" customFormat="1" x14ac:dyDescent="0.25">
      <c r="B1110" t="s">
        <v>304</v>
      </c>
      <c r="C1110" t="s">
        <v>309</v>
      </c>
      <c r="D1110">
        <v>100</v>
      </c>
      <c r="E1110" s="588"/>
      <c r="F1110" s="588"/>
      <c r="G1110" t="s">
        <v>1479</v>
      </c>
      <c r="H1110">
        <v>20109</v>
      </c>
      <c r="I1110">
        <v>8</v>
      </c>
      <c r="J1110">
        <v>1130</v>
      </c>
      <c r="K1110">
        <v>1003</v>
      </c>
      <c r="L1110">
        <v>0</v>
      </c>
      <c r="M1110">
        <v>0</v>
      </c>
      <c r="N1110" t="s">
        <v>1764</v>
      </c>
      <c r="O1110">
        <v>0</v>
      </c>
      <c r="P1110">
        <v>11095</v>
      </c>
      <c r="Q1110">
        <v>2</v>
      </c>
      <c r="R1110"/>
      <c r="S1110">
        <v>20220101</v>
      </c>
      <c r="T1110">
        <v>20220331</v>
      </c>
      <c r="U1110">
        <v>116923.66</v>
      </c>
      <c r="V1110">
        <v>0</v>
      </c>
      <c r="W1110" s="264"/>
    </row>
    <row r="1111" spans="2:23" s="237" customFormat="1" x14ac:dyDescent="0.25">
      <c r="B1111" t="s">
        <v>304</v>
      </c>
      <c r="C1111" t="s">
        <v>309</v>
      </c>
      <c r="D1111">
        <v>100</v>
      </c>
      <c r="E1111" s="588"/>
      <c r="F1111" s="588"/>
      <c r="G1111" t="s">
        <v>1480</v>
      </c>
      <c r="H1111">
        <v>20214</v>
      </c>
      <c r="I1111">
        <v>8</v>
      </c>
      <c r="J1111">
        <v>1130</v>
      </c>
      <c r="K1111">
        <v>1003</v>
      </c>
      <c r="L1111">
        <v>0</v>
      </c>
      <c r="M1111">
        <v>0</v>
      </c>
      <c r="N1111" t="s">
        <v>1747</v>
      </c>
      <c r="O1111">
        <v>0</v>
      </c>
      <c r="P1111">
        <v>4390</v>
      </c>
      <c r="Q1111">
        <v>2</v>
      </c>
      <c r="R1111"/>
      <c r="S1111">
        <v>20220101</v>
      </c>
      <c r="T1111">
        <v>20220331</v>
      </c>
      <c r="U1111">
        <v>94061.88</v>
      </c>
      <c r="V1111">
        <v>0</v>
      </c>
      <c r="W1111" s="264"/>
    </row>
    <row r="1112" spans="2:23" s="237" customFormat="1" x14ac:dyDescent="0.25">
      <c r="B1112" t="s">
        <v>304</v>
      </c>
      <c r="C1112" t="s">
        <v>571</v>
      </c>
      <c r="D1112">
        <v>120</v>
      </c>
      <c r="E1112" s="588"/>
      <c r="F1112" s="588"/>
      <c r="G1112" t="s">
        <v>1481</v>
      </c>
      <c r="H1112">
        <v>20109</v>
      </c>
      <c r="I1112">
        <v>8</v>
      </c>
      <c r="J1112">
        <v>1130</v>
      </c>
      <c r="K1112">
        <v>1003</v>
      </c>
      <c r="L1112">
        <v>4</v>
      </c>
      <c r="M1112">
        <v>2</v>
      </c>
      <c r="N1112" t="s">
        <v>1749</v>
      </c>
      <c r="O1112">
        <v>0</v>
      </c>
      <c r="P1112">
        <v>14067</v>
      </c>
      <c r="Q1112">
        <v>2</v>
      </c>
      <c r="R1112"/>
      <c r="S1112">
        <v>20220101</v>
      </c>
      <c r="T1112">
        <v>20220331</v>
      </c>
      <c r="U1112">
        <v>134153.45000000001</v>
      </c>
      <c r="V1112">
        <v>0</v>
      </c>
      <c r="W1112" s="264"/>
    </row>
    <row r="1113" spans="2:23" s="237" customFormat="1" x14ac:dyDescent="0.25">
      <c r="B1113" t="s">
        <v>304</v>
      </c>
      <c r="C1113" t="s">
        <v>352</v>
      </c>
      <c r="D1113">
        <v>120</v>
      </c>
      <c r="E1113" s="588"/>
      <c r="F1113" s="588"/>
      <c r="G1113" t="s">
        <v>1482</v>
      </c>
      <c r="H1113">
        <v>20401</v>
      </c>
      <c r="I1113">
        <v>8</v>
      </c>
      <c r="J1113">
        <v>1130</v>
      </c>
      <c r="K1113">
        <v>1003</v>
      </c>
      <c r="L1113">
        <v>0</v>
      </c>
      <c r="M1113">
        <v>29</v>
      </c>
      <c r="N1113" t="s">
        <v>1743</v>
      </c>
      <c r="O1113">
        <v>0</v>
      </c>
      <c r="P1113">
        <v>2607</v>
      </c>
      <c r="Q1113">
        <v>2</v>
      </c>
      <c r="R1113"/>
      <c r="S1113">
        <v>20220101</v>
      </c>
      <c r="T1113">
        <v>20220331</v>
      </c>
      <c r="U1113">
        <v>44944.71</v>
      </c>
      <c r="V1113">
        <v>0</v>
      </c>
      <c r="W1113" s="264"/>
    </row>
    <row r="1114" spans="2:23" s="237" customFormat="1" x14ac:dyDescent="0.25">
      <c r="B1114" t="s">
        <v>304</v>
      </c>
      <c r="C1114" t="s">
        <v>462</v>
      </c>
      <c r="D1114">
        <v>120</v>
      </c>
      <c r="E1114" s="588"/>
      <c r="F1114" s="588"/>
      <c r="G1114" t="s">
        <v>1483</v>
      </c>
      <c r="H1114">
        <v>20215</v>
      </c>
      <c r="I1114">
        <v>8</v>
      </c>
      <c r="J1114">
        <v>1130</v>
      </c>
      <c r="K1114">
        <v>1003</v>
      </c>
      <c r="L1114">
        <v>1</v>
      </c>
      <c r="M1114">
        <v>74</v>
      </c>
      <c r="N1114" t="s">
        <v>1738</v>
      </c>
      <c r="O1114">
        <v>0</v>
      </c>
      <c r="P1114">
        <v>8080</v>
      </c>
      <c r="Q1114">
        <v>2</v>
      </c>
      <c r="R1114"/>
      <c r="S1114">
        <v>20220101</v>
      </c>
      <c r="T1114">
        <v>20220331</v>
      </c>
      <c r="U1114">
        <v>49963.17</v>
      </c>
      <c r="V1114">
        <v>0</v>
      </c>
      <c r="W1114" s="264"/>
    </row>
    <row r="1115" spans="2:23" s="237" customFormat="1" x14ac:dyDescent="0.25">
      <c r="B1115" t="s">
        <v>304</v>
      </c>
      <c r="C1115" t="s">
        <v>462</v>
      </c>
      <c r="D1115">
        <v>120</v>
      </c>
      <c r="E1115" s="588"/>
      <c r="F1115" s="588"/>
      <c r="G1115" t="s">
        <v>1484</v>
      </c>
      <c r="H1115">
        <v>10203</v>
      </c>
      <c r="I1115">
        <v>8</v>
      </c>
      <c r="J1115">
        <v>1130</v>
      </c>
      <c r="K1115">
        <v>1003</v>
      </c>
      <c r="L1115">
        <v>1</v>
      </c>
      <c r="M1115">
        <v>74</v>
      </c>
      <c r="N1115" t="s">
        <v>1739</v>
      </c>
      <c r="O1115">
        <v>0</v>
      </c>
      <c r="P1115">
        <v>8090</v>
      </c>
      <c r="Q1115">
        <v>1</v>
      </c>
      <c r="R1115"/>
      <c r="S1115">
        <v>20220101</v>
      </c>
      <c r="T1115">
        <v>20220331</v>
      </c>
      <c r="U1115">
        <v>52210.19</v>
      </c>
      <c r="V1115">
        <v>0</v>
      </c>
      <c r="W1115" s="264"/>
    </row>
    <row r="1116" spans="2:23" s="237" customFormat="1" x14ac:dyDescent="0.25">
      <c r="B1116" t="s">
        <v>304</v>
      </c>
      <c r="C1116" t="s">
        <v>462</v>
      </c>
      <c r="D1116">
        <v>120</v>
      </c>
      <c r="E1116" s="588"/>
      <c r="F1116" s="588"/>
      <c r="G1116" t="s">
        <v>1485</v>
      </c>
      <c r="H1116">
        <v>20215</v>
      </c>
      <c r="I1116">
        <v>8</v>
      </c>
      <c r="J1116">
        <v>1130</v>
      </c>
      <c r="K1116">
        <v>1003</v>
      </c>
      <c r="L1116">
        <v>1</v>
      </c>
      <c r="M1116">
        <v>74</v>
      </c>
      <c r="N1116" t="s">
        <v>1738</v>
      </c>
      <c r="O1116">
        <v>0</v>
      </c>
      <c r="P1116">
        <v>8076</v>
      </c>
      <c r="Q1116">
        <v>2</v>
      </c>
      <c r="R1116"/>
      <c r="S1116">
        <v>20220101</v>
      </c>
      <c r="T1116">
        <v>20220331</v>
      </c>
      <c r="U1116">
        <v>50816.1</v>
      </c>
      <c r="V1116">
        <v>0</v>
      </c>
      <c r="W1116" s="264"/>
    </row>
    <row r="1117" spans="2:23" s="237" customFormat="1" x14ac:dyDescent="0.25">
      <c r="B1117" t="s">
        <v>304</v>
      </c>
      <c r="C1117" t="s">
        <v>352</v>
      </c>
      <c r="D1117">
        <v>120</v>
      </c>
      <c r="E1117" s="588"/>
      <c r="F1117" s="588"/>
      <c r="G1117" t="s">
        <v>1486</v>
      </c>
      <c r="H1117">
        <v>20212</v>
      </c>
      <c r="I1117">
        <v>8</v>
      </c>
      <c r="J1117">
        <v>1130</v>
      </c>
      <c r="K1117">
        <v>1003</v>
      </c>
      <c r="L1117">
        <v>0</v>
      </c>
      <c r="M1117">
        <v>29</v>
      </c>
      <c r="N1117" t="s">
        <v>1745</v>
      </c>
      <c r="O1117">
        <v>0</v>
      </c>
      <c r="P1117">
        <v>2571</v>
      </c>
      <c r="Q1117">
        <v>2</v>
      </c>
      <c r="R1117"/>
      <c r="S1117">
        <v>20220101</v>
      </c>
      <c r="T1117">
        <v>20220331</v>
      </c>
      <c r="U1117">
        <v>69342.77</v>
      </c>
      <c r="V1117">
        <v>0</v>
      </c>
      <c r="W1117" s="264"/>
    </row>
    <row r="1118" spans="2:23" s="237" customFormat="1" x14ac:dyDescent="0.25">
      <c r="B1118" t="s">
        <v>304</v>
      </c>
      <c r="C1118" t="s">
        <v>409</v>
      </c>
      <c r="D1118">
        <v>120</v>
      </c>
      <c r="E1118" s="588"/>
      <c r="F1118" s="588"/>
      <c r="G1118" t="s">
        <v>1487</v>
      </c>
      <c r="H1118">
        <v>20109</v>
      </c>
      <c r="I1118">
        <v>8</v>
      </c>
      <c r="J1118">
        <v>1130</v>
      </c>
      <c r="K1118">
        <v>1003</v>
      </c>
      <c r="L1118">
        <v>0</v>
      </c>
      <c r="M1118">
        <v>72</v>
      </c>
      <c r="N1118" t="s">
        <v>1749</v>
      </c>
      <c r="O1118">
        <v>0</v>
      </c>
      <c r="P1118">
        <v>14320</v>
      </c>
      <c r="Q1118">
        <v>2</v>
      </c>
      <c r="R1118"/>
      <c r="S1118">
        <v>20220101</v>
      </c>
      <c r="T1118">
        <v>20220331</v>
      </c>
      <c r="U1118">
        <v>130513.03</v>
      </c>
      <c r="V1118">
        <v>0</v>
      </c>
      <c r="W1118" s="264"/>
    </row>
    <row r="1119" spans="2:23" s="237" customFormat="1" x14ac:dyDescent="0.25">
      <c r="B1119" t="s">
        <v>304</v>
      </c>
      <c r="C1119" t="s">
        <v>676</v>
      </c>
      <c r="D1119">
        <v>100</v>
      </c>
      <c r="E1119" s="588"/>
      <c r="F1119" s="588"/>
      <c r="G1119" t="s">
        <v>1488</v>
      </c>
      <c r="H1119">
        <v>10213</v>
      </c>
      <c r="I1119">
        <v>8</v>
      </c>
      <c r="J1119">
        <v>1130</v>
      </c>
      <c r="K1119">
        <v>1003</v>
      </c>
      <c r="L1119">
        <v>3</v>
      </c>
      <c r="M1119">
        <v>27</v>
      </c>
      <c r="N1119" t="s">
        <v>1787</v>
      </c>
      <c r="O1119">
        <v>0</v>
      </c>
      <c r="P1119" t="s">
        <v>1800</v>
      </c>
      <c r="Q1119">
        <v>1</v>
      </c>
      <c r="R1119"/>
      <c r="S1119">
        <v>20220101</v>
      </c>
      <c r="T1119">
        <v>20220331</v>
      </c>
      <c r="U1119">
        <v>20045.46</v>
      </c>
      <c r="V1119">
        <v>0</v>
      </c>
      <c r="W1119" s="264"/>
    </row>
    <row r="1120" spans="2:23" s="237" customFormat="1" x14ac:dyDescent="0.25">
      <c r="B1120" t="s">
        <v>304</v>
      </c>
      <c r="C1120" t="s">
        <v>557</v>
      </c>
      <c r="D1120">
        <v>120</v>
      </c>
      <c r="E1120" s="588"/>
      <c r="F1120" s="588"/>
      <c r="G1120" t="s">
        <v>1489</v>
      </c>
      <c r="H1120">
        <v>20109</v>
      </c>
      <c r="I1120">
        <v>8</v>
      </c>
      <c r="J1120">
        <v>1130</v>
      </c>
      <c r="K1120">
        <v>1003</v>
      </c>
      <c r="L1120">
        <v>3</v>
      </c>
      <c r="M1120">
        <v>2</v>
      </c>
      <c r="N1120" t="s">
        <v>1749</v>
      </c>
      <c r="O1120">
        <v>0</v>
      </c>
      <c r="P1120" t="s">
        <v>1801</v>
      </c>
      <c r="Q1120">
        <v>2</v>
      </c>
      <c r="R1120"/>
      <c r="S1120">
        <v>20220101</v>
      </c>
      <c r="T1120">
        <v>20220331</v>
      </c>
      <c r="U1120">
        <v>10803.88</v>
      </c>
      <c r="V1120">
        <v>0</v>
      </c>
      <c r="W1120" s="264"/>
    </row>
    <row r="1121" spans="2:23" s="237" customFormat="1" x14ac:dyDescent="0.25">
      <c r="B1121" t="s">
        <v>304</v>
      </c>
      <c r="C1121" t="s">
        <v>537</v>
      </c>
      <c r="D1121">
        <v>120</v>
      </c>
      <c r="E1121" s="588"/>
      <c r="F1121" s="588"/>
      <c r="G1121" t="s">
        <v>1490</v>
      </c>
      <c r="H1121">
        <v>20109</v>
      </c>
      <c r="I1121">
        <v>8</v>
      </c>
      <c r="J1121">
        <v>1130</v>
      </c>
      <c r="K1121">
        <v>1003</v>
      </c>
      <c r="L1121">
        <v>2</v>
      </c>
      <c r="M1121">
        <v>49</v>
      </c>
      <c r="N1121" t="s">
        <v>1749</v>
      </c>
      <c r="O1121">
        <v>0</v>
      </c>
      <c r="P1121">
        <v>14319</v>
      </c>
      <c r="Q1121">
        <v>2</v>
      </c>
      <c r="R1121"/>
      <c r="S1121">
        <v>20220101</v>
      </c>
      <c r="T1121">
        <v>20220331</v>
      </c>
      <c r="U1121">
        <v>130513.03</v>
      </c>
      <c r="V1121">
        <v>0</v>
      </c>
      <c r="W1121" s="264"/>
    </row>
    <row r="1122" spans="2:23" s="237" customFormat="1" x14ac:dyDescent="0.25">
      <c r="B1122" t="s">
        <v>304</v>
      </c>
      <c r="C1122" t="s">
        <v>472</v>
      </c>
      <c r="D1122">
        <v>120</v>
      </c>
      <c r="E1122" s="588"/>
      <c r="F1122" s="588"/>
      <c r="G1122" t="s">
        <v>1493</v>
      </c>
      <c r="H1122">
        <v>20214</v>
      </c>
      <c r="I1122">
        <v>8</v>
      </c>
      <c r="J1122">
        <v>1130</v>
      </c>
      <c r="K1122">
        <v>1003</v>
      </c>
      <c r="L1122">
        <v>2</v>
      </c>
      <c r="M1122">
        <v>3</v>
      </c>
      <c r="N1122" t="s">
        <v>1747</v>
      </c>
      <c r="O1122">
        <v>0</v>
      </c>
      <c r="P1122">
        <v>9201</v>
      </c>
      <c r="Q1122">
        <v>2</v>
      </c>
      <c r="R1122"/>
      <c r="S1122">
        <v>20220101</v>
      </c>
      <c r="T1122">
        <v>20220331</v>
      </c>
      <c r="U1122">
        <v>88482.21</v>
      </c>
      <c r="V1122">
        <v>0</v>
      </c>
      <c r="W1122" s="264"/>
    </row>
    <row r="1123" spans="2:23" s="237" customFormat="1" x14ac:dyDescent="0.25">
      <c r="B1123" t="s">
        <v>304</v>
      </c>
      <c r="C1123" t="s">
        <v>352</v>
      </c>
      <c r="D1123">
        <v>120</v>
      </c>
      <c r="E1123" s="588"/>
      <c r="F1123" s="588"/>
      <c r="G1123" t="s">
        <v>1494</v>
      </c>
      <c r="H1123">
        <v>20401</v>
      </c>
      <c r="I1123">
        <v>8</v>
      </c>
      <c r="J1123">
        <v>1130</v>
      </c>
      <c r="K1123">
        <v>1003</v>
      </c>
      <c r="L1123">
        <v>0</v>
      </c>
      <c r="M1123">
        <v>29</v>
      </c>
      <c r="N1123" t="s">
        <v>1743</v>
      </c>
      <c r="O1123">
        <v>0</v>
      </c>
      <c r="P1123">
        <v>2574</v>
      </c>
      <c r="Q1123">
        <v>2</v>
      </c>
      <c r="R1123"/>
      <c r="S1123">
        <v>20220101</v>
      </c>
      <c r="T1123">
        <v>20220331</v>
      </c>
      <c r="U1123">
        <v>41303.599999999999</v>
      </c>
      <c r="V1123">
        <v>0</v>
      </c>
      <c r="W1123" s="264"/>
    </row>
    <row r="1124" spans="2:23" s="237" customFormat="1" x14ac:dyDescent="0.25">
      <c r="B1124" t="s">
        <v>304</v>
      </c>
      <c r="C1124" t="s">
        <v>352</v>
      </c>
      <c r="D1124">
        <v>120</v>
      </c>
      <c r="E1124" s="588"/>
      <c r="F1124" s="588"/>
      <c r="G1124" t="s">
        <v>1495</v>
      </c>
      <c r="H1124">
        <v>20401</v>
      </c>
      <c r="I1124">
        <v>8</v>
      </c>
      <c r="J1124">
        <v>1130</v>
      </c>
      <c r="K1124">
        <v>1003</v>
      </c>
      <c r="L1124">
        <v>0</v>
      </c>
      <c r="M1124">
        <v>29</v>
      </c>
      <c r="N1124" t="s">
        <v>1743</v>
      </c>
      <c r="O1124">
        <v>0</v>
      </c>
      <c r="P1124">
        <v>2585</v>
      </c>
      <c r="Q1124">
        <v>2</v>
      </c>
      <c r="R1124"/>
      <c r="S1124">
        <v>20220101</v>
      </c>
      <c r="T1124">
        <v>20220331</v>
      </c>
      <c r="U1124">
        <v>43610.94</v>
      </c>
      <c r="V1124">
        <v>0</v>
      </c>
      <c r="W1124" s="264"/>
    </row>
    <row r="1125" spans="2:23" s="237" customFormat="1" x14ac:dyDescent="0.25">
      <c r="B1125" t="s">
        <v>304</v>
      </c>
      <c r="C1125" t="s">
        <v>309</v>
      </c>
      <c r="D1125">
        <v>100</v>
      </c>
      <c r="E1125" s="588"/>
      <c r="F1125" s="588"/>
      <c r="G1125" t="s">
        <v>1496</v>
      </c>
      <c r="H1125">
        <v>20109</v>
      </c>
      <c r="I1125">
        <v>8</v>
      </c>
      <c r="J1125">
        <v>1130</v>
      </c>
      <c r="K1125">
        <v>1003</v>
      </c>
      <c r="L1125">
        <v>0</v>
      </c>
      <c r="M1125">
        <v>0</v>
      </c>
      <c r="N1125" t="s">
        <v>1749</v>
      </c>
      <c r="O1125">
        <v>0</v>
      </c>
      <c r="P1125">
        <v>13318</v>
      </c>
      <c r="Q1125">
        <v>2</v>
      </c>
      <c r="R1125"/>
      <c r="S1125">
        <v>20220101</v>
      </c>
      <c r="T1125">
        <v>20220331</v>
      </c>
      <c r="U1125">
        <v>143698.21</v>
      </c>
      <c r="V1125">
        <v>0</v>
      </c>
      <c r="W1125" s="264"/>
    </row>
    <row r="1126" spans="2:23" s="237" customFormat="1" x14ac:dyDescent="0.25">
      <c r="B1126" t="s">
        <v>304</v>
      </c>
      <c r="C1126" t="s">
        <v>462</v>
      </c>
      <c r="D1126">
        <v>120</v>
      </c>
      <c r="E1126" s="588"/>
      <c r="F1126" s="588"/>
      <c r="G1126" t="s">
        <v>1497</v>
      </c>
      <c r="H1126">
        <v>20401</v>
      </c>
      <c r="I1126">
        <v>8</v>
      </c>
      <c r="J1126">
        <v>1130</v>
      </c>
      <c r="K1126">
        <v>1003</v>
      </c>
      <c r="L1126">
        <v>1</v>
      </c>
      <c r="M1126">
        <v>74</v>
      </c>
      <c r="N1126" t="s">
        <v>1743</v>
      </c>
      <c r="O1126">
        <v>0</v>
      </c>
      <c r="P1126">
        <v>8081</v>
      </c>
      <c r="Q1126">
        <v>2</v>
      </c>
      <c r="R1126"/>
      <c r="S1126">
        <v>20220101</v>
      </c>
      <c r="T1126">
        <v>20220331</v>
      </c>
      <c r="U1126">
        <v>42475.53</v>
      </c>
      <c r="V1126">
        <v>0</v>
      </c>
      <c r="W1126" s="264"/>
    </row>
    <row r="1127" spans="2:23" s="237" customFormat="1" x14ac:dyDescent="0.25">
      <c r="B1127" t="s">
        <v>304</v>
      </c>
      <c r="C1127" t="s">
        <v>676</v>
      </c>
      <c r="D1127">
        <v>100</v>
      </c>
      <c r="E1127" s="588"/>
      <c r="F1127" s="588"/>
      <c r="G1127" t="s">
        <v>1498</v>
      </c>
      <c r="H1127">
        <v>30102</v>
      </c>
      <c r="I1127">
        <v>22</v>
      </c>
      <c r="J1127">
        <v>1130</v>
      </c>
      <c r="K1127">
        <v>1003</v>
      </c>
      <c r="L1127">
        <v>3</v>
      </c>
      <c r="M1127">
        <v>27</v>
      </c>
      <c r="N1127">
        <v>1</v>
      </c>
      <c r="O1127">
        <v>22</v>
      </c>
      <c r="P1127">
        <v>3270067</v>
      </c>
      <c r="Q1127">
        <v>3</v>
      </c>
      <c r="R1127"/>
      <c r="S1127">
        <v>20220101</v>
      </c>
      <c r="T1127">
        <v>20220331</v>
      </c>
      <c r="U1127">
        <v>34212.92</v>
      </c>
      <c r="V1127">
        <v>4190.34</v>
      </c>
      <c r="W1127" s="264"/>
    </row>
    <row r="1128" spans="2:23" s="237" customFormat="1" x14ac:dyDescent="0.25">
      <c r="B1128" t="s">
        <v>304</v>
      </c>
      <c r="C1128" t="s">
        <v>537</v>
      </c>
      <c r="D1128">
        <v>120</v>
      </c>
      <c r="E1128" s="588"/>
      <c r="F1128" s="588"/>
      <c r="G1128" t="s">
        <v>1499</v>
      </c>
      <c r="H1128">
        <v>20109</v>
      </c>
      <c r="I1128">
        <v>8</v>
      </c>
      <c r="J1128">
        <v>1130</v>
      </c>
      <c r="K1128">
        <v>1003</v>
      </c>
      <c r="L1128">
        <v>2</v>
      </c>
      <c r="M1128">
        <v>49</v>
      </c>
      <c r="N1128" t="s">
        <v>1749</v>
      </c>
      <c r="O1128">
        <v>0</v>
      </c>
      <c r="P1128">
        <v>12915</v>
      </c>
      <c r="Q1128">
        <v>2</v>
      </c>
      <c r="R1128"/>
      <c r="S1128">
        <v>20220101</v>
      </c>
      <c r="T1128">
        <v>20220331</v>
      </c>
      <c r="U1128">
        <v>131593.03</v>
      </c>
      <c r="V1128">
        <v>0</v>
      </c>
      <c r="W1128" s="264"/>
    </row>
    <row r="1129" spans="2:23" s="237" customFormat="1" x14ac:dyDescent="0.25">
      <c r="B1129" t="s">
        <v>304</v>
      </c>
      <c r="C1129" t="s">
        <v>306</v>
      </c>
      <c r="D1129">
        <v>120</v>
      </c>
      <c r="E1129" s="588"/>
      <c r="F1129" s="588"/>
      <c r="G1129" t="s">
        <v>1500</v>
      </c>
      <c r="H1129">
        <v>10213</v>
      </c>
      <c r="I1129">
        <v>8</v>
      </c>
      <c r="J1129">
        <v>1130</v>
      </c>
      <c r="K1129">
        <v>1003</v>
      </c>
      <c r="L1129">
        <v>0</v>
      </c>
      <c r="M1129">
        <v>28</v>
      </c>
      <c r="N1129" t="s">
        <v>1741</v>
      </c>
      <c r="O1129">
        <v>0</v>
      </c>
      <c r="P1129">
        <v>2541</v>
      </c>
      <c r="Q1129">
        <v>1</v>
      </c>
      <c r="R1129"/>
      <c r="S1129">
        <v>20220101</v>
      </c>
      <c r="T1129">
        <v>20220331</v>
      </c>
      <c r="U1129">
        <v>47913.41</v>
      </c>
      <c r="V1129">
        <v>0</v>
      </c>
      <c r="W1129" s="264"/>
    </row>
    <row r="1130" spans="2:23" s="237" customFormat="1" x14ac:dyDescent="0.25">
      <c r="B1130" t="s">
        <v>304</v>
      </c>
      <c r="C1130" t="s">
        <v>352</v>
      </c>
      <c r="D1130">
        <v>120</v>
      </c>
      <c r="E1130" s="588"/>
      <c r="F1130" s="588"/>
      <c r="G1130" t="s">
        <v>1501</v>
      </c>
      <c r="H1130">
        <v>30102</v>
      </c>
      <c r="I1130">
        <v>23</v>
      </c>
      <c r="J1130">
        <v>1130</v>
      </c>
      <c r="K1130">
        <v>1003</v>
      </c>
      <c r="L1130">
        <v>0</v>
      </c>
      <c r="M1130">
        <v>29</v>
      </c>
      <c r="N1130">
        <v>1</v>
      </c>
      <c r="O1130">
        <v>23</v>
      </c>
      <c r="P1130">
        <v>290204</v>
      </c>
      <c r="Q1130">
        <v>3</v>
      </c>
      <c r="R1130"/>
      <c r="S1130">
        <v>20220101</v>
      </c>
      <c r="T1130">
        <v>20220331</v>
      </c>
      <c r="U1130">
        <v>30272.85</v>
      </c>
      <c r="V1130">
        <v>11613.45</v>
      </c>
      <c r="W1130" s="264"/>
    </row>
    <row r="1131" spans="2:23" s="237" customFormat="1" x14ac:dyDescent="0.25">
      <c r="B1131" t="s">
        <v>304</v>
      </c>
      <c r="C1131" t="s">
        <v>352</v>
      </c>
      <c r="D1131">
        <v>120</v>
      </c>
      <c r="E1131" s="588"/>
      <c r="F1131" s="588"/>
      <c r="G1131" t="s">
        <v>1502</v>
      </c>
      <c r="H1131">
        <v>20401</v>
      </c>
      <c r="I1131">
        <v>8</v>
      </c>
      <c r="J1131">
        <v>1130</v>
      </c>
      <c r="K1131">
        <v>1003</v>
      </c>
      <c r="L1131">
        <v>0</v>
      </c>
      <c r="M1131">
        <v>29</v>
      </c>
      <c r="N1131" t="s">
        <v>1743</v>
      </c>
      <c r="O1131">
        <v>0</v>
      </c>
      <c r="P1131">
        <v>11702</v>
      </c>
      <c r="Q1131">
        <v>2</v>
      </c>
      <c r="R1131"/>
      <c r="S1131">
        <v>20220101</v>
      </c>
      <c r="T1131">
        <v>20220331</v>
      </c>
      <c r="U1131">
        <v>42569.11</v>
      </c>
      <c r="V1131">
        <v>0</v>
      </c>
      <c r="W1131" s="264"/>
    </row>
    <row r="1132" spans="2:23" s="237" customFormat="1" x14ac:dyDescent="0.25">
      <c r="B1132" t="s">
        <v>304</v>
      </c>
      <c r="C1132" t="s">
        <v>537</v>
      </c>
      <c r="D1132">
        <v>120</v>
      </c>
      <c r="E1132" s="588"/>
      <c r="F1132" s="588"/>
      <c r="G1132" t="s">
        <v>1503</v>
      </c>
      <c r="H1132">
        <v>20401</v>
      </c>
      <c r="I1132">
        <v>8</v>
      </c>
      <c r="J1132">
        <v>1130</v>
      </c>
      <c r="K1132">
        <v>1003</v>
      </c>
      <c r="L1132">
        <v>2</v>
      </c>
      <c r="M1132">
        <v>49</v>
      </c>
      <c r="N1132" t="s">
        <v>1743</v>
      </c>
      <c r="O1132">
        <v>0</v>
      </c>
      <c r="P1132">
        <v>2557</v>
      </c>
      <c r="Q1132">
        <v>2</v>
      </c>
      <c r="R1132"/>
      <c r="S1132">
        <v>20220101</v>
      </c>
      <c r="T1132">
        <v>20220331</v>
      </c>
      <c r="U1132">
        <v>85841.94</v>
      </c>
      <c r="V1132">
        <v>0</v>
      </c>
      <c r="W1132" s="264"/>
    </row>
    <row r="1133" spans="2:23" s="237" customFormat="1" x14ac:dyDescent="0.25">
      <c r="B1133" t="s">
        <v>304</v>
      </c>
      <c r="C1133" t="s">
        <v>352</v>
      </c>
      <c r="D1133">
        <v>120</v>
      </c>
      <c r="E1133" s="588"/>
      <c r="F1133" s="588"/>
      <c r="G1133" t="s">
        <v>1504</v>
      </c>
      <c r="H1133">
        <v>30102</v>
      </c>
      <c r="I1133">
        <v>15</v>
      </c>
      <c r="J1133">
        <v>1130</v>
      </c>
      <c r="K1133">
        <v>1003</v>
      </c>
      <c r="L1133">
        <v>0</v>
      </c>
      <c r="M1133">
        <v>29</v>
      </c>
      <c r="N1133">
        <v>1</v>
      </c>
      <c r="O1133">
        <v>15</v>
      </c>
      <c r="P1133">
        <v>290205</v>
      </c>
      <c r="Q1133">
        <v>3</v>
      </c>
      <c r="R1133"/>
      <c r="S1133">
        <v>20220101</v>
      </c>
      <c r="T1133">
        <v>20220331</v>
      </c>
      <c r="U1133">
        <v>29242.03</v>
      </c>
      <c r="V1133">
        <v>4400.78</v>
      </c>
      <c r="W1133" s="264"/>
    </row>
    <row r="1134" spans="2:23" s="237" customFormat="1" x14ac:dyDescent="0.25">
      <c r="B1134" t="s">
        <v>304</v>
      </c>
      <c r="C1134" t="s">
        <v>430</v>
      </c>
      <c r="D1134">
        <v>120</v>
      </c>
      <c r="E1134" s="588"/>
      <c r="F1134" s="588"/>
      <c r="G1134" t="s">
        <v>1505</v>
      </c>
      <c r="H1134">
        <v>30102</v>
      </c>
      <c r="I1134">
        <v>0</v>
      </c>
      <c r="J1134">
        <v>1130</v>
      </c>
      <c r="K1134">
        <v>1003</v>
      </c>
      <c r="L1134">
        <v>1</v>
      </c>
      <c r="M1134">
        <v>28</v>
      </c>
      <c r="N1134">
        <v>1</v>
      </c>
      <c r="O1134">
        <v>0</v>
      </c>
      <c r="P1134">
        <v>1280252</v>
      </c>
      <c r="Q1134">
        <v>3</v>
      </c>
      <c r="R1134"/>
      <c r="S1134">
        <v>20220101</v>
      </c>
      <c r="T1134">
        <v>20220331</v>
      </c>
      <c r="U1134">
        <v>382.3</v>
      </c>
      <c r="V1134">
        <v>18698.560000000001</v>
      </c>
      <c r="W1134" s="264"/>
    </row>
    <row r="1135" spans="2:23" s="237" customFormat="1" x14ac:dyDescent="0.25">
      <c r="B1135" t="s">
        <v>304</v>
      </c>
      <c r="C1135" t="s">
        <v>445</v>
      </c>
      <c r="D1135">
        <v>120</v>
      </c>
      <c r="E1135" s="588"/>
      <c r="F1135" s="588"/>
      <c r="G1135" t="s">
        <v>1506</v>
      </c>
      <c r="H1135">
        <v>30102</v>
      </c>
      <c r="I1135">
        <v>22</v>
      </c>
      <c r="J1135">
        <v>1130</v>
      </c>
      <c r="K1135">
        <v>1003</v>
      </c>
      <c r="L1135">
        <v>1</v>
      </c>
      <c r="M1135">
        <v>63</v>
      </c>
      <c r="N1135">
        <v>1</v>
      </c>
      <c r="O1135">
        <v>22</v>
      </c>
      <c r="P1135">
        <v>1630142</v>
      </c>
      <c r="Q1135">
        <v>3</v>
      </c>
      <c r="R1135"/>
      <c r="S1135">
        <v>20220101</v>
      </c>
      <c r="T1135">
        <v>20220331</v>
      </c>
      <c r="U1135">
        <v>5614.65</v>
      </c>
      <c r="V1135">
        <v>33841.29</v>
      </c>
      <c r="W1135" s="264"/>
    </row>
    <row r="1136" spans="2:23" s="237" customFormat="1" x14ac:dyDescent="0.25">
      <c r="B1136" t="s">
        <v>304</v>
      </c>
      <c r="C1136" t="s">
        <v>571</v>
      </c>
      <c r="D1136">
        <v>120</v>
      </c>
      <c r="E1136" s="588"/>
      <c r="F1136" s="588"/>
      <c r="G1136" t="s">
        <v>1507</v>
      </c>
      <c r="H1136">
        <v>30102</v>
      </c>
      <c r="I1136">
        <v>0</v>
      </c>
      <c r="J1136">
        <v>1130</v>
      </c>
      <c r="K1136">
        <v>1003</v>
      </c>
      <c r="L1136">
        <v>4</v>
      </c>
      <c r="M1136">
        <v>2</v>
      </c>
      <c r="N1136">
        <v>1</v>
      </c>
      <c r="O1136">
        <v>0</v>
      </c>
      <c r="P1136">
        <v>2700273</v>
      </c>
      <c r="Q1136">
        <v>3</v>
      </c>
      <c r="R1136"/>
      <c r="S1136">
        <v>20220101</v>
      </c>
      <c r="T1136">
        <v>20220331</v>
      </c>
      <c r="U1136">
        <v>17113.900000000001</v>
      </c>
      <c r="V1136">
        <v>5486.33</v>
      </c>
      <c r="W1136" s="264"/>
    </row>
    <row r="1137" spans="2:23" s="237" customFormat="1" x14ac:dyDescent="0.25">
      <c r="B1137" t="s">
        <v>304</v>
      </c>
      <c r="C1137" t="s">
        <v>571</v>
      </c>
      <c r="D1137">
        <v>120</v>
      </c>
      <c r="E1137" s="588"/>
      <c r="F1137" s="588"/>
      <c r="G1137" t="s">
        <v>1508</v>
      </c>
      <c r="H1137">
        <v>30102</v>
      </c>
      <c r="I1137">
        <v>30</v>
      </c>
      <c r="J1137">
        <v>1130</v>
      </c>
      <c r="K1137">
        <v>1003</v>
      </c>
      <c r="L1137">
        <v>4</v>
      </c>
      <c r="M1137">
        <v>2</v>
      </c>
      <c r="N1137">
        <v>1</v>
      </c>
      <c r="O1137">
        <v>30</v>
      </c>
      <c r="P1137">
        <v>2700275</v>
      </c>
      <c r="Q1137">
        <v>3</v>
      </c>
      <c r="R1137"/>
      <c r="S1137">
        <v>20220101</v>
      </c>
      <c r="T1137">
        <v>20220331</v>
      </c>
      <c r="U1137">
        <v>21454.13</v>
      </c>
      <c r="V1137">
        <v>36045.19</v>
      </c>
      <c r="W1137" s="264"/>
    </row>
    <row r="1138" spans="2:23" s="237" customFormat="1" x14ac:dyDescent="0.25">
      <c r="B1138" t="s">
        <v>304</v>
      </c>
      <c r="C1138" t="s">
        <v>661</v>
      </c>
      <c r="D1138">
        <v>100</v>
      </c>
      <c r="E1138" s="588"/>
      <c r="F1138" s="588"/>
      <c r="G1138" t="s">
        <v>1509</v>
      </c>
      <c r="H1138">
        <v>30102</v>
      </c>
      <c r="I1138">
        <v>15</v>
      </c>
      <c r="J1138">
        <v>1130</v>
      </c>
      <c r="K1138">
        <v>1003</v>
      </c>
      <c r="L1138">
        <v>3</v>
      </c>
      <c r="M1138">
        <v>21</v>
      </c>
      <c r="N1138">
        <v>1</v>
      </c>
      <c r="O1138">
        <v>15</v>
      </c>
      <c r="P1138">
        <v>3210142</v>
      </c>
      <c r="Q1138">
        <v>3</v>
      </c>
      <c r="R1138"/>
      <c r="S1138">
        <v>20220101</v>
      </c>
      <c r="T1138">
        <v>20220331</v>
      </c>
      <c r="U1138">
        <v>17325.25</v>
      </c>
      <c r="V1138">
        <v>767.88</v>
      </c>
      <c r="W1138" s="264"/>
    </row>
    <row r="1139" spans="2:23" s="237" customFormat="1" x14ac:dyDescent="0.25">
      <c r="B1139" t="s">
        <v>304</v>
      </c>
      <c r="C1139" t="s">
        <v>661</v>
      </c>
      <c r="D1139">
        <v>100</v>
      </c>
      <c r="E1139" s="588"/>
      <c r="F1139" s="588"/>
      <c r="G1139" t="s">
        <v>1510</v>
      </c>
      <c r="H1139">
        <v>30102</v>
      </c>
      <c r="I1139">
        <v>0</v>
      </c>
      <c r="J1139">
        <v>1130</v>
      </c>
      <c r="K1139">
        <v>1003</v>
      </c>
      <c r="L1139">
        <v>3</v>
      </c>
      <c r="M1139">
        <v>21</v>
      </c>
      <c r="N1139">
        <v>1</v>
      </c>
      <c r="O1139">
        <v>0</v>
      </c>
      <c r="P1139">
        <v>3210144</v>
      </c>
      <c r="Q1139">
        <v>3</v>
      </c>
      <c r="R1139"/>
      <c r="S1139">
        <v>20220101</v>
      </c>
      <c r="T1139">
        <v>20220331</v>
      </c>
      <c r="U1139">
        <v>17394.689999999999</v>
      </c>
      <c r="V1139">
        <v>499.58</v>
      </c>
      <c r="W1139" s="264"/>
    </row>
    <row r="1140" spans="2:23" s="237" customFormat="1" x14ac:dyDescent="0.25">
      <c r="B1140" t="s">
        <v>304</v>
      </c>
      <c r="C1140" t="s">
        <v>661</v>
      </c>
      <c r="D1140">
        <v>100</v>
      </c>
      <c r="E1140" s="588"/>
      <c r="F1140" s="588"/>
      <c r="G1140" t="s">
        <v>1511</v>
      </c>
      <c r="H1140">
        <v>30102</v>
      </c>
      <c r="I1140">
        <v>0</v>
      </c>
      <c r="J1140">
        <v>1130</v>
      </c>
      <c r="K1140">
        <v>1003</v>
      </c>
      <c r="L1140">
        <v>3</v>
      </c>
      <c r="M1140">
        <v>21</v>
      </c>
      <c r="N1140">
        <v>1</v>
      </c>
      <c r="O1140">
        <v>0</v>
      </c>
      <c r="P1140">
        <v>3210145</v>
      </c>
      <c r="Q1140">
        <v>3</v>
      </c>
      <c r="R1140"/>
      <c r="S1140">
        <v>20220101</v>
      </c>
      <c r="T1140">
        <v>20220331</v>
      </c>
      <c r="U1140">
        <v>4045.16</v>
      </c>
      <c r="V1140">
        <v>0</v>
      </c>
      <c r="W1140" s="264"/>
    </row>
    <row r="1141" spans="2:23" s="237" customFormat="1" x14ac:dyDescent="0.25">
      <c r="B1141" t="s">
        <v>304</v>
      </c>
      <c r="C1141" t="s">
        <v>537</v>
      </c>
      <c r="D1141">
        <v>120</v>
      </c>
      <c r="E1141" s="588"/>
      <c r="F1141" s="588"/>
      <c r="G1141" t="s">
        <v>1512</v>
      </c>
      <c r="H1141">
        <v>30102</v>
      </c>
      <c r="I1141">
        <v>20</v>
      </c>
      <c r="J1141">
        <v>1130</v>
      </c>
      <c r="K1141">
        <v>1003</v>
      </c>
      <c r="L1141">
        <v>2</v>
      </c>
      <c r="M1141">
        <v>49</v>
      </c>
      <c r="N1141">
        <v>1</v>
      </c>
      <c r="O1141">
        <v>20</v>
      </c>
      <c r="P1141">
        <v>2490020</v>
      </c>
      <c r="Q1141">
        <v>3</v>
      </c>
      <c r="R1141"/>
      <c r="S1141">
        <v>20220101</v>
      </c>
      <c r="T1141">
        <v>20220331</v>
      </c>
      <c r="U1141">
        <v>35055.370000000003</v>
      </c>
      <c r="V1141">
        <v>659.97</v>
      </c>
      <c r="W1141" s="264"/>
    </row>
    <row r="1142" spans="2:23" s="237" customFormat="1" x14ac:dyDescent="0.25">
      <c r="B1142" t="s">
        <v>304</v>
      </c>
      <c r="C1142" t="s">
        <v>496</v>
      </c>
      <c r="D1142">
        <v>120</v>
      </c>
      <c r="E1142" s="588"/>
      <c r="F1142" s="588"/>
      <c r="G1142" t="s">
        <v>1513</v>
      </c>
      <c r="H1142">
        <v>30102</v>
      </c>
      <c r="I1142">
        <v>0</v>
      </c>
      <c r="J1142">
        <v>1130</v>
      </c>
      <c r="K1142">
        <v>1003</v>
      </c>
      <c r="L1142">
        <v>2</v>
      </c>
      <c r="M1142">
        <v>4</v>
      </c>
      <c r="N1142">
        <v>1</v>
      </c>
      <c r="O1142">
        <v>0</v>
      </c>
      <c r="P1142">
        <v>2040072</v>
      </c>
      <c r="Q1142">
        <v>3</v>
      </c>
      <c r="R1142"/>
      <c r="S1142">
        <v>20220101</v>
      </c>
      <c r="T1142">
        <v>20220331</v>
      </c>
      <c r="U1142">
        <v>1526.59</v>
      </c>
      <c r="V1142">
        <v>11250.06</v>
      </c>
      <c r="W1142" s="264"/>
    </row>
    <row r="1143" spans="2:23" s="237" customFormat="1" x14ac:dyDescent="0.25">
      <c r="B1143" t="s">
        <v>304</v>
      </c>
      <c r="C1143" t="s">
        <v>409</v>
      </c>
      <c r="D1143">
        <v>120</v>
      </c>
      <c r="E1143" s="588"/>
      <c r="F1143" s="588"/>
      <c r="G1143" t="s">
        <v>1514</v>
      </c>
      <c r="H1143">
        <v>10213</v>
      </c>
      <c r="I1143">
        <v>8</v>
      </c>
      <c r="J1143">
        <v>1130</v>
      </c>
      <c r="K1143">
        <v>1003</v>
      </c>
      <c r="L1143">
        <v>0</v>
      </c>
      <c r="M1143">
        <v>72</v>
      </c>
      <c r="N1143" t="s">
        <v>1741</v>
      </c>
      <c r="O1143">
        <v>0</v>
      </c>
      <c r="P1143">
        <v>4395</v>
      </c>
      <c r="Q1143">
        <v>1</v>
      </c>
      <c r="R1143"/>
      <c r="S1143">
        <v>20220101</v>
      </c>
      <c r="T1143">
        <v>20220331</v>
      </c>
      <c r="U1143">
        <v>47390.91</v>
      </c>
      <c r="V1143">
        <v>0</v>
      </c>
      <c r="W1143" s="264"/>
    </row>
    <row r="1144" spans="2:23" s="237" customFormat="1" x14ac:dyDescent="0.25">
      <c r="B1144" t="s">
        <v>304</v>
      </c>
      <c r="C1144" t="s">
        <v>409</v>
      </c>
      <c r="D1144">
        <v>120</v>
      </c>
      <c r="E1144" s="588"/>
      <c r="F1144" s="588"/>
      <c r="G1144" t="s">
        <v>1515</v>
      </c>
      <c r="H1144">
        <v>10213</v>
      </c>
      <c r="I1144">
        <v>8</v>
      </c>
      <c r="J1144">
        <v>1130</v>
      </c>
      <c r="K1144">
        <v>1003</v>
      </c>
      <c r="L1144">
        <v>0</v>
      </c>
      <c r="M1144">
        <v>72</v>
      </c>
      <c r="N1144" t="s">
        <v>1741</v>
      </c>
      <c r="O1144">
        <v>0</v>
      </c>
      <c r="P1144">
        <v>4418</v>
      </c>
      <c r="Q1144">
        <v>1</v>
      </c>
      <c r="R1144"/>
      <c r="S1144">
        <v>20220101</v>
      </c>
      <c r="T1144">
        <v>20220331</v>
      </c>
      <c r="U1144">
        <v>47390.91</v>
      </c>
      <c r="V1144">
        <v>0</v>
      </c>
      <c r="W1144" s="264"/>
    </row>
    <row r="1145" spans="2:23" s="237" customFormat="1" x14ac:dyDescent="0.25">
      <c r="B1145" t="s">
        <v>304</v>
      </c>
      <c r="C1145" t="s">
        <v>445</v>
      </c>
      <c r="D1145">
        <v>120</v>
      </c>
      <c r="E1145" s="588"/>
      <c r="F1145" s="588"/>
      <c r="G1145" t="s">
        <v>1516</v>
      </c>
      <c r="H1145">
        <v>20401</v>
      </c>
      <c r="I1145">
        <v>8</v>
      </c>
      <c r="J1145">
        <v>1130</v>
      </c>
      <c r="K1145">
        <v>1003</v>
      </c>
      <c r="L1145">
        <v>1</v>
      </c>
      <c r="M1145">
        <v>63</v>
      </c>
      <c r="N1145" t="s">
        <v>1743</v>
      </c>
      <c r="O1145">
        <v>0</v>
      </c>
      <c r="P1145">
        <v>7709</v>
      </c>
      <c r="Q1145">
        <v>2</v>
      </c>
      <c r="R1145"/>
      <c r="S1145">
        <v>20220101</v>
      </c>
      <c r="T1145">
        <v>20220331</v>
      </c>
      <c r="U1145">
        <v>44831.94</v>
      </c>
      <c r="V1145">
        <v>0</v>
      </c>
      <c r="W1145" s="264"/>
    </row>
    <row r="1146" spans="2:23" s="237" customFormat="1" x14ac:dyDescent="0.25">
      <c r="B1146" t="s">
        <v>304</v>
      </c>
      <c r="C1146" t="s">
        <v>381</v>
      </c>
      <c r="D1146">
        <v>120</v>
      </c>
      <c r="E1146" s="588"/>
      <c r="F1146" s="588"/>
      <c r="G1146" t="s">
        <v>1517</v>
      </c>
      <c r="H1146">
        <v>30102</v>
      </c>
      <c r="I1146">
        <v>0</v>
      </c>
      <c r="J1146">
        <v>1130</v>
      </c>
      <c r="K1146">
        <v>1003</v>
      </c>
      <c r="L1146">
        <v>0</v>
      </c>
      <c r="M1146">
        <v>30</v>
      </c>
      <c r="N1146">
        <v>1</v>
      </c>
      <c r="O1146">
        <v>0</v>
      </c>
      <c r="P1146">
        <v>300194</v>
      </c>
      <c r="Q1146">
        <v>3</v>
      </c>
      <c r="R1146"/>
      <c r="S1146">
        <v>20220101</v>
      </c>
      <c r="T1146">
        <v>20220331</v>
      </c>
      <c r="U1146">
        <v>2647.56</v>
      </c>
      <c r="V1146">
        <v>1323.78</v>
      </c>
      <c r="W1146" s="264"/>
    </row>
    <row r="1147" spans="2:23" s="237" customFormat="1" x14ac:dyDescent="0.25">
      <c r="B1147" t="s">
        <v>304</v>
      </c>
      <c r="C1147" t="s">
        <v>661</v>
      </c>
      <c r="D1147">
        <v>100</v>
      </c>
      <c r="E1147" s="588"/>
      <c r="F1147" s="588"/>
      <c r="G1147" t="s">
        <v>1518</v>
      </c>
      <c r="H1147">
        <v>30102</v>
      </c>
      <c r="I1147">
        <v>37</v>
      </c>
      <c r="J1147">
        <v>1130</v>
      </c>
      <c r="K1147">
        <v>1003</v>
      </c>
      <c r="L1147">
        <v>3</v>
      </c>
      <c r="M1147">
        <v>21</v>
      </c>
      <c r="N1147">
        <v>1</v>
      </c>
      <c r="O1147">
        <v>37</v>
      </c>
      <c r="P1147">
        <v>3210146</v>
      </c>
      <c r="Q1147">
        <v>3</v>
      </c>
      <c r="R1147"/>
      <c r="S1147">
        <v>20220101</v>
      </c>
      <c r="T1147">
        <v>20220331</v>
      </c>
      <c r="U1147">
        <v>29953.759999999998</v>
      </c>
      <c r="V1147">
        <v>9342.75</v>
      </c>
      <c r="W1147" s="264"/>
    </row>
    <row r="1148" spans="2:23" s="237" customFormat="1" x14ac:dyDescent="0.25">
      <c r="B1148" t="s">
        <v>304</v>
      </c>
      <c r="C1148" t="s">
        <v>571</v>
      </c>
      <c r="D1148">
        <v>120</v>
      </c>
      <c r="E1148" s="588"/>
      <c r="F1148" s="588"/>
      <c r="G1148" t="s">
        <v>1519</v>
      </c>
      <c r="H1148">
        <v>30102</v>
      </c>
      <c r="I1148">
        <v>34</v>
      </c>
      <c r="J1148">
        <v>1130</v>
      </c>
      <c r="K1148">
        <v>1003</v>
      </c>
      <c r="L1148">
        <v>4</v>
      </c>
      <c r="M1148">
        <v>2</v>
      </c>
      <c r="N1148">
        <v>1</v>
      </c>
      <c r="O1148">
        <v>34</v>
      </c>
      <c r="P1148">
        <v>2700280</v>
      </c>
      <c r="Q1148">
        <v>3</v>
      </c>
      <c r="R1148"/>
      <c r="S1148">
        <v>20220101</v>
      </c>
      <c r="T1148">
        <v>20220331</v>
      </c>
      <c r="U1148">
        <v>26782.65</v>
      </c>
      <c r="V1148">
        <v>12699.36</v>
      </c>
      <c r="W1148" s="264"/>
    </row>
    <row r="1149" spans="2:23" s="237" customFormat="1" x14ac:dyDescent="0.25">
      <c r="B1149" t="s">
        <v>304</v>
      </c>
      <c r="C1149" t="s">
        <v>430</v>
      </c>
      <c r="D1149">
        <v>120</v>
      </c>
      <c r="E1149" s="588"/>
      <c r="F1149" s="588"/>
      <c r="G1149" t="s">
        <v>1520</v>
      </c>
      <c r="H1149">
        <v>20109</v>
      </c>
      <c r="I1149">
        <v>8</v>
      </c>
      <c r="J1149">
        <v>1130</v>
      </c>
      <c r="K1149">
        <v>1003</v>
      </c>
      <c r="L1149">
        <v>1</v>
      </c>
      <c r="M1149">
        <v>28</v>
      </c>
      <c r="N1149" t="s">
        <v>1749</v>
      </c>
      <c r="O1149">
        <v>0</v>
      </c>
      <c r="P1149">
        <v>14314</v>
      </c>
      <c r="Q1149">
        <v>2</v>
      </c>
      <c r="R1149"/>
      <c r="S1149">
        <v>20220101</v>
      </c>
      <c r="T1149">
        <v>20220331</v>
      </c>
      <c r="U1149">
        <v>130513.03</v>
      </c>
      <c r="V1149">
        <v>0</v>
      </c>
      <c r="W1149" s="264"/>
    </row>
    <row r="1150" spans="2:23" s="237" customFormat="1" x14ac:dyDescent="0.25">
      <c r="B1150" t="s">
        <v>304</v>
      </c>
      <c r="C1150" t="s">
        <v>381</v>
      </c>
      <c r="D1150">
        <v>120</v>
      </c>
      <c r="E1150" s="588"/>
      <c r="F1150" s="588"/>
      <c r="G1150" t="s">
        <v>1521</v>
      </c>
      <c r="H1150">
        <v>20401</v>
      </c>
      <c r="I1150">
        <v>8</v>
      </c>
      <c r="J1150">
        <v>1130</v>
      </c>
      <c r="K1150">
        <v>1003</v>
      </c>
      <c r="L1150">
        <v>0</v>
      </c>
      <c r="M1150">
        <v>30</v>
      </c>
      <c r="N1150" t="s">
        <v>1743</v>
      </c>
      <c r="O1150">
        <v>0</v>
      </c>
      <c r="P1150">
        <v>2618</v>
      </c>
      <c r="Q1150">
        <v>2</v>
      </c>
      <c r="R1150"/>
      <c r="S1150">
        <v>20220101</v>
      </c>
      <c r="T1150">
        <v>20220331</v>
      </c>
      <c r="U1150">
        <v>40026.61</v>
      </c>
      <c r="V1150">
        <v>0</v>
      </c>
      <c r="W1150" s="264"/>
    </row>
    <row r="1151" spans="2:23" s="237" customFormat="1" x14ac:dyDescent="0.25">
      <c r="B1151" t="s">
        <v>304</v>
      </c>
      <c r="C1151" t="s">
        <v>381</v>
      </c>
      <c r="D1151">
        <v>120</v>
      </c>
      <c r="E1151" s="588"/>
      <c r="F1151" s="588"/>
      <c r="G1151" t="s">
        <v>1522</v>
      </c>
      <c r="H1151">
        <v>10213</v>
      </c>
      <c r="I1151">
        <v>8</v>
      </c>
      <c r="J1151">
        <v>1130</v>
      </c>
      <c r="K1151">
        <v>1003</v>
      </c>
      <c r="L1151">
        <v>0</v>
      </c>
      <c r="M1151">
        <v>30</v>
      </c>
      <c r="N1151" t="s">
        <v>1741</v>
      </c>
      <c r="O1151">
        <v>0</v>
      </c>
      <c r="P1151">
        <v>2650</v>
      </c>
      <c r="Q1151">
        <v>1</v>
      </c>
      <c r="R1151"/>
      <c r="S1151">
        <v>20220101</v>
      </c>
      <c r="T1151">
        <v>20220331</v>
      </c>
      <c r="U1151">
        <v>44995.89</v>
      </c>
      <c r="V1151">
        <v>0</v>
      </c>
      <c r="W1151" s="264"/>
    </row>
    <row r="1152" spans="2:23" s="237" customFormat="1" x14ac:dyDescent="0.25">
      <c r="B1152" t="s">
        <v>304</v>
      </c>
      <c r="C1152" t="s">
        <v>472</v>
      </c>
      <c r="D1152">
        <v>120</v>
      </c>
      <c r="E1152" s="588"/>
      <c r="F1152" s="588"/>
      <c r="G1152" t="s">
        <v>1523</v>
      </c>
      <c r="H1152">
        <v>20109</v>
      </c>
      <c r="I1152">
        <v>8</v>
      </c>
      <c r="J1152">
        <v>1130</v>
      </c>
      <c r="K1152">
        <v>1003</v>
      </c>
      <c r="L1152">
        <v>2</v>
      </c>
      <c r="M1152">
        <v>3</v>
      </c>
      <c r="N1152" t="s">
        <v>1749</v>
      </c>
      <c r="O1152">
        <v>0</v>
      </c>
      <c r="P1152">
        <v>13317</v>
      </c>
      <c r="Q1152">
        <v>2</v>
      </c>
      <c r="R1152"/>
      <c r="S1152">
        <v>20220101</v>
      </c>
      <c r="T1152">
        <v>20220331</v>
      </c>
      <c r="U1152">
        <v>130513.03</v>
      </c>
      <c r="V1152">
        <v>0</v>
      </c>
      <c r="W1152" s="264"/>
    </row>
    <row r="1153" spans="2:23" s="237" customFormat="1" x14ac:dyDescent="0.25">
      <c r="B1153" t="s">
        <v>304</v>
      </c>
      <c r="C1153" t="s">
        <v>306</v>
      </c>
      <c r="D1153">
        <v>120</v>
      </c>
      <c r="E1153" s="588"/>
      <c r="F1153" s="588"/>
      <c r="G1153" t="s">
        <v>1524</v>
      </c>
      <c r="H1153">
        <v>30102</v>
      </c>
      <c r="I1153">
        <v>20</v>
      </c>
      <c r="J1153">
        <v>1130</v>
      </c>
      <c r="K1153">
        <v>1003</v>
      </c>
      <c r="L1153">
        <v>0</v>
      </c>
      <c r="M1153">
        <v>28</v>
      </c>
      <c r="N1153">
        <v>1</v>
      </c>
      <c r="O1153">
        <v>20</v>
      </c>
      <c r="P1153">
        <v>280133</v>
      </c>
      <c r="Q1153">
        <v>3</v>
      </c>
      <c r="R1153"/>
      <c r="S1153">
        <v>20220101</v>
      </c>
      <c r="T1153">
        <v>20220331</v>
      </c>
      <c r="U1153">
        <v>31354.2</v>
      </c>
      <c r="V1153">
        <v>1351.31</v>
      </c>
      <c r="W1153" s="264"/>
    </row>
    <row r="1154" spans="2:23" s="237" customFormat="1" x14ac:dyDescent="0.25">
      <c r="B1154" t="s">
        <v>304</v>
      </c>
      <c r="C1154" t="s">
        <v>352</v>
      </c>
      <c r="D1154">
        <v>120</v>
      </c>
      <c r="E1154" s="588"/>
      <c r="F1154" s="588"/>
      <c r="G1154" t="s">
        <v>1525</v>
      </c>
      <c r="H1154">
        <v>30102</v>
      </c>
      <c r="I1154">
        <v>15</v>
      </c>
      <c r="J1154">
        <v>1130</v>
      </c>
      <c r="K1154">
        <v>1003</v>
      </c>
      <c r="L1154">
        <v>0</v>
      </c>
      <c r="M1154">
        <v>29</v>
      </c>
      <c r="N1154">
        <v>1</v>
      </c>
      <c r="O1154">
        <v>15</v>
      </c>
      <c r="P1154">
        <v>290208</v>
      </c>
      <c r="Q1154">
        <v>3</v>
      </c>
      <c r="R1154"/>
      <c r="S1154">
        <v>20220101</v>
      </c>
      <c r="T1154">
        <v>20220331</v>
      </c>
      <c r="U1154">
        <v>22377.03</v>
      </c>
      <c r="V1154">
        <v>14181.12</v>
      </c>
      <c r="W1154" s="264"/>
    </row>
    <row r="1155" spans="2:23" s="237" customFormat="1" x14ac:dyDescent="0.25">
      <c r="B1155" t="s">
        <v>304</v>
      </c>
      <c r="C1155" t="s">
        <v>381</v>
      </c>
      <c r="D1155">
        <v>120</v>
      </c>
      <c r="E1155" s="588"/>
      <c r="F1155" s="588"/>
      <c r="G1155" t="s">
        <v>1526</v>
      </c>
      <c r="H1155">
        <v>20401</v>
      </c>
      <c r="I1155">
        <v>8</v>
      </c>
      <c r="J1155">
        <v>1130</v>
      </c>
      <c r="K1155">
        <v>1003</v>
      </c>
      <c r="L1155">
        <v>0</v>
      </c>
      <c r="M1155">
        <v>30</v>
      </c>
      <c r="N1155" t="s">
        <v>1802</v>
      </c>
      <c r="O1155">
        <v>0</v>
      </c>
      <c r="P1155">
        <v>11099</v>
      </c>
      <c r="Q1155">
        <v>2</v>
      </c>
      <c r="R1155"/>
      <c r="S1155">
        <v>20220101</v>
      </c>
      <c r="T1155">
        <v>20220331</v>
      </c>
      <c r="U1155">
        <v>43965.54</v>
      </c>
      <c r="V1155">
        <v>0</v>
      </c>
      <c r="W1155" s="264"/>
    </row>
    <row r="1156" spans="2:23" s="237" customFormat="1" x14ac:dyDescent="0.25">
      <c r="B1156" t="s">
        <v>304</v>
      </c>
      <c r="C1156" t="s">
        <v>557</v>
      </c>
      <c r="D1156">
        <v>120</v>
      </c>
      <c r="E1156" s="588"/>
      <c r="F1156" s="588"/>
      <c r="G1156" t="s">
        <v>1527</v>
      </c>
      <c r="H1156">
        <v>20215</v>
      </c>
      <c r="I1156">
        <v>8</v>
      </c>
      <c r="J1156">
        <v>1130</v>
      </c>
      <c r="K1156">
        <v>1003</v>
      </c>
      <c r="L1156">
        <v>3</v>
      </c>
      <c r="M1156">
        <v>2</v>
      </c>
      <c r="N1156" t="s">
        <v>1738</v>
      </c>
      <c r="O1156">
        <v>0</v>
      </c>
      <c r="P1156">
        <v>18859</v>
      </c>
      <c r="Q1156">
        <v>2</v>
      </c>
      <c r="R1156"/>
      <c r="S1156">
        <v>20220101</v>
      </c>
      <c r="T1156">
        <v>20220331</v>
      </c>
      <c r="U1156">
        <v>46371.89</v>
      </c>
      <c r="V1156">
        <v>0</v>
      </c>
      <c r="W1156" s="264"/>
    </row>
    <row r="1157" spans="2:23" s="237" customFormat="1" x14ac:dyDescent="0.25">
      <c r="B1157" t="s">
        <v>304</v>
      </c>
      <c r="C1157" t="s">
        <v>557</v>
      </c>
      <c r="D1157">
        <v>120</v>
      </c>
      <c r="E1157" s="588"/>
      <c r="F1157" s="588"/>
      <c r="G1157" t="s">
        <v>1528</v>
      </c>
      <c r="H1157">
        <v>30102</v>
      </c>
      <c r="I1157">
        <v>15</v>
      </c>
      <c r="J1157">
        <v>1130</v>
      </c>
      <c r="K1157">
        <v>1003</v>
      </c>
      <c r="L1157">
        <v>3</v>
      </c>
      <c r="M1157">
        <v>2</v>
      </c>
      <c r="N1157">
        <v>1</v>
      </c>
      <c r="O1157">
        <v>15</v>
      </c>
      <c r="P1157">
        <v>3020212</v>
      </c>
      <c r="Q1157">
        <v>3</v>
      </c>
      <c r="R1157"/>
      <c r="S1157">
        <v>20220101</v>
      </c>
      <c r="T1157">
        <v>20220331</v>
      </c>
      <c r="U1157">
        <v>18664.53</v>
      </c>
      <c r="V1157">
        <v>6860.93</v>
      </c>
      <c r="W1157" s="264"/>
    </row>
    <row r="1158" spans="2:23" s="237" customFormat="1" x14ac:dyDescent="0.25">
      <c r="B1158" t="s">
        <v>304</v>
      </c>
      <c r="C1158" t="s">
        <v>571</v>
      </c>
      <c r="D1158">
        <v>120</v>
      </c>
      <c r="E1158" s="588"/>
      <c r="F1158" s="588"/>
      <c r="G1158" t="s">
        <v>1529</v>
      </c>
      <c r="H1158">
        <v>30102</v>
      </c>
      <c r="I1158">
        <v>0</v>
      </c>
      <c r="J1158">
        <v>1130</v>
      </c>
      <c r="K1158">
        <v>1003</v>
      </c>
      <c r="L1158">
        <v>4</v>
      </c>
      <c r="M1158">
        <v>2</v>
      </c>
      <c r="N1158">
        <v>1</v>
      </c>
      <c r="O1158">
        <v>0</v>
      </c>
      <c r="P1158">
        <v>2700281</v>
      </c>
      <c r="Q1158">
        <v>3</v>
      </c>
      <c r="R1158"/>
      <c r="S1158">
        <v>20220101</v>
      </c>
      <c r="T1158">
        <v>20220331</v>
      </c>
      <c r="U1158">
        <v>1142.8900000000001</v>
      </c>
      <c r="V1158">
        <v>5722.67</v>
      </c>
      <c r="W1158" s="264"/>
    </row>
    <row r="1159" spans="2:23" s="237" customFormat="1" x14ac:dyDescent="0.25">
      <c r="B1159" t="s">
        <v>304</v>
      </c>
      <c r="C1159" t="s">
        <v>381</v>
      </c>
      <c r="D1159">
        <v>120</v>
      </c>
      <c r="E1159" s="588"/>
      <c r="F1159" s="588"/>
      <c r="G1159" t="s">
        <v>1530</v>
      </c>
      <c r="H1159">
        <v>30102</v>
      </c>
      <c r="I1159">
        <v>16</v>
      </c>
      <c r="J1159">
        <v>1130</v>
      </c>
      <c r="K1159">
        <v>1003</v>
      </c>
      <c r="L1159">
        <v>0</v>
      </c>
      <c r="M1159">
        <v>30</v>
      </c>
      <c r="N1159">
        <v>1</v>
      </c>
      <c r="O1159">
        <v>16</v>
      </c>
      <c r="P1159">
        <v>300199</v>
      </c>
      <c r="Q1159">
        <v>3</v>
      </c>
      <c r="R1159"/>
      <c r="S1159">
        <v>20220101</v>
      </c>
      <c r="T1159">
        <v>20220331</v>
      </c>
      <c r="U1159">
        <v>20460.13</v>
      </c>
      <c r="V1159">
        <v>8604.98</v>
      </c>
      <c r="W1159" s="264"/>
    </row>
    <row r="1160" spans="2:23" s="237" customFormat="1" x14ac:dyDescent="0.25">
      <c r="B1160" t="s">
        <v>304</v>
      </c>
      <c r="C1160" t="s">
        <v>557</v>
      </c>
      <c r="D1160">
        <v>120</v>
      </c>
      <c r="E1160" s="588"/>
      <c r="F1160" s="588"/>
      <c r="G1160" t="s">
        <v>1531</v>
      </c>
      <c r="H1160">
        <v>30102</v>
      </c>
      <c r="I1160">
        <v>20</v>
      </c>
      <c r="J1160">
        <v>1130</v>
      </c>
      <c r="K1160">
        <v>1003</v>
      </c>
      <c r="L1160">
        <v>3</v>
      </c>
      <c r="M1160">
        <v>2</v>
      </c>
      <c r="N1160">
        <v>1</v>
      </c>
      <c r="O1160">
        <v>20</v>
      </c>
      <c r="P1160">
        <v>3020211</v>
      </c>
      <c r="Q1160">
        <v>3</v>
      </c>
      <c r="R1160"/>
      <c r="S1160">
        <v>20220101</v>
      </c>
      <c r="T1160">
        <v>20220331</v>
      </c>
      <c r="U1160">
        <v>2276.65</v>
      </c>
      <c r="V1160">
        <v>23448.78</v>
      </c>
      <c r="W1160" s="264"/>
    </row>
    <row r="1161" spans="2:23" s="237" customFormat="1" x14ac:dyDescent="0.25">
      <c r="B1161" t="s">
        <v>304</v>
      </c>
      <c r="C1161" t="s">
        <v>306</v>
      </c>
      <c r="D1161">
        <v>120</v>
      </c>
      <c r="E1161" s="588"/>
      <c r="F1161" s="588"/>
      <c r="G1161" t="s">
        <v>1532</v>
      </c>
      <c r="H1161">
        <v>10213</v>
      </c>
      <c r="I1161">
        <v>8</v>
      </c>
      <c r="J1161">
        <v>1130</v>
      </c>
      <c r="K1161">
        <v>1003</v>
      </c>
      <c r="L1161">
        <v>0</v>
      </c>
      <c r="M1161">
        <v>28</v>
      </c>
      <c r="N1161" t="s">
        <v>1741</v>
      </c>
      <c r="O1161">
        <v>0</v>
      </c>
      <c r="P1161">
        <v>2527</v>
      </c>
      <c r="Q1161">
        <v>1</v>
      </c>
      <c r="R1161"/>
      <c r="S1161">
        <v>20220101</v>
      </c>
      <c r="T1161">
        <v>20220331</v>
      </c>
      <c r="U1161">
        <v>47402.83</v>
      </c>
      <c r="V1161">
        <v>0</v>
      </c>
      <c r="W1161" s="264"/>
    </row>
    <row r="1162" spans="2:23" s="237" customFormat="1" x14ac:dyDescent="0.25">
      <c r="B1162" t="s">
        <v>304</v>
      </c>
      <c r="C1162" t="s">
        <v>445</v>
      </c>
      <c r="D1162">
        <v>120</v>
      </c>
      <c r="E1162" s="588"/>
      <c r="F1162" s="588"/>
      <c r="G1162" t="s">
        <v>1533</v>
      </c>
      <c r="H1162">
        <v>30102</v>
      </c>
      <c r="I1162">
        <v>19</v>
      </c>
      <c r="J1162">
        <v>1130</v>
      </c>
      <c r="K1162">
        <v>1003</v>
      </c>
      <c r="L1162">
        <v>1</v>
      </c>
      <c r="M1162">
        <v>63</v>
      </c>
      <c r="N1162">
        <v>1</v>
      </c>
      <c r="O1162">
        <v>19</v>
      </c>
      <c r="P1162">
        <v>1630147</v>
      </c>
      <c r="Q1162">
        <v>3</v>
      </c>
      <c r="R1162"/>
      <c r="S1162">
        <v>20220101</v>
      </c>
      <c r="T1162">
        <v>20220331</v>
      </c>
      <c r="U1162">
        <v>5918.61</v>
      </c>
      <c r="V1162">
        <v>26683.65</v>
      </c>
      <c r="W1162" s="264"/>
    </row>
    <row r="1163" spans="2:23" s="237" customFormat="1" x14ac:dyDescent="0.25">
      <c r="B1163" t="s">
        <v>304</v>
      </c>
      <c r="C1163" t="s">
        <v>409</v>
      </c>
      <c r="D1163">
        <v>120</v>
      </c>
      <c r="E1163" s="588"/>
      <c r="F1163" s="588"/>
      <c r="G1163" t="s">
        <v>1534</v>
      </c>
      <c r="H1163">
        <v>20109</v>
      </c>
      <c r="I1163">
        <v>8</v>
      </c>
      <c r="J1163">
        <v>1130</v>
      </c>
      <c r="K1163">
        <v>1003</v>
      </c>
      <c r="L1163">
        <v>0</v>
      </c>
      <c r="M1163">
        <v>72</v>
      </c>
      <c r="N1163" t="s">
        <v>1749</v>
      </c>
      <c r="O1163">
        <v>0</v>
      </c>
      <c r="P1163">
        <v>13772</v>
      </c>
      <c r="Q1163">
        <v>2</v>
      </c>
      <c r="R1163"/>
      <c r="S1163">
        <v>20220101</v>
      </c>
      <c r="T1163">
        <v>20220331</v>
      </c>
      <c r="U1163">
        <v>131323.03</v>
      </c>
      <c r="V1163">
        <v>0</v>
      </c>
      <c r="W1163" s="264"/>
    </row>
    <row r="1164" spans="2:23" s="237" customFormat="1" x14ac:dyDescent="0.25">
      <c r="B1164" t="s">
        <v>304</v>
      </c>
      <c r="C1164" t="s">
        <v>462</v>
      </c>
      <c r="D1164">
        <v>120</v>
      </c>
      <c r="E1164" s="588"/>
      <c r="F1164" s="588"/>
      <c r="G1164" t="s">
        <v>1535</v>
      </c>
      <c r="H1164">
        <v>20401</v>
      </c>
      <c r="I1164">
        <v>8</v>
      </c>
      <c r="J1164">
        <v>1130</v>
      </c>
      <c r="K1164">
        <v>1003</v>
      </c>
      <c r="L1164">
        <v>1</v>
      </c>
      <c r="M1164">
        <v>74</v>
      </c>
      <c r="N1164" t="s">
        <v>1743</v>
      </c>
      <c r="O1164">
        <v>0</v>
      </c>
      <c r="P1164">
        <v>8089</v>
      </c>
      <c r="Q1164">
        <v>2</v>
      </c>
      <c r="R1164"/>
      <c r="S1164">
        <v>20220101</v>
      </c>
      <c r="T1164">
        <v>20220331</v>
      </c>
      <c r="U1164">
        <v>43855.14</v>
      </c>
      <c r="V1164">
        <v>0</v>
      </c>
      <c r="W1164" s="264"/>
    </row>
    <row r="1165" spans="2:23" s="237" customFormat="1" x14ac:dyDescent="0.25">
      <c r="B1165" t="s">
        <v>304</v>
      </c>
      <c r="C1165" t="s">
        <v>381</v>
      </c>
      <c r="D1165">
        <v>120</v>
      </c>
      <c r="E1165" s="588"/>
      <c r="F1165" s="588"/>
      <c r="G1165" t="s">
        <v>944</v>
      </c>
      <c r="H1165">
        <v>10213</v>
      </c>
      <c r="I1165">
        <v>8</v>
      </c>
      <c r="J1165">
        <v>1130</v>
      </c>
      <c r="K1165">
        <v>1003</v>
      </c>
      <c r="L1165">
        <v>0</v>
      </c>
      <c r="M1165">
        <v>30</v>
      </c>
      <c r="N1165">
        <v>5</v>
      </c>
      <c r="O1165">
        <v>0</v>
      </c>
      <c r="P1165">
        <v>1675</v>
      </c>
      <c r="Q1165">
        <v>1</v>
      </c>
      <c r="R1165"/>
      <c r="S1165">
        <v>20220101</v>
      </c>
      <c r="T1165">
        <v>20220331</v>
      </c>
      <c r="U1165">
        <v>10995.95</v>
      </c>
      <c r="V1165">
        <v>0</v>
      </c>
      <c r="W1165" s="264"/>
    </row>
    <row r="1166" spans="2:23" s="237" customFormat="1" x14ac:dyDescent="0.25">
      <c r="B1166" t="s">
        <v>304</v>
      </c>
      <c r="C1166" t="s">
        <v>676</v>
      </c>
      <c r="D1166">
        <v>100</v>
      </c>
      <c r="E1166" s="588"/>
      <c r="F1166" s="588"/>
      <c r="G1166" t="s">
        <v>1536</v>
      </c>
      <c r="H1166">
        <v>20216</v>
      </c>
      <c r="I1166">
        <v>8</v>
      </c>
      <c r="J1166">
        <v>1130</v>
      </c>
      <c r="K1166">
        <v>1003</v>
      </c>
      <c r="L1166">
        <v>3</v>
      </c>
      <c r="M1166">
        <v>27</v>
      </c>
      <c r="N1166" t="s">
        <v>1760</v>
      </c>
      <c r="O1166">
        <v>0</v>
      </c>
      <c r="P1166" t="s">
        <v>1803</v>
      </c>
      <c r="Q1166">
        <v>2</v>
      </c>
      <c r="R1166"/>
      <c r="S1166">
        <v>20220101</v>
      </c>
      <c r="T1166">
        <v>20220331</v>
      </c>
      <c r="U1166">
        <v>27158.15</v>
      </c>
      <c r="V1166">
        <v>0</v>
      </c>
      <c r="W1166" s="264"/>
    </row>
    <row r="1167" spans="2:23" s="237" customFormat="1" x14ac:dyDescent="0.25">
      <c r="B1167" t="s">
        <v>304</v>
      </c>
      <c r="C1167" t="s">
        <v>445</v>
      </c>
      <c r="D1167">
        <v>120</v>
      </c>
      <c r="E1167" s="588"/>
      <c r="F1167" s="588"/>
      <c r="G1167" t="s">
        <v>1537</v>
      </c>
      <c r="H1167">
        <v>20402</v>
      </c>
      <c r="I1167">
        <v>8</v>
      </c>
      <c r="J1167">
        <v>1130</v>
      </c>
      <c r="K1167">
        <v>1003</v>
      </c>
      <c r="L1167">
        <v>1</v>
      </c>
      <c r="M1167">
        <v>63</v>
      </c>
      <c r="N1167" t="s">
        <v>1757</v>
      </c>
      <c r="O1167">
        <v>0</v>
      </c>
      <c r="P1167">
        <v>7699</v>
      </c>
      <c r="Q1167">
        <v>2</v>
      </c>
      <c r="R1167"/>
      <c r="S1167">
        <v>20220101</v>
      </c>
      <c r="T1167">
        <v>20220331</v>
      </c>
      <c r="U1167">
        <v>44453.94</v>
      </c>
      <c r="V1167">
        <v>0</v>
      </c>
      <c r="W1167" s="264"/>
    </row>
    <row r="1168" spans="2:23" s="237" customFormat="1" x14ac:dyDescent="0.25">
      <c r="B1168" t="s">
        <v>304</v>
      </c>
      <c r="C1168" t="s">
        <v>414</v>
      </c>
      <c r="D1168">
        <v>120</v>
      </c>
      <c r="E1168" s="588"/>
      <c r="F1168" s="588"/>
      <c r="G1168" t="s">
        <v>1538</v>
      </c>
      <c r="H1168">
        <v>20109</v>
      </c>
      <c r="I1168">
        <v>8</v>
      </c>
      <c r="J1168">
        <v>1130</v>
      </c>
      <c r="K1168">
        <v>1003</v>
      </c>
      <c r="L1168">
        <v>2</v>
      </c>
      <c r="M1168">
        <v>33</v>
      </c>
      <c r="N1168" t="s">
        <v>1749</v>
      </c>
      <c r="O1168">
        <v>0</v>
      </c>
      <c r="P1168">
        <v>13504</v>
      </c>
      <c r="Q1168">
        <v>2</v>
      </c>
      <c r="R1168"/>
      <c r="S1168">
        <v>20220101</v>
      </c>
      <c r="T1168">
        <v>20220331</v>
      </c>
      <c r="U1168">
        <v>77779.06</v>
      </c>
      <c r="V1168">
        <v>0</v>
      </c>
      <c r="W1168" s="264"/>
    </row>
    <row r="1169" spans="2:23" s="237" customFormat="1" x14ac:dyDescent="0.25">
      <c r="B1169" t="s">
        <v>304</v>
      </c>
      <c r="C1169" t="s">
        <v>445</v>
      </c>
      <c r="D1169">
        <v>120</v>
      </c>
      <c r="E1169" s="588"/>
      <c r="F1169" s="588"/>
      <c r="G1169" t="s">
        <v>1539</v>
      </c>
      <c r="H1169">
        <v>30102</v>
      </c>
      <c r="I1169">
        <v>14</v>
      </c>
      <c r="J1169">
        <v>1130</v>
      </c>
      <c r="K1169">
        <v>1003</v>
      </c>
      <c r="L1169">
        <v>1</v>
      </c>
      <c r="M1169">
        <v>63</v>
      </c>
      <c r="N1169">
        <v>1</v>
      </c>
      <c r="O1169">
        <v>14</v>
      </c>
      <c r="P1169">
        <v>1630148</v>
      </c>
      <c r="Q1169">
        <v>3</v>
      </c>
      <c r="R1169"/>
      <c r="S1169">
        <v>20220101</v>
      </c>
      <c r="T1169">
        <v>20220331</v>
      </c>
      <c r="U1169">
        <v>25631.97</v>
      </c>
      <c r="V1169">
        <v>924.48</v>
      </c>
      <c r="W1169" s="264"/>
    </row>
    <row r="1170" spans="2:23" s="237" customFormat="1" x14ac:dyDescent="0.25">
      <c r="B1170" t="s">
        <v>304</v>
      </c>
      <c r="C1170" t="s">
        <v>571</v>
      </c>
      <c r="D1170">
        <v>120</v>
      </c>
      <c r="E1170" s="588"/>
      <c r="F1170" s="588"/>
      <c r="G1170" t="s">
        <v>1540</v>
      </c>
      <c r="H1170">
        <v>30102</v>
      </c>
      <c r="I1170">
        <v>27</v>
      </c>
      <c r="J1170">
        <v>1130</v>
      </c>
      <c r="K1170">
        <v>1003</v>
      </c>
      <c r="L1170">
        <v>4</v>
      </c>
      <c r="M1170">
        <v>2</v>
      </c>
      <c r="N1170">
        <v>1</v>
      </c>
      <c r="O1170">
        <v>27</v>
      </c>
      <c r="P1170">
        <v>2700282</v>
      </c>
      <c r="Q1170">
        <v>3</v>
      </c>
      <c r="R1170"/>
      <c r="S1170">
        <v>20220101</v>
      </c>
      <c r="T1170">
        <v>20220331</v>
      </c>
      <c r="U1170">
        <v>22245.16</v>
      </c>
      <c r="V1170">
        <v>7042.1</v>
      </c>
      <c r="W1170" s="264"/>
    </row>
    <row r="1171" spans="2:23" s="237" customFormat="1" x14ac:dyDescent="0.25">
      <c r="B1171" t="s">
        <v>304</v>
      </c>
      <c r="C1171" t="s">
        <v>676</v>
      </c>
      <c r="D1171">
        <v>100</v>
      </c>
      <c r="E1171" s="588"/>
      <c r="F1171" s="588"/>
      <c r="G1171" t="s">
        <v>1541</v>
      </c>
      <c r="H1171">
        <v>30102</v>
      </c>
      <c r="I1171">
        <v>0</v>
      </c>
      <c r="J1171">
        <v>1130</v>
      </c>
      <c r="K1171">
        <v>1003</v>
      </c>
      <c r="L1171">
        <v>3</v>
      </c>
      <c r="M1171">
        <v>27</v>
      </c>
      <c r="N1171">
        <v>1</v>
      </c>
      <c r="O1171">
        <v>0</v>
      </c>
      <c r="P1171">
        <v>3270078</v>
      </c>
      <c r="Q1171">
        <v>3</v>
      </c>
      <c r="R1171"/>
      <c r="S1171">
        <v>20220101</v>
      </c>
      <c r="T1171">
        <v>20220331</v>
      </c>
      <c r="U1171">
        <v>12725.73</v>
      </c>
      <c r="V1171">
        <v>5239.57</v>
      </c>
      <c r="W1171" s="264"/>
    </row>
    <row r="1172" spans="2:23" s="237" customFormat="1" x14ac:dyDescent="0.25">
      <c r="B1172" t="s">
        <v>304</v>
      </c>
      <c r="C1172" t="s">
        <v>676</v>
      </c>
      <c r="D1172">
        <v>100</v>
      </c>
      <c r="E1172" s="588"/>
      <c r="F1172" s="588"/>
      <c r="G1172" t="s">
        <v>1542</v>
      </c>
      <c r="H1172">
        <v>30102</v>
      </c>
      <c r="I1172">
        <v>24</v>
      </c>
      <c r="J1172">
        <v>1130</v>
      </c>
      <c r="K1172">
        <v>1003</v>
      </c>
      <c r="L1172">
        <v>3</v>
      </c>
      <c r="M1172">
        <v>27</v>
      </c>
      <c r="N1172">
        <v>1</v>
      </c>
      <c r="O1172">
        <v>24</v>
      </c>
      <c r="P1172">
        <v>3270079</v>
      </c>
      <c r="Q1172">
        <v>3</v>
      </c>
      <c r="R1172"/>
      <c r="S1172">
        <v>20220101</v>
      </c>
      <c r="T1172">
        <v>20220331</v>
      </c>
      <c r="U1172">
        <v>21828.240000000002</v>
      </c>
      <c r="V1172">
        <v>10872.26</v>
      </c>
      <c r="W1172" s="264"/>
    </row>
    <row r="1173" spans="2:23" s="237" customFormat="1" x14ac:dyDescent="0.25">
      <c r="B1173" t="s">
        <v>304</v>
      </c>
      <c r="C1173" t="s">
        <v>352</v>
      </c>
      <c r="D1173">
        <v>120</v>
      </c>
      <c r="E1173" s="588"/>
      <c r="F1173" s="588"/>
      <c r="G1173" t="s">
        <v>1543</v>
      </c>
      <c r="H1173">
        <v>30102</v>
      </c>
      <c r="I1173">
        <v>14</v>
      </c>
      <c r="J1173">
        <v>1130</v>
      </c>
      <c r="K1173">
        <v>1003</v>
      </c>
      <c r="L1173">
        <v>0</v>
      </c>
      <c r="M1173">
        <v>29</v>
      </c>
      <c r="N1173">
        <v>1</v>
      </c>
      <c r="O1173">
        <v>14</v>
      </c>
      <c r="P1173">
        <v>290169</v>
      </c>
      <c r="Q1173">
        <v>3</v>
      </c>
      <c r="R1173"/>
      <c r="S1173">
        <v>20220101</v>
      </c>
      <c r="T1173">
        <v>20220331</v>
      </c>
      <c r="U1173">
        <v>25118.38</v>
      </c>
      <c r="V1173">
        <v>2636.88</v>
      </c>
      <c r="W1173" s="264"/>
    </row>
    <row r="1174" spans="2:23" s="237" customFormat="1" x14ac:dyDescent="0.25">
      <c r="B1174" t="s">
        <v>304</v>
      </c>
      <c r="C1174" t="s">
        <v>557</v>
      </c>
      <c r="D1174">
        <v>120</v>
      </c>
      <c r="E1174" s="588"/>
      <c r="F1174" s="588"/>
      <c r="G1174" t="s">
        <v>1544</v>
      </c>
      <c r="H1174">
        <v>30102</v>
      </c>
      <c r="I1174">
        <v>12</v>
      </c>
      <c r="J1174">
        <v>1130</v>
      </c>
      <c r="K1174">
        <v>1003</v>
      </c>
      <c r="L1174">
        <v>3</v>
      </c>
      <c r="M1174">
        <v>2</v>
      </c>
      <c r="N1174">
        <v>1</v>
      </c>
      <c r="O1174">
        <v>12</v>
      </c>
      <c r="P1174">
        <v>3020215</v>
      </c>
      <c r="Q1174">
        <v>3</v>
      </c>
      <c r="R1174"/>
      <c r="S1174">
        <v>20220101</v>
      </c>
      <c r="T1174">
        <v>20220331</v>
      </c>
      <c r="U1174">
        <v>764.5</v>
      </c>
      <c r="V1174">
        <v>24685.89</v>
      </c>
      <c r="W1174" s="264"/>
    </row>
    <row r="1175" spans="2:23" s="237" customFormat="1" x14ac:dyDescent="0.25">
      <c r="B1175" t="s">
        <v>304</v>
      </c>
      <c r="C1175" t="s">
        <v>430</v>
      </c>
      <c r="D1175">
        <v>120</v>
      </c>
      <c r="E1175" s="588"/>
      <c r="F1175" s="588"/>
      <c r="G1175" t="s">
        <v>1545</v>
      </c>
      <c r="H1175">
        <v>30102</v>
      </c>
      <c r="I1175">
        <v>15</v>
      </c>
      <c r="J1175">
        <v>1130</v>
      </c>
      <c r="K1175">
        <v>1003</v>
      </c>
      <c r="L1175">
        <v>1</v>
      </c>
      <c r="M1175">
        <v>28</v>
      </c>
      <c r="N1175">
        <v>1</v>
      </c>
      <c r="O1175">
        <v>15</v>
      </c>
      <c r="P1175">
        <v>1280255</v>
      </c>
      <c r="Q1175">
        <v>3</v>
      </c>
      <c r="R1175"/>
      <c r="S1175">
        <v>20220101</v>
      </c>
      <c r="T1175">
        <v>20220331</v>
      </c>
      <c r="U1175">
        <v>22065.19</v>
      </c>
      <c r="V1175">
        <v>799.58</v>
      </c>
      <c r="W1175" s="264"/>
    </row>
    <row r="1176" spans="2:23" s="237" customFormat="1" x14ac:dyDescent="0.25">
      <c r="B1176" t="s">
        <v>304</v>
      </c>
      <c r="C1176" t="s">
        <v>430</v>
      </c>
      <c r="D1176">
        <v>120</v>
      </c>
      <c r="E1176" s="588"/>
      <c r="F1176" s="588"/>
      <c r="G1176" t="s">
        <v>1546</v>
      </c>
      <c r="H1176">
        <v>20401</v>
      </c>
      <c r="I1176">
        <v>8</v>
      </c>
      <c r="J1176">
        <v>1130</v>
      </c>
      <c r="K1176">
        <v>1003</v>
      </c>
      <c r="L1176">
        <v>1</v>
      </c>
      <c r="M1176">
        <v>28</v>
      </c>
      <c r="N1176" t="s">
        <v>1743</v>
      </c>
      <c r="O1176">
        <v>0</v>
      </c>
      <c r="P1176">
        <v>6520</v>
      </c>
      <c r="Q1176">
        <v>2</v>
      </c>
      <c r="R1176"/>
      <c r="S1176">
        <v>20220101</v>
      </c>
      <c r="T1176">
        <v>20220331</v>
      </c>
      <c r="U1176">
        <v>44343.54</v>
      </c>
      <c r="V1176">
        <v>0</v>
      </c>
      <c r="W1176" s="264"/>
    </row>
    <row r="1177" spans="2:23" s="237" customFormat="1" x14ac:dyDescent="0.25">
      <c r="B1177" t="s">
        <v>304</v>
      </c>
      <c r="C1177" t="s">
        <v>409</v>
      </c>
      <c r="D1177">
        <v>120</v>
      </c>
      <c r="E1177" s="588"/>
      <c r="F1177" s="588"/>
      <c r="G1177" t="s">
        <v>1547</v>
      </c>
      <c r="H1177">
        <v>20401</v>
      </c>
      <c r="I1177">
        <v>8</v>
      </c>
      <c r="J1177">
        <v>1130</v>
      </c>
      <c r="K1177">
        <v>1003</v>
      </c>
      <c r="L1177">
        <v>0</v>
      </c>
      <c r="M1177">
        <v>72</v>
      </c>
      <c r="N1177" t="s">
        <v>1743</v>
      </c>
      <c r="O1177">
        <v>0</v>
      </c>
      <c r="P1177">
        <v>4419</v>
      </c>
      <c r="Q1177">
        <v>2</v>
      </c>
      <c r="R1177"/>
      <c r="S1177">
        <v>20220101</v>
      </c>
      <c r="T1177">
        <v>20220331</v>
      </c>
      <c r="U1177">
        <v>44831.94</v>
      </c>
      <c r="V1177">
        <v>0</v>
      </c>
      <c r="W1177" s="264"/>
    </row>
    <row r="1178" spans="2:23" s="237" customFormat="1" x14ac:dyDescent="0.25">
      <c r="B1178" t="s">
        <v>304</v>
      </c>
      <c r="C1178" t="s">
        <v>661</v>
      </c>
      <c r="D1178">
        <v>100</v>
      </c>
      <c r="E1178" s="588"/>
      <c r="F1178" s="588"/>
      <c r="G1178" t="s">
        <v>1548</v>
      </c>
      <c r="H1178">
        <v>30102</v>
      </c>
      <c r="I1178">
        <v>34</v>
      </c>
      <c r="J1178">
        <v>1130</v>
      </c>
      <c r="K1178">
        <v>1003</v>
      </c>
      <c r="L1178">
        <v>3</v>
      </c>
      <c r="M1178">
        <v>21</v>
      </c>
      <c r="N1178">
        <v>1</v>
      </c>
      <c r="O1178">
        <v>34</v>
      </c>
      <c r="P1178">
        <v>3210151</v>
      </c>
      <c r="Q1178">
        <v>3</v>
      </c>
      <c r="R1178"/>
      <c r="S1178">
        <v>20220101</v>
      </c>
      <c r="T1178">
        <v>20220331</v>
      </c>
      <c r="U1178">
        <v>27415.200000000001</v>
      </c>
      <c r="V1178">
        <v>13196.7</v>
      </c>
      <c r="W1178" s="264"/>
    </row>
    <row r="1179" spans="2:23" s="237" customFormat="1" x14ac:dyDescent="0.25">
      <c r="B1179" t="s">
        <v>304</v>
      </c>
      <c r="C1179" t="s">
        <v>661</v>
      </c>
      <c r="D1179">
        <v>100</v>
      </c>
      <c r="E1179" s="588"/>
      <c r="F1179" s="588"/>
      <c r="G1179" t="s">
        <v>1549</v>
      </c>
      <c r="H1179">
        <v>30102</v>
      </c>
      <c r="I1179">
        <v>12</v>
      </c>
      <c r="J1179">
        <v>1130</v>
      </c>
      <c r="K1179">
        <v>1003</v>
      </c>
      <c r="L1179">
        <v>3</v>
      </c>
      <c r="M1179">
        <v>21</v>
      </c>
      <c r="N1179">
        <v>1</v>
      </c>
      <c r="O1179">
        <v>12</v>
      </c>
      <c r="P1179">
        <v>3210150</v>
      </c>
      <c r="Q1179">
        <v>3</v>
      </c>
      <c r="R1179"/>
      <c r="S1179">
        <v>20220101</v>
      </c>
      <c r="T1179">
        <v>20220331</v>
      </c>
      <c r="U1179">
        <v>25107.94</v>
      </c>
      <c r="V1179">
        <v>1111.25</v>
      </c>
      <c r="W1179" s="264"/>
    </row>
    <row r="1180" spans="2:23" s="237" customFormat="1" x14ac:dyDescent="0.25">
      <c r="B1180" t="s">
        <v>304</v>
      </c>
      <c r="C1180" t="s">
        <v>676</v>
      </c>
      <c r="D1180">
        <v>100</v>
      </c>
      <c r="E1180" s="588"/>
      <c r="F1180" s="588"/>
      <c r="G1180" t="s">
        <v>1550</v>
      </c>
      <c r="H1180">
        <v>30102</v>
      </c>
      <c r="I1180">
        <v>25</v>
      </c>
      <c r="J1180">
        <v>1130</v>
      </c>
      <c r="K1180">
        <v>1003</v>
      </c>
      <c r="L1180">
        <v>3</v>
      </c>
      <c r="M1180">
        <v>27</v>
      </c>
      <c r="N1180">
        <v>1</v>
      </c>
      <c r="O1180">
        <v>25</v>
      </c>
      <c r="P1180">
        <v>3270080</v>
      </c>
      <c r="Q1180">
        <v>3</v>
      </c>
      <c r="R1180"/>
      <c r="S1180">
        <v>20220101</v>
      </c>
      <c r="T1180">
        <v>20220331</v>
      </c>
      <c r="U1180">
        <v>23757.52</v>
      </c>
      <c r="V1180">
        <v>6140.49</v>
      </c>
      <c r="W1180" s="264"/>
    </row>
    <row r="1181" spans="2:23" s="237" customFormat="1" x14ac:dyDescent="0.25">
      <c r="B1181" t="s">
        <v>304</v>
      </c>
      <c r="C1181" t="s">
        <v>306</v>
      </c>
      <c r="D1181">
        <v>120</v>
      </c>
      <c r="E1181" s="588"/>
      <c r="F1181" s="588"/>
      <c r="G1181" t="s">
        <v>1551</v>
      </c>
      <c r="H1181">
        <v>20214</v>
      </c>
      <c r="I1181">
        <v>8</v>
      </c>
      <c r="J1181">
        <v>1130</v>
      </c>
      <c r="K1181">
        <v>1003</v>
      </c>
      <c r="L1181">
        <v>0</v>
      </c>
      <c r="M1181">
        <v>28</v>
      </c>
      <c r="N1181" t="s">
        <v>1747</v>
      </c>
      <c r="O1181">
        <v>0</v>
      </c>
      <c r="P1181">
        <v>2540</v>
      </c>
      <c r="Q1181">
        <v>2</v>
      </c>
      <c r="R1181"/>
      <c r="S1181">
        <v>20220101</v>
      </c>
      <c r="T1181">
        <v>20220331</v>
      </c>
      <c r="U1181">
        <v>86164.22</v>
      </c>
      <c r="V1181">
        <v>0</v>
      </c>
      <c r="W1181" s="264"/>
    </row>
    <row r="1182" spans="2:23" s="237" customFormat="1" x14ac:dyDescent="0.25">
      <c r="B1182" t="s">
        <v>304</v>
      </c>
      <c r="C1182" t="s">
        <v>537</v>
      </c>
      <c r="D1182">
        <v>120</v>
      </c>
      <c r="E1182" s="588"/>
      <c r="F1182" s="588"/>
      <c r="G1182" t="s">
        <v>1552</v>
      </c>
      <c r="H1182">
        <v>20401</v>
      </c>
      <c r="I1182">
        <v>8</v>
      </c>
      <c r="J1182">
        <v>1130</v>
      </c>
      <c r="K1182">
        <v>1003</v>
      </c>
      <c r="L1182">
        <v>2</v>
      </c>
      <c r="M1182">
        <v>49</v>
      </c>
      <c r="N1182" t="s">
        <v>1743</v>
      </c>
      <c r="O1182">
        <v>0</v>
      </c>
      <c r="P1182">
        <v>10594</v>
      </c>
      <c r="Q1182">
        <v>2</v>
      </c>
      <c r="R1182"/>
      <c r="S1182">
        <v>20220101</v>
      </c>
      <c r="T1182">
        <v>20220331</v>
      </c>
      <c r="U1182">
        <v>43122.55</v>
      </c>
      <c r="V1182">
        <v>0</v>
      </c>
      <c r="W1182" s="264"/>
    </row>
    <row r="1183" spans="2:23" s="237" customFormat="1" x14ac:dyDescent="0.25">
      <c r="B1183" t="s">
        <v>304</v>
      </c>
      <c r="C1183" t="s">
        <v>381</v>
      </c>
      <c r="D1183">
        <v>120</v>
      </c>
      <c r="E1183" s="588"/>
      <c r="F1183" s="588"/>
      <c r="G1183" t="s">
        <v>1553</v>
      </c>
      <c r="H1183">
        <v>30102</v>
      </c>
      <c r="I1183">
        <v>12</v>
      </c>
      <c r="J1183">
        <v>1130</v>
      </c>
      <c r="K1183">
        <v>1003</v>
      </c>
      <c r="L1183">
        <v>0</v>
      </c>
      <c r="M1183">
        <v>30</v>
      </c>
      <c r="N1183">
        <v>1</v>
      </c>
      <c r="O1183">
        <v>12</v>
      </c>
      <c r="P1183">
        <v>300205</v>
      </c>
      <c r="Q1183">
        <v>3</v>
      </c>
      <c r="R1183"/>
      <c r="S1183">
        <v>20220101</v>
      </c>
      <c r="T1183">
        <v>20220331</v>
      </c>
      <c r="U1183">
        <v>6518.46</v>
      </c>
      <c r="V1183">
        <v>19272.810000000001</v>
      </c>
      <c r="W1183" s="264"/>
    </row>
    <row r="1184" spans="2:23" s="237" customFormat="1" x14ac:dyDescent="0.25">
      <c r="B1184" t="s">
        <v>304</v>
      </c>
      <c r="C1184" t="s">
        <v>409</v>
      </c>
      <c r="D1184">
        <v>120</v>
      </c>
      <c r="E1184" s="588"/>
      <c r="F1184" s="588"/>
      <c r="G1184" t="s">
        <v>1554</v>
      </c>
      <c r="H1184">
        <v>30102</v>
      </c>
      <c r="I1184">
        <v>20</v>
      </c>
      <c r="J1184">
        <v>1130</v>
      </c>
      <c r="K1184">
        <v>1003</v>
      </c>
      <c r="L1184">
        <v>0</v>
      </c>
      <c r="M1184">
        <v>72</v>
      </c>
      <c r="N1184">
        <v>1</v>
      </c>
      <c r="O1184">
        <v>20</v>
      </c>
      <c r="P1184">
        <v>720119</v>
      </c>
      <c r="Q1184">
        <v>3</v>
      </c>
      <c r="R1184"/>
      <c r="S1184">
        <v>20220101</v>
      </c>
      <c r="T1184">
        <v>20220331</v>
      </c>
      <c r="U1184">
        <v>21393.45</v>
      </c>
      <c r="V1184">
        <v>3346.1</v>
      </c>
      <c r="W1184" s="264"/>
    </row>
    <row r="1185" spans="2:23" s="237" customFormat="1" x14ac:dyDescent="0.25">
      <c r="B1185" t="s">
        <v>304</v>
      </c>
      <c r="C1185" t="s">
        <v>472</v>
      </c>
      <c r="D1185">
        <v>120</v>
      </c>
      <c r="E1185" s="588"/>
      <c r="F1185" s="588"/>
      <c r="G1185" t="s">
        <v>1555</v>
      </c>
      <c r="H1185">
        <v>30102</v>
      </c>
      <c r="I1185">
        <v>22</v>
      </c>
      <c r="J1185">
        <v>1130</v>
      </c>
      <c r="K1185">
        <v>1003</v>
      </c>
      <c r="L1185">
        <v>2</v>
      </c>
      <c r="M1185">
        <v>3</v>
      </c>
      <c r="N1185">
        <v>1</v>
      </c>
      <c r="O1185">
        <v>22</v>
      </c>
      <c r="P1185">
        <v>2030318</v>
      </c>
      <c r="Q1185">
        <v>3</v>
      </c>
      <c r="R1185"/>
      <c r="S1185">
        <v>20220101</v>
      </c>
      <c r="T1185">
        <v>20220331</v>
      </c>
      <c r="U1185">
        <v>24221.94</v>
      </c>
      <c r="V1185">
        <v>2048.54</v>
      </c>
      <c r="W1185" s="264"/>
    </row>
    <row r="1186" spans="2:23" s="237" customFormat="1" x14ac:dyDescent="0.25">
      <c r="B1186" t="s">
        <v>304</v>
      </c>
      <c r="C1186" t="s">
        <v>661</v>
      </c>
      <c r="D1186">
        <v>100</v>
      </c>
      <c r="E1186" s="588"/>
      <c r="F1186" s="588"/>
      <c r="G1186" t="s">
        <v>1558</v>
      </c>
      <c r="H1186">
        <v>20109</v>
      </c>
      <c r="I1186">
        <v>8</v>
      </c>
      <c r="J1186">
        <v>1130</v>
      </c>
      <c r="K1186">
        <v>1003</v>
      </c>
      <c r="L1186">
        <v>3</v>
      </c>
      <c r="M1186">
        <v>21</v>
      </c>
      <c r="N1186" t="s">
        <v>1749</v>
      </c>
      <c r="O1186">
        <v>0</v>
      </c>
      <c r="P1186" t="s">
        <v>1804</v>
      </c>
      <c r="Q1186">
        <v>2</v>
      </c>
      <c r="R1186"/>
      <c r="S1186">
        <v>20220101</v>
      </c>
      <c r="T1186">
        <v>20220331</v>
      </c>
      <c r="U1186">
        <v>77353.06</v>
      </c>
      <c r="V1186">
        <v>0</v>
      </c>
      <c r="W1186" s="264"/>
    </row>
    <row r="1187" spans="2:23" s="237" customFormat="1" x14ac:dyDescent="0.25">
      <c r="B1187" t="s">
        <v>304</v>
      </c>
      <c r="C1187" t="s">
        <v>676</v>
      </c>
      <c r="D1187">
        <v>100</v>
      </c>
      <c r="E1187" s="588"/>
      <c r="F1187" s="588"/>
      <c r="G1187" t="s">
        <v>1559</v>
      </c>
      <c r="H1187">
        <v>20109</v>
      </c>
      <c r="I1187">
        <v>8</v>
      </c>
      <c r="J1187">
        <v>1130</v>
      </c>
      <c r="K1187">
        <v>1003</v>
      </c>
      <c r="L1187">
        <v>3</v>
      </c>
      <c r="M1187">
        <v>27</v>
      </c>
      <c r="N1187" t="s">
        <v>1749</v>
      </c>
      <c r="O1187">
        <v>0</v>
      </c>
      <c r="P1187" t="s">
        <v>1805</v>
      </c>
      <c r="Q1187">
        <v>2</v>
      </c>
      <c r="R1187"/>
      <c r="S1187">
        <v>20220101</v>
      </c>
      <c r="T1187">
        <v>20220331</v>
      </c>
      <c r="U1187">
        <v>69065.98</v>
      </c>
      <c r="V1187">
        <v>0</v>
      </c>
      <c r="W1187" s="264"/>
    </row>
    <row r="1188" spans="2:23" s="237" customFormat="1" x14ac:dyDescent="0.25">
      <c r="B1188" t="s">
        <v>304</v>
      </c>
      <c r="C1188" t="s">
        <v>381</v>
      </c>
      <c r="D1188">
        <v>120</v>
      </c>
      <c r="E1188" s="588"/>
      <c r="F1188" s="588"/>
      <c r="G1188" t="s">
        <v>1560</v>
      </c>
      <c r="H1188">
        <v>30102</v>
      </c>
      <c r="I1188">
        <v>0</v>
      </c>
      <c r="J1188">
        <v>1130</v>
      </c>
      <c r="K1188">
        <v>1003</v>
      </c>
      <c r="L1188">
        <v>0</v>
      </c>
      <c r="M1188">
        <v>30</v>
      </c>
      <c r="N1188">
        <v>1</v>
      </c>
      <c r="O1188">
        <v>0</v>
      </c>
      <c r="P1188">
        <v>300206</v>
      </c>
      <c r="Q1188">
        <v>3</v>
      </c>
      <c r="R1188"/>
      <c r="S1188">
        <v>20220101</v>
      </c>
      <c r="T1188">
        <v>20220331</v>
      </c>
      <c r="U1188">
        <v>9734.5300000000007</v>
      </c>
      <c r="V1188">
        <v>0</v>
      </c>
      <c r="W1188" s="264"/>
    </row>
    <row r="1189" spans="2:23" s="237" customFormat="1" x14ac:dyDescent="0.25">
      <c r="B1189" t="s">
        <v>304</v>
      </c>
      <c r="C1189" t="s">
        <v>496</v>
      </c>
      <c r="D1189">
        <v>120</v>
      </c>
      <c r="E1189" s="588"/>
      <c r="F1189" s="588"/>
      <c r="G1189" t="s">
        <v>1561</v>
      </c>
      <c r="H1189">
        <v>30102</v>
      </c>
      <c r="I1189">
        <v>25</v>
      </c>
      <c r="J1189">
        <v>1130</v>
      </c>
      <c r="K1189">
        <v>1003</v>
      </c>
      <c r="L1189">
        <v>2</v>
      </c>
      <c r="M1189">
        <v>4</v>
      </c>
      <c r="N1189">
        <v>1</v>
      </c>
      <c r="O1189">
        <v>25</v>
      </c>
      <c r="P1189">
        <v>2040148</v>
      </c>
      <c r="Q1189">
        <v>3</v>
      </c>
      <c r="R1189"/>
      <c r="S1189">
        <v>20220101</v>
      </c>
      <c r="T1189">
        <v>20220331</v>
      </c>
      <c r="U1189">
        <v>24564.98</v>
      </c>
      <c r="V1189">
        <v>8344.0300000000007</v>
      </c>
      <c r="W1189" s="264"/>
    </row>
    <row r="1190" spans="2:23" s="237" customFormat="1" x14ac:dyDescent="0.25">
      <c r="B1190" t="s">
        <v>304</v>
      </c>
      <c r="C1190" t="s">
        <v>676</v>
      </c>
      <c r="D1190">
        <v>100</v>
      </c>
      <c r="E1190" s="588"/>
      <c r="F1190" s="588"/>
      <c r="G1190" t="s">
        <v>1562</v>
      </c>
      <c r="H1190">
        <v>20109</v>
      </c>
      <c r="I1190">
        <v>8</v>
      </c>
      <c r="J1190">
        <v>1130</v>
      </c>
      <c r="K1190">
        <v>1003</v>
      </c>
      <c r="L1190">
        <v>3</v>
      </c>
      <c r="M1190">
        <v>27</v>
      </c>
      <c r="N1190" t="s">
        <v>1749</v>
      </c>
      <c r="O1190">
        <v>0</v>
      </c>
      <c r="P1190" t="s">
        <v>1806</v>
      </c>
      <c r="Q1190">
        <v>2</v>
      </c>
      <c r="R1190"/>
      <c r="S1190">
        <v>20220101</v>
      </c>
      <c r="T1190">
        <v>20220331</v>
      </c>
      <c r="U1190">
        <v>69065.98</v>
      </c>
      <c r="V1190">
        <v>0</v>
      </c>
      <c r="W1190" s="264"/>
    </row>
    <row r="1191" spans="2:23" s="237" customFormat="1" x14ac:dyDescent="0.25">
      <c r="B1191" t="s">
        <v>304</v>
      </c>
      <c r="C1191" t="s">
        <v>352</v>
      </c>
      <c r="D1191">
        <v>120</v>
      </c>
      <c r="E1191" s="588"/>
      <c r="F1191" s="588"/>
      <c r="G1191" t="s">
        <v>1563</v>
      </c>
      <c r="H1191">
        <v>20401</v>
      </c>
      <c r="I1191">
        <v>8</v>
      </c>
      <c r="J1191">
        <v>1130</v>
      </c>
      <c r="K1191">
        <v>1003</v>
      </c>
      <c r="L1191">
        <v>0</v>
      </c>
      <c r="M1191">
        <v>29</v>
      </c>
      <c r="N1191" t="s">
        <v>1743</v>
      </c>
      <c r="O1191">
        <v>0</v>
      </c>
      <c r="P1191">
        <v>2635</v>
      </c>
      <c r="Q1191">
        <v>2</v>
      </c>
      <c r="R1191"/>
      <c r="S1191">
        <v>20220101</v>
      </c>
      <c r="T1191">
        <v>20220331</v>
      </c>
      <c r="U1191">
        <v>19501.689999999999</v>
      </c>
      <c r="V1191">
        <v>0</v>
      </c>
      <c r="W1191" s="264"/>
    </row>
    <row r="1192" spans="2:23" s="237" customFormat="1" x14ac:dyDescent="0.25">
      <c r="B1192" t="s">
        <v>304</v>
      </c>
      <c r="C1192" t="s">
        <v>472</v>
      </c>
      <c r="D1192">
        <v>120</v>
      </c>
      <c r="E1192" s="588"/>
      <c r="F1192" s="588"/>
      <c r="G1192" t="s">
        <v>1566</v>
      </c>
      <c r="H1192">
        <v>20109</v>
      </c>
      <c r="I1192">
        <v>8</v>
      </c>
      <c r="J1192">
        <v>1130</v>
      </c>
      <c r="K1192">
        <v>1003</v>
      </c>
      <c r="L1192">
        <v>2</v>
      </c>
      <c r="M1192">
        <v>3</v>
      </c>
      <c r="N1192" t="s">
        <v>1749</v>
      </c>
      <c r="O1192">
        <v>0</v>
      </c>
      <c r="P1192">
        <v>13321</v>
      </c>
      <c r="Q1192">
        <v>2</v>
      </c>
      <c r="R1192"/>
      <c r="S1192">
        <v>20220101</v>
      </c>
      <c r="T1192">
        <v>20220331</v>
      </c>
      <c r="U1192">
        <v>135233.03</v>
      </c>
      <c r="V1192">
        <v>0</v>
      </c>
      <c r="W1192" s="264"/>
    </row>
    <row r="1193" spans="2:23" s="237" customFormat="1" x14ac:dyDescent="0.25">
      <c r="B1193" t="s">
        <v>304</v>
      </c>
      <c r="C1193" t="s">
        <v>661</v>
      </c>
      <c r="D1193">
        <v>100</v>
      </c>
      <c r="E1193" s="588"/>
      <c r="F1193" s="588"/>
      <c r="G1193" t="s">
        <v>1567</v>
      </c>
      <c r="H1193">
        <v>40401</v>
      </c>
      <c r="I1193">
        <v>8</v>
      </c>
      <c r="J1193">
        <v>1130</v>
      </c>
      <c r="K1193">
        <v>1003</v>
      </c>
      <c r="L1193">
        <v>3</v>
      </c>
      <c r="M1193">
        <v>21</v>
      </c>
      <c r="N1193" t="s">
        <v>1779</v>
      </c>
      <c r="O1193">
        <v>0</v>
      </c>
      <c r="P1193" t="s">
        <v>1807</v>
      </c>
      <c r="Q1193">
        <v>4</v>
      </c>
      <c r="R1193"/>
      <c r="S1193">
        <v>20220101</v>
      </c>
      <c r="T1193">
        <v>20220331</v>
      </c>
      <c r="U1193">
        <v>33510.69</v>
      </c>
      <c r="V1193">
        <v>53687.25</v>
      </c>
      <c r="W1193" s="264"/>
    </row>
    <row r="1194" spans="2:23" s="237" customFormat="1" x14ac:dyDescent="0.25">
      <c r="B1194" t="s">
        <v>304</v>
      </c>
      <c r="C1194" t="s">
        <v>661</v>
      </c>
      <c r="D1194">
        <v>100</v>
      </c>
      <c r="E1194" s="588"/>
      <c r="F1194" s="588"/>
      <c r="G1194" t="s">
        <v>1568</v>
      </c>
      <c r="H1194">
        <v>30102</v>
      </c>
      <c r="I1194">
        <v>20</v>
      </c>
      <c r="J1194">
        <v>1130</v>
      </c>
      <c r="K1194">
        <v>1003</v>
      </c>
      <c r="L1194">
        <v>3</v>
      </c>
      <c r="M1194">
        <v>21</v>
      </c>
      <c r="N1194">
        <v>1</v>
      </c>
      <c r="O1194">
        <v>20</v>
      </c>
      <c r="P1194">
        <v>3210153</v>
      </c>
      <c r="Q1194">
        <v>3</v>
      </c>
      <c r="R1194"/>
      <c r="S1194">
        <v>20220101</v>
      </c>
      <c r="T1194">
        <v>20220331</v>
      </c>
      <c r="U1194">
        <v>24210.880000000001</v>
      </c>
      <c r="V1194">
        <v>912.08</v>
      </c>
      <c r="W1194" s="264"/>
    </row>
    <row r="1195" spans="2:23" s="237" customFormat="1" x14ac:dyDescent="0.25">
      <c r="B1195" t="s">
        <v>304</v>
      </c>
      <c r="C1195" t="s">
        <v>381</v>
      </c>
      <c r="D1195">
        <v>120</v>
      </c>
      <c r="E1195" s="588"/>
      <c r="F1195" s="588"/>
      <c r="G1195" t="s">
        <v>1570</v>
      </c>
      <c r="H1195">
        <v>20214</v>
      </c>
      <c r="I1195">
        <v>8</v>
      </c>
      <c r="J1195">
        <v>1130</v>
      </c>
      <c r="K1195">
        <v>1003</v>
      </c>
      <c r="L1195">
        <v>0</v>
      </c>
      <c r="M1195">
        <v>30</v>
      </c>
      <c r="N1195" t="s">
        <v>1747</v>
      </c>
      <c r="O1195">
        <v>0</v>
      </c>
      <c r="P1195">
        <v>2638</v>
      </c>
      <c r="Q1195">
        <v>2</v>
      </c>
      <c r="R1195"/>
      <c r="S1195">
        <v>20220101</v>
      </c>
      <c r="T1195">
        <v>20220331</v>
      </c>
      <c r="U1195">
        <v>87825.48</v>
      </c>
      <c r="V1195">
        <v>0</v>
      </c>
      <c r="W1195" s="264"/>
    </row>
    <row r="1196" spans="2:23" s="237" customFormat="1" x14ac:dyDescent="0.25">
      <c r="B1196" t="s">
        <v>304</v>
      </c>
      <c r="C1196" t="s">
        <v>430</v>
      </c>
      <c r="D1196">
        <v>120</v>
      </c>
      <c r="E1196" s="588"/>
      <c r="F1196" s="588"/>
      <c r="G1196" t="s">
        <v>1573</v>
      </c>
      <c r="H1196">
        <v>20214</v>
      </c>
      <c r="I1196">
        <v>8</v>
      </c>
      <c r="J1196">
        <v>1130</v>
      </c>
      <c r="K1196">
        <v>1003</v>
      </c>
      <c r="L1196">
        <v>1</v>
      </c>
      <c r="M1196">
        <v>28</v>
      </c>
      <c r="N1196" t="s">
        <v>1747</v>
      </c>
      <c r="O1196">
        <v>0</v>
      </c>
      <c r="P1196">
        <v>10615</v>
      </c>
      <c r="Q1196">
        <v>2</v>
      </c>
      <c r="R1196"/>
      <c r="S1196">
        <v>20220101</v>
      </c>
      <c r="T1196">
        <v>20220331</v>
      </c>
      <c r="U1196">
        <v>88520.639999999999</v>
      </c>
      <c r="V1196">
        <v>0</v>
      </c>
      <c r="W1196" s="264"/>
    </row>
    <row r="1197" spans="2:23" s="237" customFormat="1" x14ac:dyDescent="0.25">
      <c r="B1197" t="s">
        <v>304</v>
      </c>
      <c r="C1197" t="s">
        <v>445</v>
      </c>
      <c r="D1197">
        <v>120</v>
      </c>
      <c r="E1197" s="588"/>
      <c r="F1197" s="588"/>
      <c r="G1197" t="s">
        <v>1574</v>
      </c>
      <c r="H1197">
        <v>30102</v>
      </c>
      <c r="I1197">
        <v>20</v>
      </c>
      <c r="J1197">
        <v>1130</v>
      </c>
      <c r="K1197">
        <v>1003</v>
      </c>
      <c r="L1197">
        <v>1</v>
      </c>
      <c r="M1197">
        <v>63</v>
      </c>
      <c r="N1197">
        <v>1</v>
      </c>
      <c r="O1197">
        <v>20</v>
      </c>
      <c r="P1197">
        <v>1630150</v>
      </c>
      <c r="Q1197">
        <v>3</v>
      </c>
      <c r="R1197"/>
      <c r="S1197">
        <v>20220101</v>
      </c>
      <c r="T1197">
        <v>20220331</v>
      </c>
      <c r="U1197">
        <v>7930.53</v>
      </c>
      <c r="V1197">
        <v>23798.35</v>
      </c>
      <c r="W1197" s="264"/>
    </row>
    <row r="1198" spans="2:23" s="237" customFormat="1" x14ac:dyDescent="0.25">
      <c r="B1198" t="s">
        <v>304</v>
      </c>
      <c r="C1198" t="s">
        <v>445</v>
      </c>
      <c r="D1198">
        <v>120</v>
      </c>
      <c r="E1198" s="588"/>
      <c r="F1198" s="588"/>
      <c r="G1198" t="s">
        <v>1575</v>
      </c>
      <c r="H1198">
        <v>30102</v>
      </c>
      <c r="I1198">
        <v>0</v>
      </c>
      <c r="J1198">
        <v>1130</v>
      </c>
      <c r="K1198">
        <v>1003</v>
      </c>
      <c r="L1198">
        <v>1</v>
      </c>
      <c r="M1198">
        <v>63</v>
      </c>
      <c r="N1198">
        <v>1</v>
      </c>
      <c r="O1198">
        <v>0</v>
      </c>
      <c r="P1198">
        <v>1630151</v>
      </c>
      <c r="Q1198">
        <v>3</v>
      </c>
      <c r="R1198"/>
      <c r="S1198">
        <v>20220101</v>
      </c>
      <c r="T1198">
        <v>20220331</v>
      </c>
      <c r="U1198">
        <v>5847.96</v>
      </c>
      <c r="V1198">
        <v>15912.38</v>
      </c>
      <c r="W1198" s="264"/>
    </row>
    <row r="1199" spans="2:23" s="237" customFormat="1" x14ac:dyDescent="0.25">
      <c r="B1199" t="s">
        <v>304</v>
      </c>
      <c r="C1199" t="s">
        <v>352</v>
      </c>
      <c r="D1199">
        <v>120</v>
      </c>
      <c r="E1199" s="588"/>
      <c r="F1199" s="588"/>
      <c r="G1199" t="s">
        <v>1576</v>
      </c>
      <c r="H1199">
        <v>30102</v>
      </c>
      <c r="I1199">
        <v>16</v>
      </c>
      <c r="J1199">
        <v>1130</v>
      </c>
      <c r="K1199">
        <v>1003</v>
      </c>
      <c r="L1199">
        <v>0</v>
      </c>
      <c r="M1199">
        <v>29</v>
      </c>
      <c r="N1199">
        <v>1</v>
      </c>
      <c r="O1199">
        <v>16</v>
      </c>
      <c r="P1199">
        <v>290219</v>
      </c>
      <c r="Q1199">
        <v>3</v>
      </c>
      <c r="R1199"/>
      <c r="S1199">
        <v>20220101</v>
      </c>
      <c r="T1199">
        <v>20220331</v>
      </c>
      <c r="U1199">
        <v>13527.95</v>
      </c>
      <c r="V1199">
        <v>12881.83</v>
      </c>
      <c r="W1199" s="264"/>
    </row>
    <row r="1200" spans="2:23" s="237" customFormat="1" x14ac:dyDescent="0.25">
      <c r="B1200" t="s">
        <v>304</v>
      </c>
      <c r="C1200" t="s">
        <v>352</v>
      </c>
      <c r="D1200">
        <v>120</v>
      </c>
      <c r="E1200" s="588"/>
      <c r="F1200" s="588"/>
      <c r="G1200" t="s">
        <v>1577</v>
      </c>
      <c r="H1200">
        <v>30102</v>
      </c>
      <c r="I1200">
        <v>39</v>
      </c>
      <c r="J1200">
        <v>1130</v>
      </c>
      <c r="K1200">
        <v>1003</v>
      </c>
      <c r="L1200">
        <v>0</v>
      </c>
      <c r="M1200">
        <v>29</v>
      </c>
      <c r="N1200">
        <v>1</v>
      </c>
      <c r="O1200">
        <v>39</v>
      </c>
      <c r="P1200">
        <v>290220</v>
      </c>
      <c r="Q1200">
        <v>3</v>
      </c>
      <c r="R1200"/>
      <c r="S1200">
        <v>20220101</v>
      </c>
      <c r="T1200">
        <v>20220331</v>
      </c>
      <c r="U1200">
        <v>12303.73</v>
      </c>
      <c r="V1200">
        <v>26026.43</v>
      </c>
      <c r="W1200" s="264"/>
    </row>
    <row r="1201" spans="2:23" s="237" customFormat="1" x14ac:dyDescent="0.25">
      <c r="B1201" t="s">
        <v>304</v>
      </c>
      <c r="C1201" t="s">
        <v>352</v>
      </c>
      <c r="D1201">
        <v>120</v>
      </c>
      <c r="E1201" s="588"/>
      <c r="F1201" s="588"/>
      <c r="G1201" t="s">
        <v>1578</v>
      </c>
      <c r="H1201">
        <v>30102</v>
      </c>
      <c r="I1201">
        <v>39</v>
      </c>
      <c r="J1201">
        <v>1130</v>
      </c>
      <c r="K1201">
        <v>1003</v>
      </c>
      <c r="L1201">
        <v>0</v>
      </c>
      <c r="M1201">
        <v>29</v>
      </c>
      <c r="N1201">
        <v>1</v>
      </c>
      <c r="O1201">
        <v>39</v>
      </c>
      <c r="P1201">
        <v>290221</v>
      </c>
      <c r="Q1201">
        <v>3</v>
      </c>
      <c r="R1201"/>
      <c r="S1201">
        <v>20220101</v>
      </c>
      <c r="T1201">
        <v>20220331</v>
      </c>
      <c r="U1201">
        <v>31371.56</v>
      </c>
      <c r="V1201">
        <v>21200.69</v>
      </c>
      <c r="W1201" s="264"/>
    </row>
    <row r="1202" spans="2:23" s="237" customFormat="1" x14ac:dyDescent="0.25">
      <c r="B1202" t="s">
        <v>304</v>
      </c>
      <c r="C1202" t="s">
        <v>557</v>
      </c>
      <c r="D1202">
        <v>120</v>
      </c>
      <c r="E1202" s="588"/>
      <c r="F1202" s="588"/>
      <c r="G1202" t="s">
        <v>1579</v>
      </c>
      <c r="H1202">
        <v>30102</v>
      </c>
      <c r="I1202">
        <v>0</v>
      </c>
      <c r="J1202">
        <v>1130</v>
      </c>
      <c r="K1202">
        <v>1003</v>
      </c>
      <c r="L1202">
        <v>3</v>
      </c>
      <c r="M1202">
        <v>2</v>
      </c>
      <c r="N1202">
        <v>1</v>
      </c>
      <c r="O1202">
        <v>0</v>
      </c>
      <c r="P1202">
        <v>3020218</v>
      </c>
      <c r="Q1202">
        <v>3</v>
      </c>
      <c r="R1202"/>
      <c r="S1202">
        <v>20220101</v>
      </c>
      <c r="T1202">
        <v>20220331</v>
      </c>
      <c r="U1202">
        <v>3478.71</v>
      </c>
      <c r="V1202">
        <v>7648.92</v>
      </c>
      <c r="W1202" s="264"/>
    </row>
    <row r="1203" spans="2:23" s="237" customFormat="1" x14ac:dyDescent="0.25">
      <c r="B1203" t="s">
        <v>304</v>
      </c>
      <c r="C1203" t="s">
        <v>661</v>
      </c>
      <c r="D1203">
        <v>100</v>
      </c>
      <c r="E1203" s="588"/>
      <c r="F1203" s="588"/>
      <c r="G1203" t="s">
        <v>1580</v>
      </c>
      <c r="H1203">
        <v>30102</v>
      </c>
      <c r="I1203">
        <v>0</v>
      </c>
      <c r="J1203">
        <v>1130</v>
      </c>
      <c r="K1203">
        <v>1003</v>
      </c>
      <c r="L1203">
        <v>3</v>
      </c>
      <c r="M1203">
        <v>21</v>
      </c>
      <c r="N1203">
        <v>1</v>
      </c>
      <c r="O1203">
        <v>0</v>
      </c>
      <c r="P1203">
        <v>3210154</v>
      </c>
      <c r="Q1203">
        <v>3</v>
      </c>
      <c r="R1203"/>
      <c r="S1203">
        <v>20220101</v>
      </c>
      <c r="T1203">
        <v>20220331</v>
      </c>
      <c r="U1203">
        <v>11227.04</v>
      </c>
      <c r="V1203">
        <v>489.66</v>
      </c>
      <c r="W1203" s="264"/>
    </row>
    <row r="1204" spans="2:23" s="237" customFormat="1" x14ac:dyDescent="0.25">
      <c r="B1204" t="s">
        <v>304</v>
      </c>
      <c r="C1204" t="s">
        <v>661</v>
      </c>
      <c r="D1204">
        <v>100</v>
      </c>
      <c r="E1204" s="588"/>
      <c r="F1204" s="588"/>
      <c r="G1204" t="s">
        <v>1581</v>
      </c>
      <c r="H1204">
        <v>30102</v>
      </c>
      <c r="I1204">
        <v>24</v>
      </c>
      <c r="J1204">
        <v>1130</v>
      </c>
      <c r="K1204">
        <v>1003</v>
      </c>
      <c r="L1204">
        <v>3</v>
      </c>
      <c r="M1204">
        <v>21</v>
      </c>
      <c r="N1204">
        <v>1</v>
      </c>
      <c r="O1204">
        <v>24</v>
      </c>
      <c r="P1204">
        <v>3210155</v>
      </c>
      <c r="Q1204">
        <v>3</v>
      </c>
      <c r="R1204"/>
      <c r="S1204">
        <v>20220101</v>
      </c>
      <c r="T1204">
        <v>20220331</v>
      </c>
      <c r="U1204">
        <v>22422.58</v>
      </c>
      <c r="V1204">
        <v>2136.2399999999998</v>
      </c>
      <c r="W1204" s="264"/>
    </row>
    <row r="1205" spans="2:23" s="237" customFormat="1" x14ac:dyDescent="0.25">
      <c r="B1205" t="s">
        <v>304</v>
      </c>
      <c r="C1205" t="s">
        <v>537</v>
      </c>
      <c r="D1205">
        <v>120</v>
      </c>
      <c r="E1205" s="588"/>
      <c r="F1205" s="588"/>
      <c r="G1205" t="s">
        <v>1582</v>
      </c>
      <c r="H1205">
        <v>30102</v>
      </c>
      <c r="I1205">
        <v>28</v>
      </c>
      <c r="J1205">
        <v>1130</v>
      </c>
      <c r="K1205">
        <v>1003</v>
      </c>
      <c r="L1205">
        <v>2</v>
      </c>
      <c r="M1205">
        <v>49</v>
      </c>
      <c r="N1205">
        <v>1</v>
      </c>
      <c r="O1205">
        <v>28</v>
      </c>
      <c r="P1205">
        <v>2490191</v>
      </c>
      <c r="Q1205">
        <v>3</v>
      </c>
      <c r="R1205"/>
      <c r="S1205">
        <v>20220101</v>
      </c>
      <c r="T1205">
        <v>20220331</v>
      </c>
      <c r="U1205">
        <v>703.13</v>
      </c>
      <c r="V1205">
        <v>31627.99</v>
      </c>
      <c r="W1205" s="264"/>
    </row>
    <row r="1206" spans="2:23" s="237" customFormat="1" x14ac:dyDescent="0.25">
      <c r="B1206" t="s">
        <v>304</v>
      </c>
      <c r="C1206" t="s">
        <v>479</v>
      </c>
      <c r="D1206">
        <v>120</v>
      </c>
      <c r="E1206" s="588"/>
      <c r="F1206" s="588"/>
      <c r="G1206" t="s">
        <v>1583</v>
      </c>
      <c r="H1206">
        <v>30102</v>
      </c>
      <c r="I1206">
        <v>13</v>
      </c>
      <c r="J1206">
        <v>1130</v>
      </c>
      <c r="K1206">
        <v>1003</v>
      </c>
      <c r="L1206">
        <v>3</v>
      </c>
      <c r="M1206">
        <v>3</v>
      </c>
      <c r="N1206">
        <v>1</v>
      </c>
      <c r="O1206">
        <v>13</v>
      </c>
      <c r="P1206">
        <v>3030148</v>
      </c>
      <c r="Q1206">
        <v>3</v>
      </c>
      <c r="R1206"/>
      <c r="S1206">
        <v>20220101</v>
      </c>
      <c r="T1206">
        <v>20220331</v>
      </c>
      <c r="U1206">
        <v>12237.59</v>
      </c>
      <c r="V1206">
        <v>4396.6400000000003</v>
      </c>
      <c r="W1206" s="264"/>
    </row>
    <row r="1207" spans="2:23" s="237" customFormat="1" x14ac:dyDescent="0.25">
      <c r="B1207" t="s">
        <v>304</v>
      </c>
      <c r="C1207" t="s">
        <v>479</v>
      </c>
      <c r="D1207">
        <v>120</v>
      </c>
      <c r="E1207" s="588"/>
      <c r="F1207" s="588"/>
      <c r="G1207" t="s">
        <v>1584</v>
      </c>
      <c r="H1207">
        <v>30102</v>
      </c>
      <c r="I1207">
        <v>30</v>
      </c>
      <c r="J1207">
        <v>1130</v>
      </c>
      <c r="K1207">
        <v>1003</v>
      </c>
      <c r="L1207">
        <v>3</v>
      </c>
      <c r="M1207">
        <v>3</v>
      </c>
      <c r="N1207">
        <v>1</v>
      </c>
      <c r="O1207">
        <v>30</v>
      </c>
      <c r="P1207">
        <v>3030153</v>
      </c>
      <c r="Q1207">
        <v>3</v>
      </c>
      <c r="R1207"/>
      <c r="S1207">
        <v>20220101</v>
      </c>
      <c r="T1207">
        <v>20220331</v>
      </c>
      <c r="U1207">
        <v>11520.43</v>
      </c>
      <c r="V1207">
        <v>26854.3</v>
      </c>
      <c r="W1207" s="264"/>
    </row>
    <row r="1208" spans="2:23" s="237" customFormat="1" x14ac:dyDescent="0.25">
      <c r="B1208" t="s">
        <v>304</v>
      </c>
      <c r="C1208" t="s">
        <v>571</v>
      </c>
      <c r="D1208">
        <v>120</v>
      </c>
      <c r="E1208" s="588"/>
      <c r="F1208" s="588"/>
      <c r="G1208" t="s">
        <v>1585</v>
      </c>
      <c r="H1208">
        <v>30102</v>
      </c>
      <c r="I1208">
        <v>0</v>
      </c>
      <c r="J1208">
        <v>1130</v>
      </c>
      <c r="K1208">
        <v>1003</v>
      </c>
      <c r="L1208">
        <v>4</v>
      </c>
      <c r="M1208">
        <v>2</v>
      </c>
      <c r="N1208">
        <v>1</v>
      </c>
      <c r="O1208">
        <v>0</v>
      </c>
      <c r="P1208">
        <v>2700291</v>
      </c>
      <c r="Q1208">
        <v>3</v>
      </c>
      <c r="R1208"/>
      <c r="S1208">
        <v>20220101</v>
      </c>
      <c r="T1208">
        <v>20220331</v>
      </c>
      <c r="U1208">
        <v>4719.84</v>
      </c>
      <c r="V1208">
        <v>0</v>
      </c>
      <c r="W1208" s="264"/>
    </row>
    <row r="1209" spans="2:23" s="237" customFormat="1" x14ac:dyDescent="0.25">
      <c r="B1209" t="s">
        <v>304</v>
      </c>
      <c r="C1209" t="s">
        <v>571</v>
      </c>
      <c r="D1209">
        <v>120</v>
      </c>
      <c r="E1209" s="588"/>
      <c r="F1209" s="588"/>
      <c r="G1209" t="s">
        <v>1586</v>
      </c>
      <c r="H1209">
        <v>30102</v>
      </c>
      <c r="I1209">
        <v>37</v>
      </c>
      <c r="J1209">
        <v>1130</v>
      </c>
      <c r="K1209">
        <v>1003</v>
      </c>
      <c r="L1209">
        <v>4</v>
      </c>
      <c r="M1209">
        <v>2</v>
      </c>
      <c r="N1209">
        <v>1</v>
      </c>
      <c r="O1209">
        <v>37</v>
      </c>
      <c r="P1209">
        <v>2700290</v>
      </c>
      <c r="Q1209">
        <v>3</v>
      </c>
      <c r="R1209"/>
      <c r="S1209">
        <v>20220101</v>
      </c>
      <c r="T1209">
        <v>20220331</v>
      </c>
      <c r="U1209">
        <v>3060.4</v>
      </c>
      <c r="V1209">
        <v>8563.08</v>
      </c>
      <c r="W1209" s="264"/>
    </row>
    <row r="1210" spans="2:23" s="237" customFormat="1" x14ac:dyDescent="0.25">
      <c r="B1210" t="s">
        <v>304</v>
      </c>
      <c r="C1210" t="s">
        <v>571</v>
      </c>
      <c r="D1210">
        <v>120</v>
      </c>
      <c r="E1210" s="588"/>
      <c r="F1210" s="588"/>
      <c r="G1210" t="s">
        <v>1587</v>
      </c>
      <c r="H1210">
        <v>30102</v>
      </c>
      <c r="I1210">
        <v>36</v>
      </c>
      <c r="J1210">
        <v>1130</v>
      </c>
      <c r="K1210">
        <v>1003</v>
      </c>
      <c r="L1210">
        <v>4</v>
      </c>
      <c r="M1210">
        <v>2</v>
      </c>
      <c r="N1210">
        <v>1</v>
      </c>
      <c r="O1210">
        <v>36</v>
      </c>
      <c r="P1210">
        <v>2700293</v>
      </c>
      <c r="Q1210">
        <v>3</v>
      </c>
      <c r="R1210"/>
      <c r="S1210">
        <v>20220101</v>
      </c>
      <c r="T1210">
        <v>20220331</v>
      </c>
      <c r="U1210">
        <v>13955.18</v>
      </c>
      <c r="V1210">
        <v>11764.9</v>
      </c>
      <c r="W1210" s="264"/>
    </row>
    <row r="1211" spans="2:23" s="237" customFormat="1" x14ac:dyDescent="0.25">
      <c r="B1211" t="s">
        <v>304</v>
      </c>
      <c r="C1211" t="s">
        <v>571</v>
      </c>
      <c r="D1211">
        <v>120</v>
      </c>
      <c r="E1211" s="588"/>
      <c r="F1211" s="588"/>
      <c r="G1211" t="s">
        <v>1588</v>
      </c>
      <c r="H1211">
        <v>30102</v>
      </c>
      <c r="I1211">
        <v>20</v>
      </c>
      <c r="J1211">
        <v>1130</v>
      </c>
      <c r="K1211">
        <v>1003</v>
      </c>
      <c r="L1211">
        <v>4</v>
      </c>
      <c r="M1211">
        <v>2</v>
      </c>
      <c r="N1211">
        <v>1</v>
      </c>
      <c r="O1211">
        <v>20</v>
      </c>
      <c r="P1211">
        <v>2700294</v>
      </c>
      <c r="Q1211">
        <v>3</v>
      </c>
      <c r="R1211"/>
      <c r="S1211">
        <v>20220101</v>
      </c>
      <c r="T1211">
        <v>20220331</v>
      </c>
      <c r="U1211">
        <v>1649.61</v>
      </c>
      <c r="V1211">
        <v>23292.97</v>
      </c>
      <c r="W1211" s="264"/>
    </row>
    <row r="1212" spans="2:23" s="237" customFormat="1" x14ac:dyDescent="0.25">
      <c r="B1212" t="s">
        <v>304</v>
      </c>
      <c r="C1212" t="s">
        <v>496</v>
      </c>
      <c r="D1212">
        <v>120</v>
      </c>
      <c r="E1212" s="588"/>
      <c r="F1212" s="588"/>
      <c r="G1212" t="s">
        <v>1589</v>
      </c>
      <c r="H1212">
        <v>30102</v>
      </c>
      <c r="I1212">
        <v>16</v>
      </c>
      <c r="J1212">
        <v>1130</v>
      </c>
      <c r="K1212">
        <v>1003</v>
      </c>
      <c r="L1212">
        <v>2</v>
      </c>
      <c r="M1212">
        <v>4</v>
      </c>
      <c r="N1212">
        <v>1</v>
      </c>
      <c r="O1212">
        <v>16</v>
      </c>
      <c r="P1212">
        <v>2040154</v>
      </c>
      <c r="Q1212">
        <v>3</v>
      </c>
      <c r="R1212"/>
      <c r="S1212">
        <v>20220101</v>
      </c>
      <c r="T1212">
        <v>20220331</v>
      </c>
      <c r="U1212">
        <v>24278.639999999999</v>
      </c>
      <c r="V1212">
        <v>16002.96</v>
      </c>
      <c r="W1212" s="264"/>
    </row>
    <row r="1213" spans="2:23" s="237" customFormat="1" x14ac:dyDescent="0.25">
      <c r="B1213" t="s">
        <v>304</v>
      </c>
      <c r="C1213" t="s">
        <v>496</v>
      </c>
      <c r="D1213">
        <v>120</v>
      </c>
      <c r="E1213" s="588"/>
      <c r="F1213" s="588"/>
      <c r="G1213" t="s">
        <v>1590</v>
      </c>
      <c r="H1213">
        <v>30102</v>
      </c>
      <c r="I1213">
        <v>0</v>
      </c>
      <c r="J1213">
        <v>1130</v>
      </c>
      <c r="K1213">
        <v>1003</v>
      </c>
      <c r="L1213">
        <v>2</v>
      </c>
      <c r="M1213">
        <v>4</v>
      </c>
      <c r="N1213">
        <v>1</v>
      </c>
      <c r="O1213">
        <v>0</v>
      </c>
      <c r="P1213">
        <v>2040151</v>
      </c>
      <c r="Q1213">
        <v>3</v>
      </c>
      <c r="R1213"/>
      <c r="S1213">
        <v>20220101</v>
      </c>
      <c r="T1213">
        <v>20220331</v>
      </c>
      <c r="U1213">
        <v>15950.41</v>
      </c>
      <c r="V1213">
        <v>14284.29</v>
      </c>
      <c r="W1213" s="264"/>
    </row>
    <row r="1214" spans="2:23" s="237" customFormat="1" x14ac:dyDescent="0.25">
      <c r="B1214" t="s">
        <v>304</v>
      </c>
      <c r="C1214" t="s">
        <v>496</v>
      </c>
      <c r="D1214">
        <v>120</v>
      </c>
      <c r="E1214" s="588"/>
      <c r="F1214" s="588"/>
      <c r="G1214" t="s">
        <v>1591</v>
      </c>
      <c r="H1214">
        <v>30102</v>
      </c>
      <c r="I1214">
        <v>0</v>
      </c>
      <c r="J1214">
        <v>1130</v>
      </c>
      <c r="K1214">
        <v>1003</v>
      </c>
      <c r="L1214">
        <v>2</v>
      </c>
      <c r="M1214">
        <v>4</v>
      </c>
      <c r="N1214">
        <v>1</v>
      </c>
      <c r="O1214">
        <v>0</v>
      </c>
      <c r="P1214">
        <v>2040150</v>
      </c>
      <c r="Q1214">
        <v>3</v>
      </c>
      <c r="R1214"/>
      <c r="S1214">
        <v>20220101</v>
      </c>
      <c r="T1214">
        <v>20220331</v>
      </c>
      <c r="U1214">
        <v>8035.15</v>
      </c>
      <c r="V1214">
        <v>14409.82</v>
      </c>
      <c r="W1214" s="264"/>
    </row>
    <row r="1215" spans="2:23" s="237" customFormat="1" x14ac:dyDescent="0.25">
      <c r="B1215" t="s">
        <v>304</v>
      </c>
      <c r="C1215" t="s">
        <v>557</v>
      </c>
      <c r="D1215">
        <v>120</v>
      </c>
      <c r="E1215" s="588"/>
      <c r="F1215" s="588"/>
      <c r="G1215" t="s">
        <v>1592</v>
      </c>
      <c r="H1215">
        <v>30102</v>
      </c>
      <c r="I1215">
        <v>15</v>
      </c>
      <c r="J1215">
        <v>1130</v>
      </c>
      <c r="K1215">
        <v>1003</v>
      </c>
      <c r="L1215">
        <v>3</v>
      </c>
      <c r="M1215">
        <v>2</v>
      </c>
      <c r="N1215">
        <v>1</v>
      </c>
      <c r="O1215">
        <v>15</v>
      </c>
      <c r="P1215">
        <v>3020223</v>
      </c>
      <c r="Q1215">
        <v>3</v>
      </c>
      <c r="R1215"/>
      <c r="S1215">
        <v>20220101</v>
      </c>
      <c r="T1215">
        <v>20220331</v>
      </c>
      <c r="U1215">
        <v>19015.86</v>
      </c>
      <c r="V1215">
        <v>6040.63</v>
      </c>
      <c r="W1215" s="264"/>
    </row>
    <row r="1216" spans="2:23" s="237" customFormat="1" x14ac:dyDescent="0.25">
      <c r="B1216" t="s">
        <v>304</v>
      </c>
      <c r="C1216" t="s">
        <v>309</v>
      </c>
      <c r="D1216">
        <v>100</v>
      </c>
      <c r="E1216" s="588"/>
      <c r="F1216" s="588"/>
      <c r="G1216" t="s">
        <v>1595</v>
      </c>
      <c r="H1216">
        <v>40502</v>
      </c>
      <c r="I1216">
        <v>8</v>
      </c>
      <c r="J1216">
        <v>1130</v>
      </c>
      <c r="K1216">
        <v>1003</v>
      </c>
      <c r="L1216">
        <v>0</v>
      </c>
      <c r="M1216">
        <v>0</v>
      </c>
      <c r="N1216" t="s">
        <v>1759</v>
      </c>
      <c r="O1216">
        <v>0</v>
      </c>
      <c r="P1216">
        <v>14598</v>
      </c>
      <c r="Q1216">
        <v>4</v>
      </c>
      <c r="R1216"/>
      <c r="S1216">
        <v>20220101</v>
      </c>
      <c r="T1216">
        <v>20220331</v>
      </c>
      <c r="U1216">
        <v>101833.21</v>
      </c>
      <c r="V1216">
        <v>0</v>
      </c>
      <c r="W1216" s="264"/>
    </row>
    <row r="1217" spans="2:23" s="237" customFormat="1" x14ac:dyDescent="0.25">
      <c r="B1217" t="s">
        <v>304</v>
      </c>
      <c r="C1217" t="s">
        <v>676</v>
      </c>
      <c r="D1217">
        <v>100</v>
      </c>
      <c r="E1217" s="588"/>
      <c r="F1217" s="588"/>
      <c r="G1217" t="s">
        <v>1596</v>
      </c>
      <c r="H1217">
        <v>10213</v>
      </c>
      <c r="I1217">
        <v>8</v>
      </c>
      <c r="J1217">
        <v>1130</v>
      </c>
      <c r="K1217">
        <v>1003</v>
      </c>
      <c r="L1217">
        <v>3</v>
      </c>
      <c r="M1217">
        <v>27</v>
      </c>
      <c r="N1217" t="s">
        <v>1787</v>
      </c>
      <c r="O1217">
        <v>0</v>
      </c>
      <c r="P1217" t="s">
        <v>1808</v>
      </c>
      <c r="Q1217">
        <v>1</v>
      </c>
      <c r="R1217"/>
      <c r="S1217">
        <v>20220101</v>
      </c>
      <c r="T1217">
        <v>20220331</v>
      </c>
      <c r="U1217">
        <v>20045.46</v>
      </c>
      <c r="V1217">
        <v>0</v>
      </c>
      <c r="W1217" s="264"/>
    </row>
    <row r="1218" spans="2:23" s="237" customFormat="1" x14ac:dyDescent="0.25">
      <c r="B1218" t="s">
        <v>304</v>
      </c>
      <c r="C1218" t="s">
        <v>381</v>
      </c>
      <c r="D1218">
        <v>120</v>
      </c>
      <c r="E1218" s="588"/>
      <c r="F1218" s="588"/>
      <c r="G1218" t="s">
        <v>1597</v>
      </c>
      <c r="H1218">
        <v>30102</v>
      </c>
      <c r="I1218">
        <v>20</v>
      </c>
      <c r="J1218">
        <v>1130</v>
      </c>
      <c r="K1218">
        <v>1003</v>
      </c>
      <c r="L1218">
        <v>0</v>
      </c>
      <c r="M1218">
        <v>30</v>
      </c>
      <c r="N1218">
        <v>1</v>
      </c>
      <c r="O1218">
        <v>20</v>
      </c>
      <c r="P1218">
        <v>300207</v>
      </c>
      <c r="Q1218">
        <v>3</v>
      </c>
      <c r="R1218"/>
      <c r="S1218">
        <v>20220101</v>
      </c>
      <c r="T1218">
        <v>20220331</v>
      </c>
      <c r="U1218">
        <v>26932.77</v>
      </c>
      <c r="V1218">
        <v>2584.7399999999998</v>
      </c>
      <c r="W1218" s="264"/>
    </row>
    <row r="1219" spans="2:23" s="237" customFormat="1" x14ac:dyDescent="0.25">
      <c r="B1219" t="s">
        <v>304</v>
      </c>
      <c r="C1219" t="s">
        <v>381</v>
      </c>
      <c r="D1219">
        <v>120</v>
      </c>
      <c r="E1219" s="588"/>
      <c r="F1219" s="588"/>
      <c r="G1219" t="s">
        <v>1598</v>
      </c>
      <c r="H1219">
        <v>30102</v>
      </c>
      <c r="I1219">
        <v>20</v>
      </c>
      <c r="J1219">
        <v>1130</v>
      </c>
      <c r="K1219">
        <v>1003</v>
      </c>
      <c r="L1219">
        <v>0</v>
      </c>
      <c r="M1219">
        <v>30</v>
      </c>
      <c r="N1219">
        <v>1</v>
      </c>
      <c r="O1219">
        <v>20</v>
      </c>
      <c r="P1219">
        <v>300208</v>
      </c>
      <c r="Q1219">
        <v>3</v>
      </c>
      <c r="R1219"/>
      <c r="S1219">
        <v>20220101</v>
      </c>
      <c r="T1219">
        <v>20220331</v>
      </c>
      <c r="U1219">
        <v>4711.4799999999996</v>
      </c>
      <c r="V1219">
        <v>11225.11</v>
      </c>
      <c r="W1219" s="264"/>
    </row>
    <row r="1220" spans="2:23" s="237" customFormat="1" x14ac:dyDescent="0.25">
      <c r="B1220" t="s">
        <v>304</v>
      </c>
      <c r="C1220" t="s">
        <v>557</v>
      </c>
      <c r="D1220">
        <v>120</v>
      </c>
      <c r="E1220" s="588"/>
      <c r="F1220" s="588"/>
      <c r="G1220" t="s">
        <v>1599</v>
      </c>
      <c r="H1220">
        <v>30102</v>
      </c>
      <c r="I1220">
        <v>24</v>
      </c>
      <c r="J1220">
        <v>1130</v>
      </c>
      <c r="K1220">
        <v>1003</v>
      </c>
      <c r="L1220">
        <v>3</v>
      </c>
      <c r="M1220">
        <v>2</v>
      </c>
      <c r="N1220">
        <v>1</v>
      </c>
      <c r="O1220">
        <v>24</v>
      </c>
      <c r="P1220">
        <v>3020226</v>
      </c>
      <c r="Q1220">
        <v>3</v>
      </c>
      <c r="R1220"/>
      <c r="S1220">
        <v>20220101</v>
      </c>
      <c r="T1220">
        <v>20220331</v>
      </c>
      <c r="U1220">
        <v>9401.42</v>
      </c>
      <c r="V1220">
        <v>12542.17</v>
      </c>
      <c r="W1220" s="264"/>
    </row>
    <row r="1221" spans="2:23" s="237" customFormat="1" x14ac:dyDescent="0.25">
      <c r="B1221" t="s">
        <v>304</v>
      </c>
      <c r="C1221" t="s">
        <v>381</v>
      </c>
      <c r="D1221">
        <v>120</v>
      </c>
      <c r="E1221" s="588"/>
      <c r="F1221" s="588"/>
      <c r="G1221" t="s">
        <v>1600</v>
      </c>
      <c r="H1221">
        <v>30102</v>
      </c>
      <c r="I1221">
        <v>0</v>
      </c>
      <c r="J1221">
        <v>1130</v>
      </c>
      <c r="K1221">
        <v>1003</v>
      </c>
      <c r="L1221">
        <v>0</v>
      </c>
      <c r="M1221">
        <v>30</v>
      </c>
      <c r="N1221">
        <v>1</v>
      </c>
      <c r="O1221">
        <v>0</v>
      </c>
      <c r="P1221">
        <v>300210</v>
      </c>
      <c r="Q1221">
        <v>3</v>
      </c>
      <c r="R1221"/>
      <c r="S1221">
        <v>20220101</v>
      </c>
      <c r="T1221">
        <v>20220331</v>
      </c>
      <c r="U1221">
        <v>3519.11</v>
      </c>
      <c r="V1221">
        <v>6268.24</v>
      </c>
      <c r="W1221" s="264"/>
    </row>
    <row r="1222" spans="2:23" s="237" customFormat="1" x14ac:dyDescent="0.25">
      <c r="B1222" t="s">
        <v>304</v>
      </c>
      <c r="C1222" t="s">
        <v>381</v>
      </c>
      <c r="D1222">
        <v>120</v>
      </c>
      <c r="E1222" s="588"/>
      <c r="F1222" s="588"/>
      <c r="G1222" t="s">
        <v>1601</v>
      </c>
      <c r="H1222">
        <v>30102</v>
      </c>
      <c r="I1222">
        <v>0</v>
      </c>
      <c r="J1222">
        <v>1130</v>
      </c>
      <c r="K1222">
        <v>1003</v>
      </c>
      <c r="L1222">
        <v>0</v>
      </c>
      <c r="M1222">
        <v>30</v>
      </c>
      <c r="N1222">
        <v>1</v>
      </c>
      <c r="O1222">
        <v>0</v>
      </c>
      <c r="P1222">
        <v>300211</v>
      </c>
      <c r="Q1222">
        <v>3</v>
      </c>
      <c r="R1222"/>
      <c r="S1222">
        <v>20220101</v>
      </c>
      <c r="T1222">
        <v>20220331</v>
      </c>
      <c r="U1222">
        <v>17386.349999999999</v>
      </c>
      <c r="V1222">
        <v>200.69</v>
      </c>
      <c r="W1222" s="264"/>
    </row>
    <row r="1223" spans="2:23" s="237" customFormat="1" x14ac:dyDescent="0.25">
      <c r="B1223" t="s">
        <v>304</v>
      </c>
      <c r="C1223" t="s">
        <v>496</v>
      </c>
      <c r="D1223">
        <v>120</v>
      </c>
      <c r="E1223" s="588"/>
      <c r="F1223" s="588"/>
      <c r="G1223" t="s">
        <v>1602</v>
      </c>
      <c r="H1223">
        <v>20109</v>
      </c>
      <c r="I1223">
        <v>8</v>
      </c>
      <c r="J1223">
        <v>1130</v>
      </c>
      <c r="K1223">
        <v>1003</v>
      </c>
      <c r="L1223">
        <v>2</v>
      </c>
      <c r="M1223">
        <v>4</v>
      </c>
      <c r="N1223" t="s">
        <v>1749</v>
      </c>
      <c r="O1223">
        <v>0</v>
      </c>
      <c r="P1223">
        <v>13542</v>
      </c>
      <c r="Q1223">
        <v>2</v>
      </c>
      <c r="R1223"/>
      <c r="S1223">
        <v>20220101</v>
      </c>
      <c r="T1223">
        <v>20220331</v>
      </c>
      <c r="U1223">
        <v>135427.53</v>
      </c>
      <c r="V1223">
        <v>39555.54</v>
      </c>
      <c r="W1223" s="264"/>
    </row>
    <row r="1224" spans="2:23" s="237" customFormat="1" x14ac:dyDescent="0.25">
      <c r="B1224" t="s">
        <v>304</v>
      </c>
      <c r="C1224" t="s">
        <v>381</v>
      </c>
      <c r="D1224">
        <v>120</v>
      </c>
      <c r="E1224" s="588"/>
      <c r="F1224" s="588"/>
      <c r="G1224" t="s">
        <v>1603</v>
      </c>
      <c r="H1224">
        <v>30102</v>
      </c>
      <c r="I1224">
        <v>0</v>
      </c>
      <c r="J1224">
        <v>1130</v>
      </c>
      <c r="K1224">
        <v>1003</v>
      </c>
      <c r="L1224">
        <v>0</v>
      </c>
      <c r="M1224">
        <v>30</v>
      </c>
      <c r="N1224">
        <v>1</v>
      </c>
      <c r="O1224">
        <v>0</v>
      </c>
      <c r="P1224">
        <v>300213</v>
      </c>
      <c r="Q1224">
        <v>3</v>
      </c>
      <c r="R1224"/>
      <c r="S1224">
        <v>20220101</v>
      </c>
      <c r="T1224">
        <v>20220331</v>
      </c>
      <c r="U1224">
        <v>1959.98</v>
      </c>
      <c r="V1224">
        <v>4150.6400000000003</v>
      </c>
      <c r="W1224" s="264"/>
    </row>
    <row r="1225" spans="2:23" s="237" customFormat="1" x14ac:dyDescent="0.25">
      <c r="B1225" t="s">
        <v>304</v>
      </c>
      <c r="C1225" t="s">
        <v>445</v>
      </c>
      <c r="D1225">
        <v>120</v>
      </c>
      <c r="E1225" s="588"/>
      <c r="F1225" s="588"/>
      <c r="G1225" t="s">
        <v>1604</v>
      </c>
      <c r="H1225">
        <v>30102</v>
      </c>
      <c r="I1225">
        <v>12</v>
      </c>
      <c r="J1225">
        <v>1130</v>
      </c>
      <c r="K1225">
        <v>1003</v>
      </c>
      <c r="L1225">
        <v>1</v>
      </c>
      <c r="M1225">
        <v>63</v>
      </c>
      <c r="N1225">
        <v>1</v>
      </c>
      <c r="O1225">
        <v>12</v>
      </c>
      <c r="P1225">
        <v>1630155</v>
      </c>
      <c r="Q1225">
        <v>3</v>
      </c>
      <c r="R1225"/>
      <c r="S1225">
        <v>20220101</v>
      </c>
      <c r="T1225">
        <v>20220331</v>
      </c>
      <c r="U1225">
        <v>5068.62</v>
      </c>
      <c r="V1225">
        <v>18474.91</v>
      </c>
      <c r="W1225" s="264"/>
    </row>
    <row r="1226" spans="2:23" s="237" customFormat="1" x14ac:dyDescent="0.25">
      <c r="B1226" t="s">
        <v>304</v>
      </c>
      <c r="C1226" t="s">
        <v>496</v>
      </c>
      <c r="D1226">
        <v>120</v>
      </c>
      <c r="E1226" s="588"/>
      <c r="F1226" s="588"/>
      <c r="G1226" t="s">
        <v>1605</v>
      </c>
      <c r="H1226">
        <v>30102</v>
      </c>
      <c r="I1226">
        <v>30</v>
      </c>
      <c r="J1226">
        <v>1130</v>
      </c>
      <c r="K1226">
        <v>1003</v>
      </c>
      <c r="L1226">
        <v>2</v>
      </c>
      <c r="M1226">
        <v>4</v>
      </c>
      <c r="N1226">
        <v>1</v>
      </c>
      <c r="O1226">
        <v>30</v>
      </c>
      <c r="P1226">
        <v>2040155</v>
      </c>
      <c r="Q1226">
        <v>3</v>
      </c>
      <c r="R1226"/>
      <c r="S1226">
        <v>20220101</v>
      </c>
      <c r="T1226">
        <v>20220331</v>
      </c>
      <c r="U1226">
        <v>30995.61</v>
      </c>
      <c r="V1226">
        <v>23900.48</v>
      </c>
      <c r="W1226" s="264"/>
    </row>
    <row r="1227" spans="2:23" s="237" customFormat="1" x14ac:dyDescent="0.25">
      <c r="B1227" t="s">
        <v>304</v>
      </c>
      <c r="C1227" t="s">
        <v>309</v>
      </c>
      <c r="D1227">
        <v>100</v>
      </c>
      <c r="E1227" s="588"/>
      <c r="F1227" s="588"/>
      <c r="G1227" t="s">
        <v>1608</v>
      </c>
      <c r="H1227">
        <v>20109</v>
      </c>
      <c r="I1227">
        <v>8</v>
      </c>
      <c r="J1227">
        <v>1130</v>
      </c>
      <c r="K1227">
        <v>1003</v>
      </c>
      <c r="L1227">
        <v>7</v>
      </c>
      <c r="M1227">
        <v>5</v>
      </c>
      <c r="N1227" t="s">
        <v>1749</v>
      </c>
      <c r="O1227">
        <v>0</v>
      </c>
      <c r="P1227">
        <v>13498</v>
      </c>
      <c r="Q1227">
        <v>2</v>
      </c>
      <c r="R1227"/>
      <c r="S1227">
        <v>20220101</v>
      </c>
      <c r="T1227">
        <v>20220331</v>
      </c>
      <c r="U1227">
        <v>130513.03</v>
      </c>
      <c r="V1227">
        <v>0</v>
      </c>
      <c r="W1227" s="264"/>
    </row>
    <row r="1228" spans="2:23" s="237" customFormat="1" x14ac:dyDescent="0.25">
      <c r="B1228" t="s">
        <v>304</v>
      </c>
      <c r="C1228" t="s">
        <v>414</v>
      </c>
      <c r="D1228">
        <v>120</v>
      </c>
      <c r="E1228" s="588"/>
      <c r="F1228" s="588"/>
      <c r="G1228" t="s">
        <v>1610</v>
      </c>
      <c r="H1228">
        <v>40502</v>
      </c>
      <c r="I1228">
        <v>8</v>
      </c>
      <c r="J1228">
        <v>1130</v>
      </c>
      <c r="K1228">
        <v>1003</v>
      </c>
      <c r="L1228">
        <v>2</v>
      </c>
      <c r="M1228">
        <v>33</v>
      </c>
      <c r="N1228" t="s">
        <v>1759</v>
      </c>
      <c r="O1228">
        <v>0</v>
      </c>
      <c r="P1228">
        <v>14600</v>
      </c>
      <c r="Q1228">
        <v>4</v>
      </c>
      <c r="R1228"/>
      <c r="S1228">
        <v>20220101</v>
      </c>
      <c r="T1228">
        <v>20220331</v>
      </c>
      <c r="U1228">
        <v>101833.21</v>
      </c>
      <c r="V1228">
        <v>0</v>
      </c>
      <c r="W1228" s="264"/>
    </row>
    <row r="1229" spans="2:23" s="237" customFormat="1" x14ac:dyDescent="0.25">
      <c r="B1229" t="s">
        <v>304</v>
      </c>
      <c r="C1229" t="s">
        <v>462</v>
      </c>
      <c r="D1229">
        <v>120</v>
      </c>
      <c r="E1229" s="588"/>
      <c r="F1229" s="588"/>
      <c r="G1229" t="s">
        <v>1611</v>
      </c>
      <c r="H1229">
        <v>20402</v>
      </c>
      <c r="I1229">
        <v>8</v>
      </c>
      <c r="J1229">
        <v>1130</v>
      </c>
      <c r="K1229">
        <v>1003</v>
      </c>
      <c r="L1229">
        <v>1</v>
      </c>
      <c r="M1229">
        <v>74</v>
      </c>
      <c r="N1229" t="s">
        <v>1757</v>
      </c>
      <c r="O1229">
        <v>0</v>
      </c>
      <c r="P1229">
        <v>8098</v>
      </c>
      <c r="Q1229">
        <v>2</v>
      </c>
      <c r="R1229"/>
      <c r="S1229">
        <v>20220101</v>
      </c>
      <c r="T1229">
        <v>20220331</v>
      </c>
      <c r="U1229">
        <v>47140.12</v>
      </c>
      <c r="V1229">
        <v>0</v>
      </c>
      <c r="W1229" s="264"/>
    </row>
    <row r="1230" spans="2:23" s="237" customFormat="1" x14ac:dyDescent="0.25">
      <c r="B1230" t="s">
        <v>304</v>
      </c>
      <c r="C1230" t="s">
        <v>352</v>
      </c>
      <c r="D1230">
        <v>120</v>
      </c>
      <c r="E1230" s="588"/>
      <c r="F1230" s="588"/>
      <c r="G1230" t="s">
        <v>1612</v>
      </c>
      <c r="H1230">
        <v>20401</v>
      </c>
      <c r="I1230">
        <v>8</v>
      </c>
      <c r="J1230">
        <v>1130</v>
      </c>
      <c r="K1230">
        <v>1003</v>
      </c>
      <c r="L1230">
        <v>0</v>
      </c>
      <c r="M1230">
        <v>29</v>
      </c>
      <c r="N1230" t="s">
        <v>1743</v>
      </c>
      <c r="O1230">
        <v>0</v>
      </c>
      <c r="P1230">
        <v>2567</v>
      </c>
      <c r="Q1230">
        <v>2</v>
      </c>
      <c r="R1230"/>
      <c r="S1230">
        <v>20220101</v>
      </c>
      <c r="T1230">
        <v>20220331</v>
      </c>
      <c r="U1230">
        <v>41416.18</v>
      </c>
      <c r="V1230">
        <v>0</v>
      </c>
      <c r="W1230" s="264"/>
    </row>
    <row r="1231" spans="2:23" s="237" customFormat="1" x14ac:dyDescent="0.25">
      <c r="B1231" t="s">
        <v>304</v>
      </c>
      <c r="C1231" t="s">
        <v>557</v>
      </c>
      <c r="D1231">
        <v>120</v>
      </c>
      <c r="E1231" s="588"/>
      <c r="F1231" s="588"/>
      <c r="G1231" t="s">
        <v>1613</v>
      </c>
      <c r="H1231">
        <v>20215</v>
      </c>
      <c r="I1231">
        <v>8</v>
      </c>
      <c r="J1231">
        <v>1130</v>
      </c>
      <c r="K1231">
        <v>1003</v>
      </c>
      <c r="L1231">
        <v>3</v>
      </c>
      <c r="M1231">
        <v>2</v>
      </c>
      <c r="N1231" t="s">
        <v>1738</v>
      </c>
      <c r="O1231">
        <v>0</v>
      </c>
      <c r="P1231">
        <v>18880</v>
      </c>
      <c r="Q1231">
        <v>2</v>
      </c>
      <c r="R1231"/>
      <c r="S1231">
        <v>20220101</v>
      </c>
      <c r="T1231">
        <v>20220331</v>
      </c>
      <c r="U1231">
        <v>48045.27</v>
      </c>
      <c r="V1231">
        <v>0</v>
      </c>
      <c r="W1231" s="264"/>
    </row>
    <row r="1232" spans="2:23" s="237" customFormat="1" x14ac:dyDescent="0.25">
      <c r="B1232" t="s">
        <v>304</v>
      </c>
      <c r="C1232" t="s">
        <v>381</v>
      </c>
      <c r="D1232">
        <v>120</v>
      </c>
      <c r="E1232" s="588"/>
      <c r="F1232" s="588"/>
      <c r="G1232" t="s">
        <v>1614</v>
      </c>
      <c r="H1232">
        <v>30102</v>
      </c>
      <c r="I1232">
        <v>19</v>
      </c>
      <c r="J1232">
        <v>1130</v>
      </c>
      <c r="K1232">
        <v>1003</v>
      </c>
      <c r="L1232">
        <v>0</v>
      </c>
      <c r="M1232">
        <v>30</v>
      </c>
      <c r="N1232">
        <v>1</v>
      </c>
      <c r="O1232">
        <v>19</v>
      </c>
      <c r="P1232">
        <v>300217</v>
      </c>
      <c r="Q1232">
        <v>3</v>
      </c>
      <c r="R1232"/>
      <c r="S1232">
        <v>20220101</v>
      </c>
      <c r="T1232">
        <v>20220331</v>
      </c>
      <c r="U1232">
        <v>21233.47</v>
      </c>
      <c r="V1232">
        <v>1318.87</v>
      </c>
      <c r="W1232" s="264"/>
    </row>
    <row r="1233" spans="2:23" s="237" customFormat="1" x14ac:dyDescent="0.25">
      <c r="B1233" t="s">
        <v>304</v>
      </c>
      <c r="C1233" t="s">
        <v>571</v>
      </c>
      <c r="D1233">
        <v>120</v>
      </c>
      <c r="E1233" s="588"/>
      <c r="F1233" s="588"/>
      <c r="G1233" t="s">
        <v>1615</v>
      </c>
      <c r="H1233">
        <v>30102</v>
      </c>
      <c r="I1233">
        <v>35</v>
      </c>
      <c r="J1233">
        <v>1130</v>
      </c>
      <c r="K1233">
        <v>1003</v>
      </c>
      <c r="L1233">
        <v>4</v>
      </c>
      <c r="M1233">
        <v>2</v>
      </c>
      <c r="N1233">
        <v>1</v>
      </c>
      <c r="O1233">
        <v>35</v>
      </c>
      <c r="P1233">
        <v>2700297</v>
      </c>
      <c r="Q1233">
        <v>3</v>
      </c>
      <c r="R1233"/>
      <c r="S1233">
        <v>20220101</v>
      </c>
      <c r="T1233">
        <v>20220331</v>
      </c>
      <c r="U1233">
        <v>28356.26</v>
      </c>
      <c r="V1233">
        <v>8590.58</v>
      </c>
      <c r="W1233" s="264"/>
    </row>
    <row r="1234" spans="2:23" s="237" customFormat="1" x14ac:dyDescent="0.25">
      <c r="B1234" t="s">
        <v>304</v>
      </c>
      <c r="C1234" t="s">
        <v>306</v>
      </c>
      <c r="D1234">
        <v>120</v>
      </c>
      <c r="E1234" s="588"/>
      <c r="F1234" s="588"/>
      <c r="G1234" t="s">
        <v>1616</v>
      </c>
      <c r="H1234">
        <v>20402</v>
      </c>
      <c r="I1234">
        <v>8</v>
      </c>
      <c r="J1234">
        <v>1130</v>
      </c>
      <c r="K1234">
        <v>1003</v>
      </c>
      <c r="L1234">
        <v>0</v>
      </c>
      <c r="M1234">
        <v>28</v>
      </c>
      <c r="N1234" t="s">
        <v>1757</v>
      </c>
      <c r="O1234">
        <v>0</v>
      </c>
      <c r="P1234">
        <v>2535</v>
      </c>
      <c r="Q1234">
        <v>2</v>
      </c>
      <c r="R1234"/>
      <c r="S1234">
        <v>20220101</v>
      </c>
      <c r="T1234">
        <v>20220331</v>
      </c>
      <c r="U1234">
        <v>42322.91</v>
      </c>
      <c r="V1234">
        <v>0</v>
      </c>
      <c r="W1234" s="264"/>
    </row>
    <row r="1235" spans="2:23" s="237" customFormat="1" x14ac:dyDescent="0.25">
      <c r="B1235" t="s">
        <v>304</v>
      </c>
      <c r="C1235" t="s">
        <v>306</v>
      </c>
      <c r="D1235">
        <v>120</v>
      </c>
      <c r="E1235" s="588"/>
      <c r="F1235" s="588"/>
      <c r="G1235" t="s">
        <v>1617</v>
      </c>
      <c r="H1235">
        <v>20402</v>
      </c>
      <c r="I1235">
        <v>8</v>
      </c>
      <c r="J1235">
        <v>1130</v>
      </c>
      <c r="K1235">
        <v>1003</v>
      </c>
      <c r="L1235">
        <v>0</v>
      </c>
      <c r="M1235">
        <v>28</v>
      </c>
      <c r="N1235" t="s">
        <v>1757</v>
      </c>
      <c r="O1235">
        <v>0</v>
      </c>
      <c r="P1235">
        <v>2515</v>
      </c>
      <c r="Q1235">
        <v>2</v>
      </c>
      <c r="R1235"/>
      <c r="S1235">
        <v>20220101</v>
      </c>
      <c r="T1235">
        <v>20220331</v>
      </c>
      <c r="U1235">
        <v>44343.54</v>
      </c>
      <c r="V1235">
        <v>0</v>
      </c>
      <c r="W1235" s="264"/>
    </row>
    <row r="1236" spans="2:23" s="237" customFormat="1" x14ac:dyDescent="0.25">
      <c r="B1236" t="s">
        <v>304</v>
      </c>
      <c r="C1236" t="s">
        <v>462</v>
      </c>
      <c r="D1236">
        <v>120</v>
      </c>
      <c r="E1236" s="588"/>
      <c r="F1236" s="588"/>
      <c r="G1236" t="s">
        <v>1618</v>
      </c>
      <c r="H1236">
        <v>20402</v>
      </c>
      <c r="I1236">
        <v>8</v>
      </c>
      <c r="J1236">
        <v>1130</v>
      </c>
      <c r="K1236">
        <v>1003</v>
      </c>
      <c r="L1236">
        <v>1</v>
      </c>
      <c r="M1236">
        <v>74</v>
      </c>
      <c r="N1236" t="s">
        <v>1757</v>
      </c>
      <c r="O1236">
        <v>0</v>
      </c>
      <c r="P1236">
        <v>8093</v>
      </c>
      <c r="Q1236">
        <v>2</v>
      </c>
      <c r="R1236"/>
      <c r="S1236">
        <v>20220101</v>
      </c>
      <c r="T1236">
        <v>20220331</v>
      </c>
      <c r="U1236">
        <v>44453.94</v>
      </c>
      <c r="V1236">
        <v>0</v>
      </c>
      <c r="W1236" s="264"/>
    </row>
    <row r="1237" spans="2:23" s="237" customFormat="1" x14ac:dyDescent="0.25">
      <c r="B1237" t="s">
        <v>304</v>
      </c>
      <c r="C1237" t="s">
        <v>537</v>
      </c>
      <c r="D1237">
        <v>120</v>
      </c>
      <c r="E1237" s="588"/>
      <c r="F1237" s="588"/>
      <c r="G1237" t="s">
        <v>1619</v>
      </c>
      <c r="H1237">
        <v>30102</v>
      </c>
      <c r="I1237">
        <v>12</v>
      </c>
      <c r="J1237">
        <v>1130</v>
      </c>
      <c r="K1237">
        <v>1003</v>
      </c>
      <c r="L1237">
        <v>2</v>
      </c>
      <c r="M1237">
        <v>49</v>
      </c>
      <c r="N1237">
        <v>1</v>
      </c>
      <c r="O1237">
        <v>12</v>
      </c>
      <c r="P1237">
        <v>2490193</v>
      </c>
      <c r="Q1237">
        <v>3</v>
      </c>
      <c r="R1237"/>
      <c r="S1237">
        <v>20220101</v>
      </c>
      <c r="T1237">
        <v>20220331</v>
      </c>
      <c r="U1237">
        <v>2071.5500000000002</v>
      </c>
      <c r="V1237">
        <v>23862.240000000002</v>
      </c>
      <c r="W1237" s="264"/>
    </row>
    <row r="1238" spans="2:23" s="237" customFormat="1" x14ac:dyDescent="0.25">
      <c r="B1238" t="s">
        <v>304</v>
      </c>
      <c r="C1238" t="s">
        <v>409</v>
      </c>
      <c r="D1238">
        <v>120</v>
      </c>
      <c r="E1238" s="588"/>
      <c r="F1238" s="588"/>
      <c r="G1238" t="s">
        <v>1620</v>
      </c>
      <c r="H1238">
        <v>30102</v>
      </c>
      <c r="I1238">
        <v>24</v>
      </c>
      <c r="J1238">
        <v>1130</v>
      </c>
      <c r="K1238">
        <v>1003</v>
      </c>
      <c r="L1238">
        <v>0</v>
      </c>
      <c r="M1238">
        <v>72</v>
      </c>
      <c r="N1238">
        <v>1</v>
      </c>
      <c r="O1238">
        <v>24</v>
      </c>
      <c r="P1238">
        <v>720122</v>
      </c>
      <c r="Q1238">
        <v>3</v>
      </c>
      <c r="R1238"/>
      <c r="S1238">
        <v>20220101</v>
      </c>
      <c r="T1238">
        <v>20220331</v>
      </c>
      <c r="U1238">
        <v>26856.22</v>
      </c>
      <c r="V1238">
        <v>2548.13</v>
      </c>
      <c r="W1238" s="264"/>
    </row>
    <row r="1239" spans="2:23" s="237" customFormat="1" x14ac:dyDescent="0.25">
      <c r="B1239" t="s">
        <v>304</v>
      </c>
      <c r="C1239" t="s">
        <v>472</v>
      </c>
      <c r="D1239">
        <v>120</v>
      </c>
      <c r="E1239" s="588"/>
      <c r="F1239" s="588"/>
      <c r="G1239" t="s">
        <v>1621</v>
      </c>
      <c r="H1239">
        <v>30102</v>
      </c>
      <c r="I1239">
        <v>12</v>
      </c>
      <c r="J1239">
        <v>1130</v>
      </c>
      <c r="K1239">
        <v>1003</v>
      </c>
      <c r="L1239">
        <v>2</v>
      </c>
      <c r="M1239">
        <v>3</v>
      </c>
      <c r="N1239">
        <v>1</v>
      </c>
      <c r="O1239">
        <v>12</v>
      </c>
      <c r="P1239">
        <v>2030320</v>
      </c>
      <c r="Q1239">
        <v>3</v>
      </c>
      <c r="R1239"/>
      <c r="S1239">
        <v>20220101</v>
      </c>
      <c r="T1239">
        <v>20220331</v>
      </c>
      <c r="U1239">
        <v>4598.16</v>
      </c>
      <c r="V1239">
        <v>19492.75</v>
      </c>
      <c r="W1239" s="264"/>
    </row>
    <row r="1240" spans="2:23" s="237" customFormat="1" x14ac:dyDescent="0.25">
      <c r="B1240" t="s">
        <v>304</v>
      </c>
      <c r="C1240" t="s">
        <v>381</v>
      </c>
      <c r="D1240">
        <v>120</v>
      </c>
      <c r="E1240" s="588"/>
      <c r="F1240" s="588"/>
      <c r="G1240" t="s">
        <v>1622</v>
      </c>
      <c r="H1240">
        <v>20109</v>
      </c>
      <c r="I1240">
        <v>8</v>
      </c>
      <c r="J1240">
        <v>1130</v>
      </c>
      <c r="K1240">
        <v>1003</v>
      </c>
      <c r="L1240">
        <v>0</v>
      </c>
      <c r="M1240">
        <v>30</v>
      </c>
      <c r="N1240" t="s">
        <v>1749</v>
      </c>
      <c r="O1240">
        <v>0</v>
      </c>
      <c r="P1240">
        <v>13682</v>
      </c>
      <c r="Q1240">
        <v>2</v>
      </c>
      <c r="R1240"/>
      <c r="S1240">
        <v>20220101</v>
      </c>
      <c r="T1240">
        <v>20220331</v>
      </c>
      <c r="U1240">
        <v>130513.03</v>
      </c>
      <c r="V1240">
        <v>0</v>
      </c>
      <c r="W1240" s="264"/>
    </row>
    <row r="1241" spans="2:23" s="237" customFormat="1" x14ac:dyDescent="0.25">
      <c r="B1241" t="s">
        <v>304</v>
      </c>
      <c r="C1241" t="s">
        <v>409</v>
      </c>
      <c r="D1241">
        <v>120</v>
      </c>
      <c r="E1241" s="588"/>
      <c r="F1241" s="588"/>
      <c r="G1241" t="s">
        <v>1623</v>
      </c>
      <c r="H1241">
        <v>20401</v>
      </c>
      <c r="I1241">
        <v>8</v>
      </c>
      <c r="J1241">
        <v>1130</v>
      </c>
      <c r="K1241">
        <v>1003</v>
      </c>
      <c r="L1241">
        <v>0</v>
      </c>
      <c r="M1241">
        <v>72</v>
      </c>
      <c r="N1241" t="s">
        <v>1743</v>
      </c>
      <c r="O1241">
        <v>0</v>
      </c>
      <c r="P1241">
        <v>4417</v>
      </c>
      <c r="Q1241">
        <v>2</v>
      </c>
      <c r="R1241"/>
      <c r="S1241">
        <v>20220101</v>
      </c>
      <c r="T1241">
        <v>20220331</v>
      </c>
      <c r="U1241">
        <v>44831.94</v>
      </c>
      <c r="V1241">
        <v>0</v>
      </c>
      <c r="W1241" s="264"/>
    </row>
    <row r="1242" spans="2:23" s="237" customFormat="1" x14ac:dyDescent="0.25">
      <c r="B1242" t="s">
        <v>304</v>
      </c>
      <c r="C1242" t="s">
        <v>414</v>
      </c>
      <c r="D1242">
        <v>120</v>
      </c>
      <c r="E1242" s="588"/>
      <c r="F1242" s="588"/>
      <c r="G1242" t="s">
        <v>1624</v>
      </c>
      <c r="H1242">
        <v>20402</v>
      </c>
      <c r="I1242">
        <v>8</v>
      </c>
      <c r="J1242">
        <v>1130</v>
      </c>
      <c r="K1242">
        <v>1003</v>
      </c>
      <c r="L1242">
        <v>2</v>
      </c>
      <c r="M1242">
        <v>33</v>
      </c>
      <c r="N1242" t="s">
        <v>1757</v>
      </c>
      <c r="O1242">
        <v>0</v>
      </c>
      <c r="P1242">
        <v>10175</v>
      </c>
      <c r="Q1242">
        <v>2</v>
      </c>
      <c r="R1242"/>
      <c r="S1242">
        <v>20220101</v>
      </c>
      <c r="T1242">
        <v>20220331</v>
      </c>
      <c r="U1242">
        <v>42984.98</v>
      </c>
      <c r="V1242">
        <v>0</v>
      </c>
      <c r="W1242" s="264"/>
    </row>
    <row r="1243" spans="2:23" s="237" customFormat="1" x14ac:dyDescent="0.25">
      <c r="B1243" t="s">
        <v>304</v>
      </c>
      <c r="C1243" t="s">
        <v>409</v>
      </c>
      <c r="D1243">
        <v>120</v>
      </c>
      <c r="E1243" s="588"/>
      <c r="F1243" s="588"/>
      <c r="G1243" t="s">
        <v>1625</v>
      </c>
      <c r="H1243">
        <v>20401</v>
      </c>
      <c r="I1243">
        <v>8</v>
      </c>
      <c r="J1243">
        <v>1130</v>
      </c>
      <c r="K1243">
        <v>1003</v>
      </c>
      <c r="L1243">
        <v>0</v>
      </c>
      <c r="M1243">
        <v>72</v>
      </c>
      <c r="N1243" t="s">
        <v>1743</v>
      </c>
      <c r="O1243">
        <v>0</v>
      </c>
      <c r="P1243">
        <v>4413</v>
      </c>
      <c r="Q1243">
        <v>2</v>
      </c>
      <c r="R1243"/>
      <c r="S1243">
        <v>20220101</v>
      </c>
      <c r="T1243">
        <v>20220331</v>
      </c>
      <c r="U1243">
        <v>44587.74</v>
      </c>
      <c r="V1243">
        <v>0</v>
      </c>
      <c r="W1243" s="264"/>
    </row>
    <row r="1244" spans="2:23" s="237" customFormat="1" x14ac:dyDescent="0.25">
      <c r="B1244" t="s">
        <v>304</v>
      </c>
      <c r="C1244" t="s">
        <v>472</v>
      </c>
      <c r="D1244">
        <v>120</v>
      </c>
      <c r="E1244" s="588"/>
      <c r="F1244" s="588"/>
      <c r="G1244" t="s">
        <v>1626</v>
      </c>
      <c r="H1244">
        <v>20401</v>
      </c>
      <c r="I1244">
        <v>8</v>
      </c>
      <c r="J1244">
        <v>1130</v>
      </c>
      <c r="K1244">
        <v>1003</v>
      </c>
      <c r="L1244">
        <v>2</v>
      </c>
      <c r="M1244">
        <v>3</v>
      </c>
      <c r="N1244" t="s">
        <v>1743</v>
      </c>
      <c r="O1244">
        <v>0</v>
      </c>
      <c r="P1244">
        <v>9171</v>
      </c>
      <c r="Q1244">
        <v>2</v>
      </c>
      <c r="R1244"/>
      <c r="S1244">
        <v>20220101</v>
      </c>
      <c r="T1244">
        <v>20220331</v>
      </c>
      <c r="U1244">
        <v>44453.94</v>
      </c>
      <c r="V1244">
        <v>0</v>
      </c>
      <c r="W1244" s="264"/>
    </row>
    <row r="1245" spans="2:23" s="237" customFormat="1" x14ac:dyDescent="0.25">
      <c r="B1245" t="s">
        <v>304</v>
      </c>
      <c r="C1245" t="s">
        <v>414</v>
      </c>
      <c r="D1245">
        <v>120</v>
      </c>
      <c r="E1245" s="588"/>
      <c r="F1245" s="588"/>
      <c r="G1245" t="s">
        <v>1627</v>
      </c>
      <c r="H1245">
        <v>20214</v>
      </c>
      <c r="I1245">
        <v>8</v>
      </c>
      <c r="J1245">
        <v>1130</v>
      </c>
      <c r="K1245">
        <v>1003</v>
      </c>
      <c r="L1245">
        <v>2</v>
      </c>
      <c r="M1245">
        <v>33</v>
      </c>
      <c r="N1245" t="s">
        <v>1747</v>
      </c>
      <c r="O1245">
        <v>0</v>
      </c>
      <c r="P1245">
        <v>10196</v>
      </c>
      <c r="Q1245">
        <v>2</v>
      </c>
      <c r="R1245"/>
      <c r="S1245">
        <v>20220101</v>
      </c>
      <c r="T1245">
        <v>20220331</v>
      </c>
      <c r="U1245">
        <v>83389.84</v>
      </c>
      <c r="V1245">
        <v>0</v>
      </c>
      <c r="W1245" s="264"/>
    </row>
    <row r="1246" spans="2:23" s="237" customFormat="1" x14ac:dyDescent="0.25">
      <c r="B1246" t="s">
        <v>304</v>
      </c>
      <c r="C1246" t="s">
        <v>557</v>
      </c>
      <c r="D1246">
        <v>120</v>
      </c>
      <c r="E1246" s="588"/>
      <c r="F1246" s="588"/>
      <c r="G1246" t="s">
        <v>1628</v>
      </c>
      <c r="H1246">
        <v>20109</v>
      </c>
      <c r="I1246">
        <v>8</v>
      </c>
      <c r="J1246">
        <v>1130</v>
      </c>
      <c r="K1246">
        <v>1003</v>
      </c>
      <c r="L1246">
        <v>3</v>
      </c>
      <c r="M1246">
        <v>2</v>
      </c>
      <c r="N1246" t="s">
        <v>1749</v>
      </c>
      <c r="O1246">
        <v>0</v>
      </c>
      <c r="P1246">
        <v>18850</v>
      </c>
      <c r="Q1246">
        <v>2</v>
      </c>
      <c r="R1246"/>
      <c r="S1246">
        <v>20220101</v>
      </c>
      <c r="T1246">
        <v>20220331</v>
      </c>
      <c r="U1246">
        <v>132985.57</v>
      </c>
      <c r="V1246">
        <v>0</v>
      </c>
      <c r="W1246" s="264"/>
    </row>
    <row r="1247" spans="2:23" s="237" customFormat="1" x14ac:dyDescent="0.25">
      <c r="B1247" t="s">
        <v>304</v>
      </c>
      <c r="C1247" t="s">
        <v>306</v>
      </c>
      <c r="D1247">
        <v>120</v>
      </c>
      <c r="E1247" s="588"/>
      <c r="F1247" s="588"/>
      <c r="G1247" t="s">
        <v>1629</v>
      </c>
      <c r="H1247">
        <v>30102</v>
      </c>
      <c r="I1247">
        <v>18</v>
      </c>
      <c r="J1247">
        <v>1130</v>
      </c>
      <c r="K1247">
        <v>1003</v>
      </c>
      <c r="L1247">
        <v>0</v>
      </c>
      <c r="M1247">
        <v>28</v>
      </c>
      <c r="N1247">
        <v>1</v>
      </c>
      <c r="O1247">
        <v>18</v>
      </c>
      <c r="P1247">
        <v>280209</v>
      </c>
      <c r="Q1247">
        <v>3</v>
      </c>
      <c r="R1247"/>
      <c r="S1247">
        <v>20220101</v>
      </c>
      <c r="T1247">
        <v>20220331</v>
      </c>
      <c r="U1247">
        <v>15265.11</v>
      </c>
      <c r="V1247">
        <v>13189.32</v>
      </c>
      <c r="W1247" s="264"/>
    </row>
    <row r="1248" spans="2:23" s="237" customFormat="1" x14ac:dyDescent="0.25">
      <c r="B1248" t="s">
        <v>304</v>
      </c>
      <c r="C1248" t="s">
        <v>537</v>
      </c>
      <c r="D1248">
        <v>120</v>
      </c>
      <c r="E1248" s="588"/>
      <c r="F1248" s="588"/>
      <c r="G1248" t="s">
        <v>1630</v>
      </c>
      <c r="H1248">
        <v>30102</v>
      </c>
      <c r="I1248">
        <v>15</v>
      </c>
      <c r="J1248">
        <v>1130</v>
      </c>
      <c r="K1248">
        <v>1003</v>
      </c>
      <c r="L1248">
        <v>2</v>
      </c>
      <c r="M1248">
        <v>49</v>
      </c>
      <c r="N1248">
        <v>1</v>
      </c>
      <c r="O1248">
        <v>15</v>
      </c>
      <c r="P1248">
        <v>2490021</v>
      </c>
      <c r="Q1248">
        <v>3</v>
      </c>
      <c r="R1248"/>
      <c r="S1248">
        <v>20220101</v>
      </c>
      <c r="T1248">
        <v>20220331</v>
      </c>
      <c r="U1248">
        <v>34613.980000000003</v>
      </c>
      <c r="V1248">
        <v>1109.94</v>
      </c>
      <c r="W1248" s="264"/>
    </row>
    <row r="1249" spans="2:23" s="237" customFormat="1" x14ac:dyDescent="0.25">
      <c r="B1249" t="s">
        <v>304</v>
      </c>
      <c r="C1249" t="s">
        <v>571</v>
      </c>
      <c r="D1249">
        <v>120</v>
      </c>
      <c r="E1249" s="588"/>
      <c r="F1249" s="588"/>
      <c r="G1249" t="s">
        <v>1631</v>
      </c>
      <c r="H1249">
        <v>30102</v>
      </c>
      <c r="I1249">
        <v>0</v>
      </c>
      <c r="J1249">
        <v>1130</v>
      </c>
      <c r="K1249">
        <v>1003</v>
      </c>
      <c r="L1249">
        <v>4</v>
      </c>
      <c r="M1249">
        <v>2</v>
      </c>
      <c r="N1249">
        <v>1</v>
      </c>
      <c r="O1249">
        <v>0</v>
      </c>
      <c r="P1249">
        <v>2700298</v>
      </c>
      <c r="Q1249">
        <v>3</v>
      </c>
      <c r="R1249"/>
      <c r="S1249">
        <v>20220101</v>
      </c>
      <c r="T1249">
        <v>20220331</v>
      </c>
      <c r="U1249">
        <v>12793.38</v>
      </c>
      <c r="V1249">
        <v>7533.09</v>
      </c>
      <c r="W1249" s="264"/>
    </row>
    <row r="1250" spans="2:23" s="237" customFormat="1" x14ac:dyDescent="0.25">
      <c r="B1250" t="s">
        <v>304</v>
      </c>
      <c r="C1250" t="s">
        <v>445</v>
      </c>
      <c r="D1250">
        <v>120</v>
      </c>
      <c r="E1250" s="588"/>
      <c r="F1250" s="588"/>
      <c r="G1250" t="s">
        <v>1632</v>
      </c>
      <c r="H1250">
        <v>30102</v>
      </c>
      <c r="I1250">
        <v>0</v>
      </c>
      <c r="J1250">
        <v>1130</v>
      </c>
      <c r="K1250">
        <v>1003</v>
      </c>
      <c r="L1250">
        <v>1</v>
      </c>
      <c r="M1250">
        <v>63</v>
      </c>
      <c r="N1250">
        <v>1</v>
      </c>
      <c r="O1250">
        <v>0</v>
      </c>
      <c r="P1250">
        <v>1630010</v>
      </c>
      <c r="Q1250">
        <v>3</v>
      </c>
      <c r="R1250"/>
      <c r="S1250">
        <v>20220101</v>
      </c>
      <c r="T1250">
        <v>20220331</v>
      </c>
      <c r="U1250">
        <v>21936.49</v>
      </c>
      <c r="V1250">
        <v>839.96</v>
      </c>
      <c r="W1250" s="264"/>
    </row>
    <row r="1251" spans="2:23" s="237" customFormat="1" x14ac:dyDescent="0.25">
      <c r="B1251" t="s">
        <v>304</v>
      </c>
      <c r="C1251" t="s">
        <v>537</v>
      </c>
      <c r="D1251">
        <v>120</v>
      </c>
      <c r="E1251" s="588"/>
      <c r="F1251" s="588"/>
      <c r="G1251" t="s">
        <v>1633</v>
      </c>
      <c r="H1251">
        <v>20402</v>
      </c>
      <c r="I1251">
        <v>8</v>
      </c>
      <c r="J1251">
        <v>1130</v>
      </c>
      <c r="K1251">
        <v>1003</v>
      </c>
      <c r="L1251">
        <v>2</v>
      </c>
      <c r="M1251">
        <v>49</v>
      </c>
      <c r="N1251" t="s">
        <v>1757</v>
      </c>
      <c r="O1251">
        <v>0</v>
      </c>
      <c r="P1251">
        <v>6504</v>
      </c>
      <c r="Q1251">
        <v>2</v>
      </c>
      <c r="R1251"/>
      <c r="S1251">
        <v>20220101</v>
      </c>
      <c r="T1251">
        <v>20220331</v>
      </c>
      <c r="U1251">
        <v>47993.94</v>
      </c>
      <c r="V1251">
        <v>0</v>
      </c>
      <c r="W1251" s="264"/>
    </row>
    <row r="1252" spans="2:23" s="237" customFormat="1" x14ac:dyDescent="0.25">
      <c r="B1252" t="s">
        <v>304</v>
      </c>
      <c r="C1252" t="s">
        <v>472</v>
      </c>
      <c r="D1252">
        <v>120</v>
      </c>
      <c r="E1252" s="588"/>
      <c r="F1252" s="588"/>
      <c r="G1252" t="s">
        <v>1634</v>
      </c>
      <c r="H1252">
        <v>30102</v>
      </c>
      <c r="I1252">
        <v>32</v>
      </c>
      <c r="J1252">
        <v>1130</v>
      </c>
      <c r="K1252">
        <v>1003</v>
      </c>
      <c r="L1252">
        <v>2</v>
      </c>
      <c r="M1252">
        <v>3</v>
      </c>
      <c r="N1252">
        <v>1</v>
      </c>
      <c r="O1252">
        <v>32</v>
      </c>
      <c r="P1252">
        <v>2030252</v>
      </c>
      <c r="Q1252">
        <v>3</v>
      </c>
      <c r="R1252"/>
      <c r="S1252">
        <v>20220101</v>
      </c>
      <c r="T1252">
        <v>20220331</v>
      </c>
      <c r="U1252">
        <v>9179.32</v>
      </c>
      <c r="V1252">
        <v>34862.019999999997</v>
      </c>
      <c r="W1252" s="264"/>
    </row>
    <row r="1253" spans="2:23" s="237" customFormat="1" x14ac:dyDescent="0.25">
      <c r="B1253" t="s">
        <v>304</v>
      </c>
      <c r="C1253" t="s">
        <v>352</v>
      </c>
      <c r="D1253">
        <v>120</v>
      </c>
      <c r="E1253" s="588"/>
      <c r="F1253" s="588"/>
      <c r="G1253" t="s">
        <v>1635</v>
      </c>
      <c r="H1253">
        <v>20402</v>
      </c>
      <c r="I1253">
        <v>8</v>
      </c>
      <c r="J1253">
        <v>1130</v>
      </c>
      <c r="K1253">
        <v>1003</v>
      </c>
      <c r="L1253">
        <v>0</v>
      </c>
      <c r="M1253">
        <v>29</v>
      </c>
      <c r="N1253" t="s">
        <v>1757</v>
      </c>
      <c r="O1253">
        <v>0</v>
      </c>
      <c r="P1253">
        <v>2573</v>
      </c>
      <c r="Q1253">
        <v>2</v>
      </c>
      <c r="R1253"/>
      <c r="S1253">
        <v>20220101</v>
      </c>
      <c r="T1253">
        <v>20220331</v>
      </c>
      <c r="U1253">
        <v>42410.63</v>
      </c>
      <c r="V1253">
        <v>0</v>
      </c>
      <c r="W1253" s="264"/>
    </row>
    <row r="1254" spans="2:23" s="237" customFormat="1" x14ac:dyDescent="0.25">
      <c r="B1254" t="s">
        <v>304</v>
      </c>
      <c r="C1254" t="s">
        <v>409</v>
      </c>
      <c r="D1254">
        <v>120</v>
      </c>
      <c r="E1254" s="588"/>
      <c r="F1254" s="588"/>
      <c r="G1254" t="s">
        <v>1636</v>
      </c>
      <c r="H1254">
        <v>20401</v>
      </c>
      <c r="I1254">
        <v>8</v>
      </c>
      <c r="J1254">
        <v>1130</v>
      </c>
      <c r="K1254">
        <v>1003</v>
      </c>
      <c r="L1254">
        <v>0</v>
      </c>
      <c r="M1254">
        <v>72</v>
      </c>
      <c r="N1254" t="s">
        <v>1743</v>
      </c>
      <c r="O1254">
        <v>0</v>
      </c>
      <c r="P1254">
        <v>4389</v>
      </c>
      <c r="Q1254">
        <v>2</v>
      </c>
      <c r="R1254"/>
      <c r="S1254">
        <v>20220101</v>
      </c>
      <c r="T1254">
        <v>20220331</v>
      </c>
      <c r="U1254">
        <v>44831.94</v>
      </c>
      <c r="V1254">
        <v>0</v>
      </c>
      <c r="W1254" s="264"/>
    </row>
    <row r="1255" spans="2:23" s="237" customFormat="1" x14ac:dyDescent="0.25">
      <c r="B1255" t="s">
        <v>304</v>
      </c>
      <c r="C1255" t="s">
        <v>409</v>
      </c>
      <c r="D1255">
        <v>120</v>
      </c>
      <c r="E1255" s="588"/>
      <c r="F1255" s="588"/>
      <c r="G1255" t="s">
        <v>1637</v>
      </c>
      <c r="H1255">
        <v>20214</v>
      </c>
      <c r="I1255">
        <v>8</v>
      </c>
      <c r="J1255">
        <v>1130</v>
      </c>
      <c r="K1255">
        <v>1003</v>
      </c>
      <c r="L1255">
        <v>0</v>
      </c>
      <c r="M1255">
        <v>72</v>
      </c>
      <c r="N1255" t="s">
        <v>1747</v>
      </c>
      <c r="O1255">
        <v>0</v>
      </c>
      <c r="P1255">
        <v>4409</v>
      </c>
      <c r="Q1255">
        <v>2</v>
      </c>
      <c r="R1255"/>
      <c r="S1255">
        <v>20220101</v>
      </c>
      <c r="T1255">
        <v>20220331</v>
      </c>
      <c r="U1255">
        <v>88520.639999999999</v>
      </c>
      <c r="V1255">
        <v>0</v>
      </c>
      <c r="W1255" s="264"/>
    </row>
    <row r="1256" spans="2:23" s="237" customFormat="1" x14ac:dyDescent="0.25">
      <c r="B1256" t="s">
        <v>304</v>
      </c>
      <c r="C1256" t="s">
        <v>676</v>
      </c>
      <c r="D1256">
        <v>100</v>
      </c>
      <c r="E1256" s="588"/>
      <c r="F1256" s="588"/>
      <c r="G1256" t="s">
        <v>1638</v>
      </c>
      <c r="H1256">
        <v>20215</v>
      </c>
      <c r="I1256">
        <v>8</v>
      </c>
      <c r="J1256">
        <v>1130</v>
      </c>
      <c r="K1256">
        <v>1003</v>
      </c>
      <c r="L1256">
        <v>3</v>
      </c>
      <c r="M1256">
        <v>27</v>
      </c>
      <c r="N1256" t="s">
        <v>1738</v>
      </c>
      <c r="O1256">
        <v>0</v>
      </c>
      <c r="P1256" t="s">
        <v>1809</v>
      </c>
      <c r="Q1256">
        <v>2</v>
      </c>
      <c r="R1256"/>
      <c r="S1256">
        <v>20220101</v>
      </c>
      <c r="T1256">
        <v>20220331</v>
      </c>
      <c r="U1256">
        <v>21777.59</v>
      </c>
      <c r="V1256">
        <v>0</v>
      </c>
      <c r="W1256" s="264"/>
    </row>
    <row r="1257" spans="2:23" s="237" customFormat="1" x14ac:dyDescent="0.25">
      <c r="B1257" t="s">
        <v>304</v>
      </c>
      <c r="C1257" t="s">
        <v>537</v>
      </c>
      <c r="D1257">
        <v>120</v>
      </c>
      <c r="E1257" s="588"/>
      <c r="F1257" s="588"/>
      <c r="G1257" t="s">
        <v>1639</v>
      </c>
      <c r="H1257">
        <v>20401</v>
      </c>
      <c r="I1257">
        <v>8</v>
      </c>
      <c r="J1257">
        <v>1130</v>
      </c>
      <c r="K1257">
        <v>1003</v>
      </c>
      <c r="L1257">
        <v>2</v>
      </c>
      <c r="M1257">
        <v>49</v>
      </c>
      <c r="N1257" t="s">
        <v>1743</v>
      </c>
      <c r="O1257">
        <v>0</v>
      </c>
      <c r="P1257">
        <v>10610</v>
      </c>
      <c r="Q1257">
        <v>2</v>
      </c>
      <c r="R1257"/>
      <c r="S1257">
        <v>20220101</v>
      </c>
      <c r="T1257">
        <v>20220331</v>
      </c>
      <c r="U1257">
        <v>44587.74</v>
      </c>
      <c r="V1257">
        <v>0</v>
      </c>
      <c r="W1257" s="264"/>
    </row>
    <row r="1258" spans="2:23" s="237" customFormat="1" x14ac:dyDescent="0.25">
      <c r="B1258" t="s">
        <v>304</v>
      </c>
      <c r="C1258" t="s">
        <v>381</v>
      </c>
      <c r="D1258">
        <v>120</v>
      </c>
      <c r="E1258" s="588"/>
      <c r="F1258" s="588"/>
      <c r="G1258" t="s">
        <v>1640</v>
      </c>
      <c r="H1258">
        <v>20401</v>
      </c>
      <c r="I1258">
        <v>8</v>
      </c>
      <c r="J1258">
        <v>1130</v>
      </c>
      <c r="K1258">
        <v>1003</v>
      </c>
      <c r="L1258">
        <v>0</v>
      </c>
      <c r="M1258">
        <v>30</v>
      </c>
      <c r="N1258" t="s">
        <v>1743</v>
      </c>
      <c r="O1258">
        <v>0</v>
      </c>
      <c r="P1258">
        <v>2500</v>
      </c>
      <c r="Q1258">
        <v>2</v>
      </c>
      <c r="R1258"/>
      <c r="S1258">
        <v>20220101</v>
      </c>
      <c r="T1258">
        <v>20220331</v>
      </c>
      <c r="U1258">
        <v>42389.95</v>
      </c>
      <c r="V1258">
        <v>0</v>
      </c>
      <c r="W1258" s="264"/>
    </row>
    <row r="1259" spans="2:23" s="237" customFormat="1" x14ac:dyDescent="0.25">
      <c r="B1259" t="s">
        <v>304</v>
      </c>
      <c r="C1259" t="s">
        <v>496</v>
      </c>
      <c r="D1259">
        <v>120</v>
      </c>
      <c r="E1259" s="588"/>
      <c r="F1259" s="588"/>
      <c r="G1259" t="s">
        <v>1641</v>
      </c>
      <c r="H1259">
        <v>20402</v>
      </c>
      <c r="I1259">
        <v>8</v>
      </c>
      <c r="J1259">
        <v>1130</v>
      </c>
      <c r="K1259">
        <v>1003</v>
      </c>
      <c r="L1259">
        <v>2</v>
      </c>
      <c r="M1259">
        <v>4</v>
      </c>
      <c r="N1259" t="s">
        <v>1757</v>
      </c>
      <c r="O1259">
        <v>0</v>
      </c>
      <c r="P1259">
        <v>9223</v>
      </c>
      <c r="Q1259">
        <v>2</v>
      </c>
      <c r="R1259"/>
      <c r="S1259">
        <v>20220101</v>
      </c>
      <c r="T1259">
        <v>20220331</v>
      </c>
      <c r="U1259">
        <v>42256.15</v>
      </c>
      <c r="V1259">
        <v>0</v>
      </c>
      <c r="W1259" s="264"/>
    </row>
    <row r="1260" spans="2:23" s="237" customFormat="1" x14ac:dyDescent="0.25">
      <c r="B1260" t="s">
        <v>304</v>
      </c>
      <c r="C1260" t="s">
        <v>409</v>
      </c>
      <c r="D1260">
        <v>120</v>
      </c>
      <c r="E1260" s="588"/>
      <c r="F1260" s="588"/>
      <c r="G1260" t="s">
        <v>1642</v>
      </c>
      <c r="H1260">
        <v>20401</v>
      </c>
      <c r="I1260">
        <v>8</v>
      </c>
      <c r="J1260">
        <v>1130</v>
      </c>
      <c r="K1260">
        <v>1003</v>
      </c>
      <c r="L1260">
        <v>0</v>
      </c>
      <c r="M1260">
        <v>72</v>
      </c>
      <c r="N1260" t="s">
        <v>1743</v>
      </c>
      <c r="O1260">
        <v>0</v>
      </c>
      <c r="P1260">
        <v>4398</v>
      </c>
      <c r="Q1260">
        <v>2</v>
      </c>
      <c r="R1260"/>
      <c r="S1260">
        <v>20220101</v>
      </c>
      <c r="T1260">
        <v>20220331</v>
      </c>
      <c r="U1260">
        <v>40688.81</v>
      </c>
      <c r="V1260">
        <v>0</v>
      </c>
      <c r="W1260" s="264"/>
    </row>
    <row r="1261" spans="2:23" s="237" customFormat="1" x14ac:dyDescent="0.25">
      <c r="B1261" t="s">
        <v>304</v>
      </c>
      <c r="C1261" t="s">
        <v>537</v>
      </c>
      <c r="D1261">
        <v>120</v>
      </c>
      <c r="E1261" s="588"/>
      <c r="F1261" s="588"/>
      <c r="G1261" t="s">
        <v>1643</v>
      </c>
      <c r="H1261">
        <v>20402</v>
      </c>
      <c r="I1261">
        <v>8</v>
      </c>
      <c r="J1261">
        <v>1130</v>
      </c>
      <c r="K1261">
        <v>1003</v>
      </c>
      <c r="L1261">
        <v>2</v>
      </c>
      <c r="M1261">
        <v>49</v>
      </c>
      <c r="N1261" t="s">
        <v>1757</v>
      </c>
      <c r="O1261">
        <v>0</v>
      </c>
      <c r="P1261">
        <v>10593</v>
      </c>
      <c r="Q1261">
        <v>2</v>
      </c>
      <c r="R1261"/>
      <c r="S1261">
        <v>20220101</v>
      </c>
      <c r="T1261">
        <v>20220331</v>
      </c>
      <c r="U1261">
        <v>40310.81</v>
      </c>
      <c r="V1261">
        <v>0</v>
      </c>
      <c r="W1261" s="264"/>
    </row>
    <row r="1262" spans="2:23" s="237" customFormat="1" x14ac:dyDescent="0.25">
      <c r="B1262" t="s">
        <v>304</v>
      </c>
      <c r="C1262" t="s">
        <v>537</v>
      </c>
      <c r="D1262">
        <v>120</v>
      </c>
      <c r="E1262" s="588"/>
      <c r="F1262" s="588"/>
      <c r="G1262" t="s">
        <v>1644</v>
      </c>
      <c r="H1262">
        <v>30102</v>
      </c>
      <c r="I1262">
        <v>0</v>
      </c>
      <c r="J1262">
        <v>1130</v>
      </c>
      <c r="K1262">
        <v>1003</v>
      </c>
      <c r="L1262">
        <v>2</v>
      </c>
      <c r="M1262">
        <v>49</v>
      </c>
      <c r="N1262">
        <v>1</v>
      </c>
      <c r="O1262">
        <v>0</v>
      </c>
      <c r="P1262">
        <v>2490196</v>
      </c>
      <c r="Q1262">
        <v>3</v>
      </c>
      <c r="R1262"/>
      <c r="S1262">
        <v>20220101</v>
      </c>
      <c r="T1262">
        <v>20220331</v>
      </c>
      <c r="U1262">
        <v>15536.71</v>
      </c>
      <c r="V1262">
        <v>419.66</v>
      </c>
      <c r="W1262" s="264"/>
    </row>
    <row r="1263" spans="2:23" s="237" customFormat="1" x14ac:dyDescent="0.25">
      <c r="B1263" t="s">
        <v>304</v>
      </c>
      <c r="C1263" t="s">
        <v>676</v>
      </c>
      <c r="D1263">
        <v>100</v>
      </c>
      <c r="E1263" s="588"/>
      <c r="F1263" s="588"/>
      <c r="G1263" t="s">
        <v>1645</v>
      </c>
      <c r="H1263">
        <v>20216</v>
      </c>
      <c r="I1263">
        <v>8</v>
      </c>
      <c r="J1263">
        <v>1130</v>
      </c>
      <c r="K1263">
        <v>1003</v>
      </c>
      <c r="L1263">
        <v>3</v>
      </c>
      <c r="M1263">
        <v>27</v>
      </c>
      <c r="N1263" t="s">
        <v>1760</v>
      </c>
      <c r="O1263">
        <v>0</v>
      </c>
      <c r="P1263" t="s">
        <v>1810</v>
      </c>
      <c r="Q1263">
        <v>2</v>
      </c>
      <c r="R1263"/>
      <c r="S1263">
        <v>20220101</v>
      </c>
      <c r="T1263">
        <v>20220331</v>
      </c>
      <c r="U1263">
        <v>27158.15</v>
      </c>
      <c r="V1263">
        <v>0</v>
      </c>
      <c r="W1263" s="264"/>
    </row>
    <row r="1264" spans="2:23" s="237" customFormat="1" x14ac:dyDescent="0.25">
      <c r="B1264" t="s">
        <v>304</v>
      </c>
      <c r="C1264" t="s">
        <v>414</v>
      </c>
      <c r="D1264">
        <v>120</v>
      </c>
      <c r="E1264" s="588"/>
      <c r="F1264" s="588"/>
      <c r="G1264" t="s">
        <v>1646</v>
      </c>
      <c r="H1264">
        <v>20401</v>
      </c>
      <c r="I1264">
        <v>8</v>
      </c>
      <c r="J1264">
        <v>1130</v>
      </c>
      <c r="K1264">
        <v>1003</v>
      </c>
      <c r="L1264">
        <v>2</v>
      </c>
      <c r="M1264">
        <v>33</v>
      </c>
      <c r="N1264" t="s">
        <v>1743</v>
      </c>
      <c r="O1264">
        <v>0</v>
      </c>
      <c r="P1264">
        <v>10179</v>
      </c>
      <c r="Q1264">
        <v>2</v>
      </c>
      <c r="R1264"/>
      <c r="S1264">
        <v>20220101</v>
      </c>
      <c r="T1264">
        <v>20220331</v>
      </c>
      <c r="U1264">
        <v>41964.91</v>
      </c>
      <c r="V1264">
        <v>0</v>
      </c>
      <c r="W1264" s="264"/>
    </row>
    <row r="1265" spans="2:23" s="237" customFormat="1" x14ac:dyDescent="0.25">
      <c r="B1265" t="s">
        <v>304</v>
      </c>
      <c r="C1265" t="s">
        <v>537</v>
      </c>
      <c r="D1265">
        <v>120</v>
      </c>
      <c r="E1265" s="588"/>
      <c r="F1265" s="588"/>
      <c r="G1265" t="s">
        <v>1647</v>
      </c>
      <c r="H1265">
        <v>30102</v>
      </c>
      <c r="I1265">
        <v>0</v>
      </c>
      <c r="J1265">
        <v>1130</v>
      </c>
      <c r="K1265">
        <v>1003</v>
      </c>
      <c r="L1265">
        <v>2</v>
      </c>
      <c r="M1265">
        <v>49</v>
      </c>
      <c r="N1265">
        <v>1</v>
      </c>
      <c r="O1265">
        <v>0</v>
      </c>
      <c r="P1265">
        <v>2490197</v>
      </c>
      <c r="Q1265">
        <v>3</v>
      </c>
      <c r="R1265"/>
      <c r="S1265">
        <v>20220101</v>
      </c>
      <c r="T1265">
        <v>20220331</v>
      </c>
      <c r="U1265">
        <v>5345.05</v>
      </c>
      <c r="V1265">
        <v>5689.91</v>
      </c>
      <c r="W1265" s="264"/>
    </row>
    <row r="1266" spans="2:23" s="237" customFormat="1" x14ac:dyDescent="0.25">
      <c r="B1266" t="s">
        <v>304</v>
      </c>
      <c r="C1266" t="s">
        <v>309</v>
      </c>
      <c r="D1266">
        <v>100</v>
      </c>
      <c r="E1266" s="588"/>
      <c r="F1266" s="588"/>
      <c r="G1266" t="s">
        <v>1648</v>
      </c>
      <c r="H1266">
        <v>20214</v>
      </c>
      <c r="I1266">
        <v>8</v>
      </c>
      <c r="J1266">
        <v>1130</v>
      </c>
      <c r="K1266">
        <v>1003</v>
      </c>
      <c r="L1266">
        <v>0</v>
      </c>
      <c r="M1266">
        <v>0</v>
      </c>
      <c r="N1266" t="s">
        <v>1747</v>
      </c>
      <c r="O1266">
        <v>0</v>
      </c>
      <c r="P1266">
        <v>2660</v>
      </c>
      <c r="Q1266">
        <v>2</v>
      </c>
      <c r="R1266"/>
      <c r="S1266">
        <v>20220101</v>
      </c>
      <c r="T1266">
        <v>20220331</v>
      </c>
      <c r="U1266">
        <v>54478.49</v>
      </c>
      <c r="V1266">
        <v>0</v>
      </c>
      <c r="W1266" s="264"/>
    </row>
    <row r="1267" spans="2:23" s="237" customFormat="1" x14ac:dyDescent="0.25">
      <c r="B1267" t="s">
        <v>304</v>
      </c>
      <c r="C1267" t="s">
        <v>309</v>
      </c>
      <c r="D1267">
        <v>100</v>
      </c>
      <c r="E1267" s="588"/>
      <c r="F1267" s="588"/>
      <c r="G1267" t="s">
        <v>1651</v>
      </c>
      <c r="H1267">
        <v>20401</v>
      </c>
      <c r="I1267">
        <v>8</v>
      </c>
      <c r="J1267">
        <v>1130</v>
      </c>
      <c r="K1267">
        <v>1003</v>
      </c>
      <c r="L1267">
        <v>7</v>
      </c>
      <c r="M1267">
        <v>5</v>
      </c>
      <c r="N1267" t="s">
        <v>1743</v>
      </c>
      <c r="O1267">
        <v>0</v>
      </c>
      <c r="P1267">
        <v>2653</v>
      </c>
      <c r="Q1267">
        <v>2</v>
      </c>
      <c r="R1267"/>
      <c r="S1267">
        <v>20220101</v>
      </c>
      <c r="T1267">
        <v>20220331</v>
      </c>
      <c r="U1267">
        <v>52081.96</v>
      </c>
      <c r="V1267">
        <v>0</v>
      </c>
      <c r="W1267" s="264"/>
    </row>
    <row r="1268" spans="2:23" s="237" customFormat="1" x14ac:dyDescent="0.25">
      <c r="B1268" t="s">
        <v>304</v>
      </c>
      <c r="C1268" t="s">
        <v>306</v>
      </c>
      <c r="D1268">
        <v>120</v>
      </c>
      <c r="E1268" s="588"/>
      <c r="F1268" s="588"/>
      <c r="G1268" t="s">
        <v>1652</v>
      </c>
      <c r="H1268">
        <v>20401</v>
      </c>
      <c r="I1268">
        <v>8</v>
      </c>
      <c r="J1268">
        <v>1130</v>
      </c>
      <c r="K1268">
        <v>1003</v>
      </c>
      <c r="L1268">
        <v>0</v>
      </c>
      <c r="M1268">
        <v>28</v>
      </c>
      <c r="N1268" t="s">
        <v>1743</v>
      </c>
      <c r="O1268">
        <v>0</v>
      </c>
      <c r="P1268" t="s">
        <v>1811</v>
      </c>
      <c r="Q1268">
        <v>2</v>
      </c>
      <c r="R1268"/>
      <c r="S1268">
        <v>20220101</v>
      </c>
      <c r="T1268">
        <v>20220331</v>
      </c>
      <c r="U1268">
        <v>2834.03</v>
      </c>
      <c r="V1268">
        <v>0</v>
      </c>
      <c r="W1268" s="264"/>
    </row>
    <row r="1269" spans="2:23" s="237" customFormat="1" x14ac:dyDescent="0.25">
      <c r="B1269" t="s">
        <v>304</v>
      </c>
      <c r="C1269" t="s">
        <v>430</v>
      </c>
      <c r="D1269">
        <v>120</v>
      </c>
      <c r="E1269" s="588"/>
      <c r="F1269" s="588"/>
      <c r="G1269" t="s">
        <v>1655</v>
      </c>
      <c r="H1269">
        <v>40401</v>
      </c>
      <c r="I1269">
        <v>8</v>
      </c>
      <c r="J1269">
        <v>1130</v>
      </c>
      <c r="K1269">
        <v>1003</v>
      </c>
      <c r="L1269">
        <v>1</v>
      </c>
      <c r="M1269">
        <v>28</v>
      </c>
      <c r="N1269" t="s">
        <v>1779</v>
      </c>
      <c r="O1269">
        <v>0</v>
      </c>
      <c r="P1269">
        <v>12767</v>
      </c>
      <c r="Q1269">
        <v>4</v>
      </c>
      <c r="R1269"/>
      <c r="S1269">
        <v>20220101</v>
      </c>
      <c r="T1269">
        <v>20220331</v>
      </c>
      <c r="U1269">
        <v>106441.61</v>
      </c>
      <c r="V1269">
        <v>0</v>
      </c>
      <c r="W1269" s="264"/>
    </row>
    <row r="1270" spans="2:23" s="237" customFormat="1" x14ac:dyDescent="0.25">
      <c r="B1270" t="s">
        <v>304</v>
      </c>
      <c r="C1270" t="s">
        <v>479</v>
      </c>
      <c r="D1270">
        <v>120</v>
      </c>
      <c r="E1270" s="588"/>
      <c r="F1270" s="588"/>
      <c r="G1270" t="s">
        <v>1656</v>
      </c>
      <c r="H1270">
        <v>20401</v>
      </c>
      <c r="I1270">
        <v>8</v>
      </c>
      <c r="J1270">
        <v>1130</v>
      </c>
      <c r="K1270">
        <v>1003</v>
      </c>
      <c r="L1270">
        <v>3</v>
      </c>
      <c r="M1270">
        <v>3</v>
      </c>
      <c r="N1270" t="s">
        <v>1743</v>
      </c>
      <c r="O1270">
        <v>0</v>
      </c>
      <c r="P1270">
        <v>18875</v>
      </c>
      <c r="Q1270">
        <v>2</v>
      </c>
      <c r="R1270"/>
      <c r="S1270">
        <v>20220101</v>
      </c>
      <c r="T1270">
        <v>20220331</v>
      </c>
      <c r="U1270">
        <v>37637.67</v>
      </c>
      <c r="V1270">
        <v>0</v>
      </c>
      <c r="W1270" s="264"/>
    </row>
    <row r="1271" spans="2:23" s="237" customFormat="1" x14ac:dyDescent="0.25">
      <c r="B1271" t="s">
        <v>304</v>
      </c>
      <c r="C1271" t="s">
        <v>571</v>
      </c>
      <c r="D1271">
        <v>120</v>
      </c>
      <c r="E1271" s="588"/>
      <c r="F1271" s="588"/>
      <c r="G1271" t="s">
        <v>1657</v>
      </c>
      <c r="H1271">
        <v>20401</v>
      </c>
      <c r="I1271">
        <v>8</v>
      </c>
      <c r="J1271">
        <v>1130</v>
      </c>
      <c r="K1271">
        <v>1003</v>
      </c>
      <c r="L1271">
        <v>4</v>
      </c>
      <c r="M1271">
        <v>2</v>
      </c>
      <c r="N1271" t="s">
        <v>1743</v>
      </c>
      <c r="O1271">
        <v>0</v>
      </c>
      <c r="P1271">
        <v>11167</v>
      </c>
      <c r="Q1271">
        <v>2</v>
      </c>
      <c r="R1271"/>
      <c r="S1271">
        <v>20220101</v>
      </c>
      <c r="T1271">
        <v>20220331</v>
      </c>
      <c r="U1271">
        <v>37063.99</v>
      </c>
      <c r="V1271">
        <v>0</v>
      </c>
      <c r="W1271" s="264"/>
    </row>
    <row r="1272" spans="2:23" s="237" customFormat="1" x14ac:dyDescent="0.25">
      <c r="B1272" t="s">
        <v>304</v>
      </c>
      <c r="C1272" t="s">
        <v>352</v>
      </c>
      <c r="D1272">
        <v>120</v>
      </c>
      <c r="E1272" s="588"/>
      <c r="F1272" s="588"/>
      <c r="G1272" t="s">
        <v>1658</v>
      </c>
      <c r="H1272">
        <v>20401</v>
      </c>
      <c r="I1272">
        <v>8</v>
      </c>
      <c r="J1272">
        <v>1130</v>
      </c>
      <c r="K1272">
        <v>1003</v>
      </c>
      <c r="L1272">
        <v>0</v>
      </c>
      <c r="M1272">
        <v>29</v>
      </c>
      <c r="N1272" t="s">
        <v>1743</v>
      </c>
      <c r="O1272">
        <v>0</v>
      </c>
      <c r="P1272">
        <v>2601</v>
      </c>
      <c r="Q1272">
        <v>2</v>
      </c>
      <c r="R1272"/>
      <c r="S1272">
        <v>20220101</v>
      </c>
      <c r="T1272">
        <v>20220331</v>
      </c>
      <c r="U1272">
        <v>38052.49</v>
      </c>
      <c r="V1272">
        <v>0</v>
      </c>
      <c r="W1272" s="264"/>
    </row>
    <row r="1273" spans="2:23" s="237" customFormat="1" x14ac:dyDescent="0.25">
      <c r="B1273" t="s">
        <v>304</v>
      </c>
      <c r="C1273" t="s">
        <v>479</v>
      </c>
      <c r="D1273">
        <v>120</v>
      </c>
      <c r="E1273" s="588"/>
      <c r="F1273" s="588"/>
      <c r="G1273" t="s">
        <v>1659</v>
      </c>
      <c r="H1273">
        <v>40401</v>
      </c>
      <c r="I1273">
        <v>8</v>
      </c>
      <c r="J1273">
        <v>1130</v>
      </c>
      <c r="K1273">
        <v>1003</v>
      </c>
      <c r="L1273">
        <v>3</v>
      </c>
      <c r="M1273">
        <v>3</v>
      </c>
      <c r="N1273" t="s">
        <v>1779</v>
      </c>
      <c r="O1273">
        <v>0</v>
      </c>
      <c r="P1273">
        <v>18883</v>
      </c>
      <c r="Q1273">
        <v>4</v>
      </c>
      <c r="R1273"/>
      <c r="S1273">
        <v>20220101</v>
      </c>
      <c r="T1273">
        <v>20220331</v>
      </c>
      <c r="U1273">
        <v>105420.65</v>
      </c>
      <c r="V1273">
        <v>0</v>
      </c>
      <c r="W1273" s="264"/>
    </row>
    <row r="1274" spans="2:23" s="237" customFormat="1" x14ac:dyDescent="0.25">
      <c r="B1274" t="s">
        <v>304</v>
      </c>
      <c r="C1274" t="s">
        <v>306</v>
      </c>
      <c r="D1274">
        <v>120</v>
      </c>
      <c r="E1274" s="588"/>
      <c r="F1274" s="588"/>
      <c r="G1274" t="s">
        <v>1660</v>
      </c>
      <c r="H1274">
        <v>20109</v>
      </c>
      <c r="I1274">
        <v>8</v>
      </c>
      <c r="J1274">
        <v>1130</v>
      </c>
      <c r="K1274">
        <v>1003</v>
      </c>
      <c r="L1274">
        <v>0</v>
      </c>
      <c r="M1274">
        <v>28</v>
      </c>
      <c r="N1274" t="s">
        <v>1749</v>
      </c>
      <c r="O1274">
        <v>0</v>
      </c>
      <c r="P1274">
        <v>12912</v>
      </c>
      <c r="Q1274">
        <v>2</v>
      </c>
      <c r="R1274"/>
      <c r="S1274">
        <v>20220101</v>
      </c>
      <c r="T1274">
        <v>20220331</v>
      </c>
      <c r="U1274">
        <v>104307.99</v>
      </c>
      <c r="V1274">
        <v>0</v>
      </c>
      <c r="W1274" s="264"/>
    </row>
    <row r="1275" spans="2:23" s="237" customFormat="1" x14ac:dyDescent="0.25">
      <c r="B1275" t="s">
        <v>304</v>
      </c>
      <c r="C1275" t="s">
        <v>661</v>
      </c>
      <c r="D1275">
        <v>100</v>
      </c>
      <c r="E1275" s="588"/>
      <c r="F1275" s="588"/>
      <c r="G1275" t="s">
        <v>1661</v>
      </c>
      <c r="H1275">
        <v>20215</v>
      </c>
      <c r="I1275">
        <v>8</v>
      </c>
      <c r="J1275">
        <v>1130</v>
      </c>
      <c r="K1275">
        <v>1003</v>
      </c>
      <c r="L1275">
        <v>3</v>
      </c>
      <c r="M1275">
        <v>21</v>
      </c>
      <c r="N1275" t="s">
        <v>1738</v>
      </c>
      <c r="O1275">
        <v>0</v>
      </c>
      <c r="P1275" t="s">
        <v>1812</v>
      </c>
      <c r="Q1275">
        <v>2</v>
      </c>
      <c r="R1275"/>
      <c r="S1275">
        <v>20220101</v>
      </c>
      <c r="T1275">
        <v>20220331</v>
      </c>
      <c r="U1275">
        <v>24389.72</v>
      </c>
      <c r="V1275">
        <v>0</v>
      </c>
      <c r="W1275" s="264"/>
    </row>
    <row r="1276" spans="2:23" s="237" customFormat="1" x14ac:dyDescent="0.25">
      <c r="B1276" t="s">
        <v>304</v>
      </c>
      <c r="C1276" t="s">
        <v>309</v>
      </c>
      <c r="D1276">
        <v>100</v>
      </c>
      <c r="E1276" s="588"/>
      <c r="F1276" s="588"/>
      <c r="G1276" t="s">
        <v>1664</v>
      </c>
      <c r="H1276">
        <v>20401</v>
      </c>
      <c r="I1276">
        <v>8</v>
      </c>
      <c r="J1276">
        <v>1130</v>
      </c>
      <c r="K1276">
        <v>1003</v>
      </c>
      <c r="L1276">
        <v>7</v>
      </c>
      <c r="M1276">
        <v>5</v>
      </c>
      <c r="N1276" t="s">
        <v>1743</v>
      </c>
      <c r="O1276">
        <v>0</v>
      </c>
      <c r="P1276">
        <v>2647</v>
      </c>
      <c r="Q1276">
        <v>2</v>
      </c>
      <c r="R1276"/>
      <c r="S1276">
        <v>20220101</v>
      </c>
      <c r="T1276">
        <v>20220331</v>
      </c>
      <c r="U1276">
        <v>36412.14</v>
      </c>
      <c r="V1276">
        <v>0</v>
      </c>
      <c r="W1276" s="264"/>
    </row>
    <row r="1277" spans="2:23" s="237" customFormat="1" x14ac:dyDescent="0.25">
      <c r="B1277" t="s">
        <v>304</v>
      </c>
      <c r="C1277" t="s">
        <v>557</v>
      </c>
      <c r="D1277">
        <v>120</v>
      </c>
      <c r="E1277" s="588"/>
      <c r="F1277" s="588"/>
      <c r="G1277" t="s">
        <v>1665</v>
      </c>
      <c r="H1277">
        <v>20401</v>
      </c>
      <c r="I1277">
        <v>8</v>
      </c>
      <c r="J1277">
        <v>1130</v>
      </c>
      <c r="K1277">
        <v>1003</v>
      </c>
      <c r="L1277">
        <v>3</v>
      </c>
      <c r="M1277">
        <v>2</v>
      </c>
      <c r="N1277" t="s">
        <v>1743</v>
      </c>
      <c r="O1277">
        <v>0</v>
      </c>
      <c r="P1277">
        <v>18882</v>
      </c>
      <c r="Q1277">
        <v>2</v>
      </c>
      <c r="R1277"/>
      <c r="S1277">
        <v>20220101</v>
      </c>
      <c r="T1277">
        <v>20220331</v>
      </c>
      <c r="U1277">
        <v>36412.14</v>
      </c>
      <c r="V1277">
        <v>0</v>
      </c>
      <c r="W1277" s="264"/>
    </row>
    <row r="1278" spans="2:23" s="237" customFormat="1" x14ac:dyDescent="0.25">
      <c r="B1278" t="s">
        <v>304</v>
      </c>
      <c r="C1278" t="s">
        <v>496</v>
      </c>
      <c r="D1278">
        <v>120</v>
      </c>
      <c r="E1278" s="588"/>
      <c r="F1278" s="588"/>
      <c r="G1278" t="s">
        <v>1666</v>
      </c>
      <c r="H1278">
        <v>30102</v>
      </c>
      <c r="I1278">
        <v>0</v>
      </c>
      <c r="J1278">
        <v>1130</v>
      </c>
      <c r="K1278">
        <v>1003</v>
      </c>
      <c r="L1278">
        <v>2</v>
      </c>
      <c r="M1278">
        <v>4</v>
      </c>
      <c r="N1278">
        <v>1</v>
      </c>
      <c r="O1278">
        <v>0</v>
      </c>
      <c r="P1278">
        <v>2040159</v>
      </c>
      <c r="Q1278">
        <v>3</v>
      </c>
      <c r="R1278"/>
      <c r="S1278">
        <v>20220101</v>
      </c>
      <c r="T1278">
        <v>20220331</v>
      </c>
      <c r="U1278">
        <v>14012.24</v>
      </c>
      <c r="V1278">
        <v>2917.59</v>
      </c>
      <c r="W1278" s="264"/>
    </row>
    <row r="1279" spans="2:23" s="237" customFormat="1" x14ac:dyDescent="0.25">
      <c r="B1279" t="s">
        <v>304</v>
      </c>
      <c r="C1279" t="s">
        <v>571</v>
      </c>
      <c r="D1279">
        <v>120</v>
      </c>
      <c r="E1279" s="588"/>
      <c r="F1279" s="588"/>
      <c r="G1279" t="s">
        <v>1667</v>
      </c>
      <c r="H1279">
        <v>30102</v>
      </c>
      <c r="I1279">
        <v>0</v>
      </c>
      <c r="J1279">
        <v>1130</v>
      </c>
      <c r="K1279">
        <v>1003</v>
      </c>
      <c r="L1279">
        <v>4</v>
      </c>
      <c r="M1279">
        <v>2</v>
      </c>
      <c r="N1279">
        <v>1</v>
      </c>
      <c r="O1279">
        <v>0</v>
      </c>
      <c r="P1279">
        <v>2700300</v>
      </c>
      <c r="Q1279">
        <v>3</v>
      </c>
      <c r="R1279"/>
      <c r="S1279">
        <v>20220101</v>
      </c>
      <c r="T1279">
        <v>20220331</v>
      </c>
      <c r="U1279">
        <v>9753.25</v>
      </c>
      <c r="V1279">
        <v>4792.16</v>
      </c>
      <c r="W1279" s="264"/>
    </row>
    <row r="1280" spans="2:23" s="237" customFormat="1" x14ac:dyDescent="0.25">
      <c r="B1280" t="s">
        <v>304</v>
      </c>
      <c r="C1280" t="s">
        <v>571</v>
      </c>
      <c r="D1280">
        <v>120</v>
      </c>
      <c r="E1280" s="588"/>
      <c r="F1280" s="588"/>
      <c r="G1280" t="s">
        <v>1668</v>
      </c>
      <c r="H1280">
        <v>30102</v>
      </c>
      <c r="I1280">
        <v>0</v>
      </c>
      <c r="J1280">
        <v>1130</v>
      </c>
      <c r="K1280">
        <v>1003</v>
      </c>
      <c r="L1280">
        <v>4</v>
      </c>
      <c r="M1280">
        <v>2</v>
      </c>
      <c r="N1280">
        <v>1</v>
      </c>
      <c r="O1280">
        <v>0</v>
      </c>
      <c r="P1280">
        <v>2700302</v>
      </c>
      <c r="Q1280">
        <v>3</v>
      </c>
      <c r="R1280"/>
      <c r="S1280">
        <v>20220101</v>
      </c>
      <c r="T1280">
        <v>20220331</v>
      </c>
      <c r="U1280">
        <v>10311.790000000001</v>
      </c>
      <c r="V1280">
        <v>0</v>
      </c>
      <c r="W1280" s="264"/>
    </row>
    <row r="1281" spans="2:23" s="237" customFormat="1" x14ac:dyDescent="0.25">
      <c r="B1281" t="s">
        <v>304</v>
      </c>
      <c r="C1281" t="s">
        <v>409</v>
      </c>
      <c r="D1281">
        <v>120</v>
      </c>
      <c r="E1281" s="588"/>
      <c r="F1281" s="588"/>
      <c r="G1281" t="s">
        <v>1669</v>
      </c>
      <c r="H1281">
        <v>30102</v>
      </c>
      <c r="I1281">
        <v>15</v>
      </c>
      <c r="J1281">
        <v>1130</v>
      </c>
      <c r="K1281">
        <v>1003</v>
      </c>
      <c r="L1281">
        <v>0</v>
      </c>
      <c r="M1281">
        <v>72</v>
      </c>
      <c r="N1281">
        <v>1</v>
      </c>
      <c r="O1281">
        <v>15</v>
      </c>
      <c r="P1281">
        <v>720123</v>
      </c>
      <c r="Q1281">
        <v>3</v>
      </c>
      <c r="R1281"/>
      <c r="S1281">
        <v>20220101</v>
      </c>
      <c r="T1281">
        <v>20220331</v>
      </c>
      <c r="U1281">
        <v>8623.51</v>
      </c>
      <c r="V1281">
        <v>6544.8</v>
      </c>
      <c r="W1281" s="264"/>
    </row>
    <row r="1282" spans="2:23" s="237" customFormat="1" x14ac:dyDescent="0.25">
      <c r="B1282" t="s">
        <v>304</v>
      </c>
      <c r="C1282" t="s">
        <v>537</v>
      </c>
      <c r="D1282">
        <v>120</v>
      </c>
      <c r="E1282" s="588"/>
      <c r="F1282" s="588"/>
      <c r="G1282" t="s">
        <v>1670</v>
      </c>
      <c r="H1282">
        <v>30102</v>
      </c>
      <c r="I1282">
        <v>0</v>
      </c>
      <c r="J1282">
        <v>1130</v>
      </c>
      <c r="K1282">
        <v>1003</v>
      </c>
      <c r="L1282">
        <v>2</v>
      </c>
      <c r="M1282">
        <v>49</v>
      </c>
      <c r="N1282">
        <v>1</v>
      </c>
      <c r="O1282">
        <v>0</v>
      </c>
      <c r="P1282">
        <v>2490198</v>
      </c>
      <c r="Q1282">
        <v>3</v>
      </c>
      <c r="R1282"/>
      <c r="S1282">
        <v>20220101</v>
      </c>
      <c r="T1282">
        <v>20220331</v>
      </c>
      <c r="U1282">
        <v>10311.790000000001</v>
      </c>
      <c r="V1282">
        <v>0</v>
      </c>
      <c r="W1282" s="264"/>
    </row>
    <row r="1283" spans="2:23" s="237" customFormat="1" x14ac:dyDescent="0.25">
      <c r="B1283" t="s">
        <v>304</v>
      </c>
      <c r="C1283" t="s">
        <v>472</v>
      </c>
      <c r="D1283">
        <v>120</v>
      </c>
      <c r="E1283" s="588"/>
      <c r="F1283" s="588"/>
      <c r="G1283" t="s">
        <v>1671</v>
      </c>
      <c r="H1283">
        <v>30102</v>
      </c>
      <c r="I1283">
        <v>12</v>
      </c>
      <c r="J1283">
        <v>1130</v>
      </c>
      <c r="K1283">
        <v>1003</v>
      </c>
      <c r="L1283">
        <v>2</v>
      </c>
      <c r="M1283">
        <v>3</v>
      </c>
      <c r="N1283">
        <v>1</v>
      </c>
      <c r="O1283">
        <v>12</v>
      </c>
      <c r="P1283">
        <v>2030174</v>
      </c>
      <c r="Q1283">
        <v>3</v>
      </c>
      <c r="R1283"/>
      <c r="S1283">
        <v>20220101</v>
      </c>
      <c r="T1283">
        <v>20220331</v>
      </c>
      <c r="U1283">
        <v>15254.01</v>
      </c>
      <c r="V1283">
        <v>14139.08</v>
      </c>
      <c r="W1283" s="264"/>
    </row>
    <row r="1284" spans="2:23" s="237" customFormat="1" x14ac:dyDescent="0.25">
      <c r="B1284" t="s">
        <v>304</v>
      </c>
      <c r="C1284" t="s">
        <v>676</v>
      </c>
      <c r="D1284">
        <v>100</v>
      </c>
      <c r="E1284" s="588"/>
      <c r="F1284" s="588"/>
      <c r="G1284" t="s">
        <v>1672</v>
      </c>
      <c r="H1284">
        <v>30102</v>
      </c>
      <c r="I1284">
        <v>0</v>
      </c>
      <c r="J1284">
        <v>1130</v>
      </c>
      <c r="K1284">
        <v>1003</v>
      </c>
      <c r="L1284">
        <v>3</v>
      </c>
      <c r="M1284">
        <v>27</v>
      </c>
      <c r="N1284">
        <v>1</v>
      </c>
      <c r="O1284">
        <v>0</v>
      </c>
      <c r="P1284">
        <v>3270083</v>
      </c>
      <c r="Q1284">
        <v>3</v>
      </c>
      <c r="R1284"/>
      <c r="S1284">
        <v>20220101</v>
      </c>
      <c r="T1284">
        <v>20220331</v>
      </c>
      <c r="U1284">
        <v>13684.01</v>
      </c>
      <c r="V1284">
        <v>3621.98</v>
      </c>
      <c r="W1284" s="264"/>
    </row>
    <row r="1285" spans="2:23" s="237" customFormat="1" x14ac:dyDescent="0.25">
      <c r="B1285" t="s">
        <v>304</v>
      </c>
      <c r="C1285" t="s">
        <v>472</v>
      </c>
      <c r="D1285">
        <v>120</v>
      </c>
      <c r="E1285" s="588"/>
      <c r="F1285" s="588"/>
      <c r="G1285" t="s">
        <v>1673</v>
      </c>
      <c r="H1285">
        <v>30102</v>
      </c>
      <c r="I1285">
        <v>27</v>
      </c>
      <c r="J1285">
        <v>1130</v>
      </c>
      <c r="K1285">
        <v>1003</v>
      </c>
      <c r="L1285">
        <v>2</v>
      </c>
      <c r="M1285">
        <v>3</v>
      </c>
      <c r="N1285">
        <v>1</v>
      </c>
      <c r="O1285">
        <v>27</v>
      </c>
      <c r="P1285">
        <v>2030322</v>
      </c>
      <c r="Q1285">
        <v>3</v>
      </c>
      <c r="R1285"/>
      <c r="S1285">
        <v>20220101</v>
      </c>
      <c r="T1285">
        <v>20220331</v>
      </c>
      <c r="U1285">
        <v>22496.93</v>
      </c>
      <c r="V1285">
        <v>10018</v>
      </c>
      <c r="W1285" s="264"/>
    </row>
    <row r="1286" spans="2:23" s="237" customFormat="1" x14ac:dyDescent="0.25">
      <c r="B1286" t="s">
        <v>304</v>
      </c>
      <c r="C1286" t="s">
        <v>409</v>
      </c>
      <c r="D1286">
        <v>120</v>
      </c>
      <c r="E1286" s="588"/>
      <c r="F1286" s="588"/>
      <c r="G1286" t="s">
        <v>1674</v>
      </c>
      <c r="H1286">
        <v>30102</v>
      </c>
      <c r="I1286">
        <v>20</v>
      </c>
      <c r="J1286">
        <v>1130</v>
      </c>
      <c r="K1286">
        <v>1003</v>
      </c>
      <c r="L1286">
        <v>0</v>
      </c>
      <c r="M1286">
        <v>72</v>
      </c>
      <c r="N1286">
        <v>1</v>
      </c>
      <c r="O1286">
        <v>20</v>
      </c>
      <c r="P1286">
        <v>720124</v>
      </c>
      <c r="Q1286">
        <v>3</v>
      </c>
      <c r="R1286"/>
      <c r="S1286">
        <v>20220101</v>
      </c>
      <c r="T1286">
        <v>20220331</v>
      </c>
      <c r="U1286">
        <v>19578.150000000001</v>
      </c>
      <c r="V1286">
        <v>300</v>
      </c>
      <c r="W1286" s="264"/>
    </row>
    <row r="1287" spans="2:23" s="237" customFormat="1" x14ac:dyDescent="0.25">
      <c r="B1287" t="s">
        <v>304</v>
      </c>
      <c r="C1287" t="s">
        <v>309</v>
      </c>
      <c r="D1287">
        <v>100</v>
      </c>
      <c r="E1287" s="588"/>
      <c r="F1287" s="588"/>
      <c r="G1287" t="s">
        <v>1675</v>
      </c>
      <c r="H1287">
        <v>50609</v>
      </c>
      <c r="I1287">
        <v>8</v>
      </c>
      <c r="J1287">
        <v>1130</v>
      </c>
      <c r="K1287">
        <v>1003</v>
      </c>
      <c r="L1287">
        <v>0</v>
      </c>
      <c r="M1287">
        <v>0</v>
      </c>
      <c r="N1287" t="s">
        <v>1740</v>
      </c>
      <c r="O1287">
        <v>0</v>
      </c>
      <c r="P1287">
        <v>12458</v>
      </c>
      <c r="Q1287">
        <v>5</v>
      </c>
      <c r="R1287"/>
      <c r="S1287">
        <v>20220101</v>
      </c>
      <c r="T1287">
        <v>20220331</v>
      </c>
      <c r="U1287">
        <v>108183.12</v>
      </c>
      <c r="V1287">
        <v>0</v>
      </c>
      <c r="W1287" s="264"/>
    </row>
    <row r="1288" spans="2:23" s="237" customFormat="1" x14ac:dyDescent="0.25">
      <c r="B1288" t="s">
        <v>304</v>
      </c>
      <c r="C1288" t="s">
        <v>381</v>
      </c>
      <c r="D1288">
        <v>120</v>
      </c>
      <c r="E1288" s="588"/>
      <c r="F1288" s="588"/>
      <c r="G1288" t="s">
        <v>1678</v>
      </c>
      <c r="H1288">
        <v>40401</v>
      </c>
      <c r="I1288">
        <v>8</v>
      </c>
      <c r="J1288">
        <v>1130</v>
      </c>
      <c r="K1288">
        <v>1003</v>
      </c>
      <c r="L1288">
        <v>0</v>
      </c>
      <c r="M1288">
        <v>30</v>
      </c>
      <c r="N1288" t="s">
        <v>1742</v>
      </c>
      <c r="O1288">
        <v>0</v>
      </c>
      <c r="P1288">
        <v>12664</v>
      </c>
      <c r="Q1288">
        <v>4</v>
      </c>
      <c r="R1288"/>
      <c r="S1288">
        <v>20220101</v>
      </c>
      <c r="T1288">
        <v>20220331</v>
      </c>
      <c r="U1288">
        <v>109083.12</v>
      </c>
      <c r="V1288">
        <v>0</v>
      </c>
      <c r="W1288" s="264"/>
    </row>
    <row r="1289" spans="2:23" s="237" customFormat="1" x14ac:dyDescent="0.25">
      <c r="B1289" t="s">
        <v>304</v>
      </c>
      <c r="C1289" t="s">
        <v>409</v>
      </c>
      <c r="D1289">
        <v>120</v>
      </c>
      <c r="E1289" s="588"/>
      <c r="F1289" s="588"/>
      <c r="G1289" t="s">
        <v>1679</v>
      </c>
      <c r="H1289">
        <v>20402</v>
      </c>
      <c r="I1289">
        <v>8</v>
      </c>
      <c r="J1289">
        <v>1130</v>
      </c>
      <c r="K1289">
        <v>1003</v>
      </c>
      <c r="L1289">
        <v>0</v>
      </c>
      <c r="M1289">
        <v>72</v>
      </c>
      <c r="N1289" t="s">
        <v>1757</v>
      </c>
      <c r="O1289">
        <v>0</v>
      </c>
      <c r="P1289">
        <v>4429</v>
      </c>
      <c r="Q1289">
        <v>2</v>
      </c>
      <c r="R1289"/>
      <c r="S1289">
        <v>20220101</v>
      </c>
      <c r="T1289">
        <v>20220331</v>
      </c>
      <c r="U1289">
        <v>23901.49</v>
      </c>
      <c r="V1289">
        <v>0</v>
      </c>
      <c r="W1289" s="264"/>
    </row>
    <row r="1290" spans="2:23" s="237" customFormat="1" x14ac:dyDescent="0.25">
      <c r="B1290" t="s">
        <v>304</v>
      </c>
      <c r="C1290" t="s">
        <v>445</v>
      </c>
      <c r="D1290">
        <v>120</v>
      </c>
      <c r="E1290" s="588"/>
      <c r="F1290" s="588"/>
      <c r="G1290" t="s">
        <v>1680</v>
      </c>
      <c r="H1290">
        <v>30102</v>
      </c>
      <c r="I1290">
        <v>0</v>
      </c>
      <c r="J1290">
        <v>1130</v>
      </c>
      <c r="K1290">
        <v>1003</v>
      </c>
      <c r="L1290">
        <v>1</v>
      </c>
      <c r="M1290">
        <v>63</v>
      </c>
      <c r="N1290">
        <v>1</v>
      </c>
      <c r="O1290">
        <v>0</v>
      </c>
      <c r="P1290">
        <v>1630156</v>
      </c>
      <c r="Q1290">
        <v>3</v>
      </c>
      <c r="R1290"/>
      <c r="S1290">
        <v>20220101</v>
      </c>
      <c r="T1290">
        <v>20220331</v>
      </c>
      <c r="U1290">
        <v>4199.42</v>
      </c>
      <c r="V1290">
        <v>8931.42</v>
      </c>
      <c r="W1290" s="264"/>
    </row>
    <row r="1291" spans="2:23" s="237" customFormat="1" x14ac:dyDescent="0.25">
      <c r="B1291" t="s">
        <v>304</v>
      </c>
      <c r="C1291" t="s">
        <v>571</v>
      </c>
      <c r="D1291">
        <v>120</v>
      </c>
      <c r="E1291" s="588"/>
      <c r="F1291" s="588"/>
      <c r="G1291" t="s">
        <v>1681</v>
      </c>
      <c r="H1291">
        <v>30102</v>
      </c>
      <c r="I1291">
        <v>0</v>
      </c>
      <c r="J1291">
        <v>1130</v>
      </c>
      <c r="K1291">
        <v>1003</v>
      </c>
      <c r="L1291">
        <v>4</v>
      </c>
      <c r="M1291">
        <v>2</v>
      </c>
      <c r="N1291">
        <v>1</v>
      </c>
      <c r="O1291">
        <v>0</v>
      </c>
      <c r="P1291">
        <v>2700303</v>
      </c>
      <c r="Q1291">
        <v>3</v>
      </c>
      <c r="R1291"/>
      <c r="S1291">
        <v>20220101</v>
      </c>
      <c r="T1291">
        <v>20220331</v>
      </c>
      <c r="U1291">
        <v>6904.81</v>
      </c>
      <c r="V1291">
        <v>6573.72</v>
      </c>
      <c r="W1291" s="264"/>
    </row>
    <row r="1292" spans="2:23" s="237" customFormat="1" x14ac:dyDescent="0.25">
      <c r="B1292" t="s">
        <v>304</v>
      </c>
      <c r="C1292" t="s">
        <v>472</v>
      </c>
      <c r="D1292">
        <v>120</v>
      </c>
      <c r="E1292" s="588"/>
      <c r="F1292" s="588"/>
      <c r="G1292" t="s">
        <v>1682</v>
      </c>
      <c r="H1292">
        <v>30102</v>
      </c>
      <c r="I1292">
        <v>19</v>
      </c>
      <c r="J1292">
        <v>1130</v>
      </c>
      <c r="K1292">
        <v>1003</v>
      </c>
      <c r="L1292">
        <v>2</v>
      </c>
      <c r="M1292">
        <v>3</v>
      </c>
      <c r="N1292">
        <v>1</v>
      </c>
      <c r="O1292">
        <v>19</v>
      </c>
      <c r="P1292">
        <v>2030324</v>
      </c>
      <c r="Q1292">
        <v>3</v>
      </c>
      <c r="R1292"/>
      <c r="S1292">
        <v>20220101</v>
      </c>
      <c r="T1292">
        <v>20220331</v>
      </c>
      <c r="U1292">
        <v>7762.31</v>
      </c>
      <c r="V1292">
        <v>9189.7199999999993</v>
      </c>
      <c r="W1292" s="264"/>
    </row>
    <row r="1293" spans="2:23" s="237" customFormat="1" x14ac:dyDescent="0.25">
      <c r="B1293" t="s">
        <v>304</v>
      </c>
      <c r="C1293" t="s">
        <v>430</v>
      </c>
      <c r="D1293">
        <v>120</v>
      </c>
      <c r="E1293" s="588"/>
      <c r="F1293" s="588"/>
      <c r="G1293" t="s">
        <v>1683</v>
      </c>
      <c r="H1293">
        <v>30102</v>
      </c>
      <c r="I1293">
        <v>18</v>
      </c>
      <c r="J1293">
        <v>1130</v>
      </c>
      <c r="K1293">
        <v>1003</v>
      </c>
      <c r="L1293">
        <v>1</v>
      </c>
      <c r="M1293">
        <v>28</v>
      </c>
      <c r="N1293">
        <v>1</v>
      </c>
      <c r="O1293">
        <v>18</v>
      </c>
      <c r="P1293">
        <v>1280261</v>
      </c>
      <c r="Q1293">
        <v>3</v>
      </c>
      <c r="R1293"/>
      <c r="S1293">
        <v>20220101</v>
      </c>
      <c r="T1293">
        <v>20220331</v>
      </c>
      <c r="U1293">
        <v>9657.57</v>
      </c>
      <c r="V1293">
        <v>21224.11</v>
      </c>
      <c r="W1293" s="264"/>
    </row>
    <row r="1294" spans="2:23" s="237" customFormat="1" x14ac:dyDescent="0.25">
      <c r="B1294" t="s">
        <v>304</v>
      </c>
      <c r="C1294" t="s">
        <v>571</v>
      </c>
      <c r="D1294">
        <v>120</v>
      </c>
      <c r="E1294" s="588"/>
      <c r="F1294" s="588"/>
      <c r="G1294" t="s">
        <v>1684</v>
      </c>
      <c r="H1294">
        <v>30102</v>
      </c>
      <c r="I1294">
        <v>20</v>
      </c>
      <c r="J1294">
        <v>1130</v>
      </c>
      <c r="K1294">
        <v>1003</v>
      </c>
      <c r="L1294">
        <v>4</v>
      </c>
      <c r="M1294">
        <v>2</v>
      </c>
      <c r="N1294">
        <v>1</v>
      </c>
      <c r="O1294">
        <v>20</v>
      </c>
      <c r="P1294">
        <v>2700304</v>
      </c>
      <c r="Q1294">
        <v>3</v>
      </c>
      <c r="R1294"/>
      <c r="S1294">
        <v>20220101</v>
      </c>
      <c r="T1294">
        <v>20220331</v>
      </c>
      <c r="U1294">
        <v>19957.73</v>
      </c>
      <c r="V1294">
        <v>300</v>
      </c>
      <c r="W1294" s="264"/>
    </row>
    <row r="1295" spans="2:23" s="237" customFormat="1" x14ac:dyDescent="0.25">
      <c r="B1295" t="s">
        <v>304</v>
      </c>
      <c r="C1295" t="s">
        <v>571</v>
      </c>
      <c r="D1295">
        <v>120</v>
      </c>
      <c r="E1295" s="588"/>
      <c r="F1295" s="588"/>
      <c r="G1295" t="s">
        <v>1685</v>
      </c>
      <c r="H1295">
        <v>20214</v>
      </c>
      <c r="I1295">
        <v>8</v>
      </c>
      <c r="J1295">
        <v>1130</v>
      </c>
      <c r="K1295">
        <v>1003</v>
      </c>
      <c r="L1295">
        <v>4</v>
      </c>
      <c r="M1295">
        <v>2</v>
      </c>
      <c r="N1295" t="s">
        <v>1747</v>
      </c>
      <c r="O1295">
        <v>0</v>
      </c>
      <c r="P1295">
        <v>10959</v>
      </c>
      <c r="Q1295">
        <v>2</v>
      </c>
      <c r="R1295"/>
      <c r="S1295">
        <v>20220101</v>
      </c>
      <c r="T1295">
        <v>20220331</v>
      </c>
      <c r="U1295">
        <v>59593.85</v>
      </c>
      <c r="V1295">
        <v>0</v>
      </c>
      <c r="W1295" s="264"/>
    </row>
    <row r="1296" spans="2:23" s="237" customFormat="1" x14ac:dyDescent="0.25">
      <c r="B1296" t="s">
        <v>304</v>
      </c>
      <c r="C1296" t="s">
        <v>381</v>
      </c>
      <c r="D1296">
        <v>120</v>
      </c>
      <c r="E1296" s="588"/>
      <c r="F1296" s="588"/>
      <c r="G1296" t="s">
        <v>1688</v>
      </c>
      <c r="H1296">
        <v>20214</v>
      </c>
      <c r="I1296">
        <v>8</v>
      </c>
      <c r="J1296">
        <v>1130</v>
      </c>
      <c r="K1296">
        <v>1003</v>
      </c>
      <c r="L1296">
        <v>0</v>
      </c>
      <c r="M1296">
        <v>30</v>
      </c>
      <c r="N1296" t="s">
        <v>1747</v>
      </c>
      <c r="O1296">
        <v>0</v>
      </c>
      <c r="P1296">
        <v>2611</v>
      </c>
      <c r="Q1296">
        <v>2</v>
      </c>
      <c r="R1296"/>
      <c r="S1296">
        <v>20220101</v>
      </c>
      <c r="T1296">
        <v>20220331</v>
      </c>
      <c r="U1296">
        <v>59593.85</v>
      </c>
      <c r="V1296">
        <v>0</v>
      </c>
      <c r="W1296" s="264"/>
    </row>
    <row r="1297" spans="2:23" s="237" customFormat="1" x14ac:dyDescent="0.25">
      <c r="B1297" t="s">
        <v>304</v>
      </c>
      <c r="C1297" t="s">
        <v>430</v>
      </c>
      <c r="D1297">
        <v>120</v>
      </c>
      <c r="E1297" s="588"/>
      <c r="F1297" s="588"/>
      <c r="G1297" t="s">
        <v>1689</v>
      </c>
      <c r="H1297">
        <v>30102</v>
      </c>
      <c r="I1297">
        <v>0</v>
      </c>
      <c r="J1297">
        <v>1130</v>
      </c>
      <c r="K1297">
        <v>1003</v>
      </c>
      <c r="L1297">
        <v>1</v>
      </c>
      <c r="M1297">
        <v>28</v>
      </c>
      <c r="N1297">
        <v>1</v>
      </c>
      <c r="O1297">
        <v>0</v>
      </c>
      <c r="P1297">
        <v>1280262</v>
      </c>
      <c r="Q1297">
        <v>3</v>
      </c>
      <c r="R1297"/>
      <c r="S1297">
        <v>20220101</v>
      </c>
      <c r="T1297">
        <v>20220331</v>
      </c>
      <c r="U1297">
        <v>7597.79</v>
      </c>
      <c r="V1297">
        <v>272.93</v>
      </c>
      <c r="W1297" s="264"/>
    </row>
    <row r="1298" spans="2:23" s="237" customFormat="1" x14ac:dyDescent="0.25">
      <c r="B1298" t="s">
        <v>304</v>
      </c>
      <c r="C1298" t="s">
        <v>309</v>
      </c>
      <c r="D1298">
        <v>100</v>
      </c>
      <c r="E1298" s="588"/>
      <c r="F1298" s="588"/>
      <c r="G1298" t="s">
        <v>1690</v>
      </c>
      <c r="H1298">
        <v>20214</v>
      </c>
      <c r="I1298">
        <v>8</v>
      </c>
      <c r="J1298">
        <v>1130</v>
      </c>
      <c r="K1298">
        <v>1003</v>
      </c>
      <c r="L1298">
        <v>0</v>
      </c>
      <c r="M1298">
        <v>0</v>
      </c>
      <c r="N1298" t="s">
        <v>1747</v>
      </c>
      <c r="O1298">
        <v>0</v>
      </c>
      <c r="P1298">
        <v>3181</v>
      </c>
      <c r="Q1298">
        <v>2</v>
      </c>
      <c r="R1298"/>
      <c r="S1298">
        <v>20220101</v>
      </c>
      <c r="T1298">
        <v>20220331</v>
      </c>
      <c r="U1298">
        <v>58869.18</v>
      </c>
      <c r="V1298">
        <v>0</v>
      </c>
      <c r="W1298" s="264"/>
    </row>
    <row r="1299" spans="2:23" s="237" customFormat="1" x14ac:dyDescent="0.25">
      <c r="B1299" t="s">
        <v>304</v>
      </c>
      <c r="C1299" t="s">
        <v>537</v>
      </c>
      <c r="D1299">
        <v>120</v>
      </c>
      <c r="E1299" s="588"/>
      <c r="F1299" s="588"/>
      <c r="G1299" t="s">
        <v>1691</v>
      </c>
      <c r="H1299">
        <v>30102</v>
      </c>
      <c r="I1299">
        <v>0</v>
      </c>
      <c r="J1299">
        <v>1130</v>
      </c>
      <c r="K1299">
        <v>1003</v>
      </c>
      <c r="L1299">
        <v>2</v>
      </c>
      <c r="M1299">
        <v>49</v>
      </c>
      <c r="N1299">
        <v>1</v>
      </c>
      <c r="O1299">
        <v>0</v>
      </c>
      <c r="P1299">
        <v>2490200</v>
      </c>
      <c r="Q1299">
        <v>3</v>
      </c>
      <c r="R1299"/>
      <c r="S1299">
        <v>20220101</v>
      </c>
      <c r="T1299">
        <v>20220331</v>
      </c>
      <c r="U1299">
        <v>5525.52</v>
      </c>
      <c r="V1299">
        <v>2507.17</v>
      </c>
      <c r="W1299" s="264"/>
    </row>
    <row r="1300" spans="2:23" s="237" customFormat="1" x14ac:dyDescent="0.25">
      <c r="B1300" t="s">
        <v>304</v>
      </c>
      <c r="C1300" t="s">
        <v>537</v>
      </c>
      <c r="D1300">
        <v>120</v>
      </c>
      <c r="E1300" s="588"/>
      <c r="F1300" s="588"/>
      <c r="G1300" t="s">
        <v>1692</v>
      </c>
      <c r="H1300">
        <v>30102</v>
      </c>
      <c r="I1300">
        <v>0</v>
      </c>
      <c r="J1300">
        <v>1130</v>
      </c>
      <c r="K1300">
        <v>1003</v>
      </c>
      <c r="L1300">
        <v>2</v>
      </c>
      <c r="M1300">
        <v>49</v>
      </c>
      <c r="N1300">
        <v>1</v>
      </c>
      <c r="O1300">
        <v>0</v>
      </c>
      <c r="P1300">
        <v>2490201</v>
      </c>
      <c r="Q1300">
        <v>3</v>
      </c>
      <c r="R1300"/>
      <c r="S1300">
        <v>20220101</v>
      </c>
      <c r="T1300">
        <v>20220331</v>
      </c>
      <c r="U1300">
        <v>3187.02</v>
      </c>
      <c r="V1300">
        <v>8453.0300000000007</v>
      </c>
      <c r="W1300" s="264"/>
    </row>
    <row r="1301" spans="2:23" s="237" customFormat="1" x14ac:dyDescent="0.25">
      <c r="B1301" t="s">
        <v>304</v>
      </c>
      <c r="C1301" t="s">
        <v>409</v>
      </c>
      <c r="D1301">
        <v>120</v>
      </c>
      <c r="E1301" s="588"/>
      <c r="F1301" s="588"/>
      <c r="G1301" t="s">
        <v>1695</v>
      </c>
      <c r="H1301">
        <v>40502</v>
      </c>
      <c r="I1301">
        <v>8</v>
      </c>
      <c r="J1301">
        <v>1130</v>
      </c>
      <c r="K1301">
        <v>1003</v>
      </c>
      <c r="L1301">
        <v>0</v>
      </c>
      <c r="M1301">
        <v>72</v>
      </c>
      <c r="N1301" t="s">
        <v>1759</v>
      </c>
      <c r="O1301">
        <v>0</v>
      </c>
      <c r="P1301">
        <v>14597</v>
      </c>
      <c r="Q1301">
        <v>4</v>
      </c>
      <c r="R1301"/>
      <c r="S1301">
        <v>20220101</v>
      </c>
      <c r="T1301">
        <v>20220331</v>
      </c>
      <c r="U1301">
        <v>84956.66</v>
      </c>
      <c r="V1301">
        <v>0</v>
      </c>
      <c r="W1301" s="264"/>
    </row>
    <row r="1302" spans="2:23" s="237" customFormat="1" x14ac:dyDescent="0.25">
      <c r="B1302" t="s">
        <v>304</v>
      </c>
      <c r="C1302" t="s">
        <v>462</v>
      </c>
      <c r="D1302">
        <v>120</v>
      </c>
      <c r="E1302" s="588"/>
      <c r="F1302" s="588"/>
      <c r="G1302" t="s">
        <v>1696</v>
      </c>
      <c r="H1302">
        <v>20214</v>
      </c>
      <c r="I1302">
        <v>8</v>
      </c>
      <c r="J1302">
        <v>1130</v>
      </c>
      <c r="K1302">
        <v>1003</v>
      </c>
      <c r="L1302">
        <v>1</v>
      </c>
      <c r="M1302">
        <v>74</v>
      </c>
      <c r="N1302" t="s">
        <v>1747</v>
      </c>
      <c r="O1302">
        <v>0</v>
      </c>
      <c r="P1302">
        <v>2591</v>
      </c>
      <c r="Q1302">
        <v>2</v>
      </c>
      <c r="R1302"/>
      <c r="S1302">
        <v>20220101</v>
      </c>
      <c r="T1302">
        <v>20220331</v>
      </c>
      <c r="U1302">
        <v>58886.63</v>
      </c>
      <c r="V1302">
        <v>0</v>
      </c>
      <c r="W1302" s="264"/>
    </row>
    <row r="1303" spans="2:23" s="237" customFormat="1" x14ac:dyDescent="0.25">
      <c r="B1303" t="s">
        <v>304</v>
      </c>
      <c r="C1303" t="s">
        <v>414</v>
      </c>
      <c r="D1303">
        <v>120</v>
      </c>
      <c r="E1303" s="588"/>
      <c r="F1303" s="588"/>
      <c r="G1303" t="s">
        <v>1699</v>
      </c>
      <c r="H1303">
        <v>40401</v>
      </c>
      <c r="I1303">
        <v>8</v>
      </c>
      <c r="J1303">
        <v>1130</v>
      </c>
      <c r="K1303">
        <v>1003</v>
      </c>
      <c r="L1303">
        <v>2</v>
      </c>
      <c r="M1303">
        <v>33</v>
      </c>
      <c r="N1303" t="s">
        <v>1779</v>
      </c>
      <c r="O1303">
        <v>0</v>
      </c>
      <c r="P1303">
        <v>12749</v>
      </c>
      <c r="Q1303">
        <v>4</v>
      </c>
      <c r="R1303"/>
      <c r="S1303">
        <v>20220101</v>
      </c>
      <c r="T1303">
        <v>20220331</v>
      </c>
      <c r="U1303">
        <v>97409.39</v>
      </c>
      <c r="V1303">
        <v>0</v>
      </c>
      <c r="W1303" s="264"/>
    </row>
    <row r="1304" spans="2:23" s="237" customFormat="1" x14ac:dyDescent="0.25">
      <c r="B1304" t="s">
        <v>304</v>
      </c>
      <c r="C1304" t="s">
        <v>472</v>
      </c>
      <c r="D1304">
        <v>120</v>
      </c>
      <c r="E1304" s="588"/>
      <c r="F1304" s="588"/>
      <c r="G1304" t="s">
        <v>1700</v>
      </c>
      <c r="H1304">
        <v>20214</v>
      </c>
      <c r="I1304">
        <v>8</v>
      </c>
      <c r="J1304">
        <v>1130</v>
      </c>
      <c r="K1304">
        <v>1003</v>
      </c>
      <c r="L1304">
        <v>2</v>
      </c>
      <c r="M1304">
        <v>3</v>
      </c>
      <c r="N1304" t="s">
        <v>1747</v>
      </c>
      <c r="O1304">
        <v>0</v>
      </c>
      <c r="P1304">
        <v>9194</v>
      </c>
      <c r="Q1304">
        <v>2</v>
      </c>
      <c r="R1304"/>
      <c r="S1304">
        <v>20220101</v>
      </c>
      <c r="T1304">
        <v>20220331</v>
      </c>
      <c r="U1304">
        <v>58797.919999999998</v>
      </c>
      <c r="V1304">
        <v>0</v>
      </c>
      <c r="W1304" s="264"/>
    </row>
    <row r="1305" spans="2:23" s="237" customFormat="1" x14ac:dyDescent="0.25">
      <c r="B1305" t="s">
        <v>304</v>
      </c>
      <c r="C1305" t="s">
        <v>381</v>
      </c>
      <c r="D1305">
        <v>120</v>
      </c>
      <c r="E1305" s="588"/>
      <c r="F1305" s="588"/>
      <c r="G1305" t="s">
        <v>1701</v>
      </c>
      <c r="H1305">
        <v>20109</v>
      </c>
      <c r="I1305">
        <v>8</v>
      </c>
      <c r="J1305">
        <v>1130</v>
      </c>
      <c r="K1305">
        <v>1003</v>
      </c>
      <c r="L1305">
        <v>0</v>
      </c>
      <c r="M1305">
        <v>30</v>
      </c>
      <c r="N1305" t="s">
        <v>1749</v>
      </c>
      <c r="O1305">
        <v>0</v>
      </c>
      <c r="P1305">
        <v>13685</v>
      </c>
      <c r="Q1305">
        <v>2</v>
      </c>
      <c r="R1305"/>
      <c r="S1305">
        <v>20220101</v>
      </c>
      <c r="T1305">
        <v>20220331</v>
      </c>
      <c r="U1305">
        <v>88341</v>
      </c>
      <c r="V1305">
        <v>0</v>
      </c>
      <c r="W1305" s="264"/>
    </row>
    <row r="1306" spans="2:23" s="237" customFormat="1" x14ac:dyDescent="0.25">
      <c r="B1306" t="s">
        <v>304</v>
      </c>
      <c r="C1306" t="s">
        <v>414</v>
      </c>
      <c r="D1306">
        <v>120</v>
      </c>
      <c r="E1306" s="588"/>
      <c r="F1306" s="588"/>
      <c r="G1306" t="s">
        <v>1702</v>
      </c>
      <c r="H1306">
        <v>20401</v>
      </c>
      <c r="I1306">
        <v>8</v>
      </c>
      <c r="J1306">
        <v>1130</v>
      </c>
      <c r="K1306">
        <v>1003</v>
      </c>
      <c r="L1306">
        <v>2</v>
      </c>
      <c r="M1306">
        <v>33</v>
      </c>
      <c r="N1306" t="s">
        <v>1743</v>
      </c>
      <c r="O1306">
        <v>0</v>
      </c>
      <c r="P1306">
        <v>2532</v>
      </c>
      <c r="Q1306">
        <v>2</v>
      </c>
      <c r="R1306"/>
      <c r="S1306">
        <v>20220101</v>
      </c>
      <c r="T1306">
        <v>20220331</v>
      </c>
      <c r="U1306">
        <v>27887.52</v>
      </c>
      <c r="V1306">
        <v>0</v>
      </c>
      <c r="W1306" s="264"/>
    </row>
    <row r="1307" spans="2:23" s="237" customFormat="1" x14ac:dyDescent="0.25">
      <c r="B1307" t="s">
        <v>304</v>
      </c>
      <c r="C1307" t="s">
        <v>430</v>
      </c>
      <c r="D1307">
        <v>120</v>
      </c>
      <c r="E1307" s="588"/>
      <c r="F1307" s="588"/>
      <c r="G1307" t="s">
        <v>1703</v>
      </c>
      <c r="H1307">
        <v>30102</v>
      </c>
      <c r="I1307">
        <v>0</v>
      </c>
      <c r="J1307">
        <v>1130</v>
      </c>
      <c r="K1307">
        <v>1003</v>
      </c>
      <c r="L1307">
        <v>1</v>
      </c>
      <c r="M1307">
        <v>28</v>
      </c>
      <c r="N1307">
        <v>1</v>
      </c>
      <c r="O1307">
        <v>0</v>
      </c>
      <c r="P1307">
        <v>1280263</v>
      </c>
      <c r="Q1307">
        <v>3</v>
      </c>
      <c r="R1307"/>
      <c r="S1307">
        <v>20220101</v>
      </c>
      <c r="T1307">
        <v>20220331</v>
      </c>
      <c r="U1307">
        <v>7156.61</v>
      </c>
      <c r="V1307">
        <v>233.94</v>
      </c>
      <c r="W1307" s="264"/>
    </row>
    <row r="1308" spans="2:23" s="237" customFormat="1" x14ac:dyDescent="0.25">
      <c r="B1308" t="s">
        <v>304</v>
      </c>
      <c r="C1308" t="s">
        <v>306</v>
      </c>
      <c r="D1308">
        <v>120</v>
      </c>
      <c r="E1308" s="588"/>
      <c r="F1308" s="588"/>
      <c r="G1308" t="s">
        <v>1704</v>
      </c>
      <c r="H1308">
        <v>20401</v>
      </c>
      <c r="I1308">
        <v>8</v>
      </c>
      <c r="J1308">
        <v>1130</v>
      </c>
      <c r="K1308">
        <v>1003</v>
      </c>
      <c r="L1308">
        <v>0</v>
      </c>
      <c r="M1308">
        <v>28</v>
      </c>
      <c r="N1308" t="s">
        <v>1743</v>
      </c>
      <c r="O1308">
        <v>0</v>
      </c>
      <c r="P1308">
        <v>2501</v>
      </c>
      <c r="Q1308">
        <v>2</v>
      </c>
      <c r="R1308"/>
      <c r="S1308">
        <v>20220101</v>
      </c>
      <c r="T1308">
        <v>20220331</v>
      </c>
      <c r="U1308">
        <v>27707.02</v>
      </c>
      <c r="V1308">
        <v>0</v>
      </c>
      <c r="W1308" s="264"/>
    </row>
    <row r="1309" spans="2:23" s="237" customFormat="1" x14ac:dyDescent="0.25">
      <c r="B1309" t="s">
        <v>304</v>
      </c>
      <c r="C1309" t="s">
        <v>676</v>
      </c>
      <c r="D1309">
        <v>100</v>
      </c>
      <c r="E1309" s="588"/>
      <c r="F1309" s="588"/>
      <c r="G1309" t="s">
        <v>1705</v>
      </c>
      <c r="H1309">
        <v>10213</v>
      </c>
      <c r="I1309">
        <v>8</v>
      </c>
      <c r="J1309">
        <v>1130</v>
      </c>
      <c r="K1309">
        <v>1003</v>
      </c>
      <c r="L1309">
        <v>3</v>
      </c>
      <c r="M1309">
        <v>27</v>
      </c>
      <c r="N1309" t="s">
        <v>1787</v>
      </c>
      <c r="O1309">
        <v>0</v>
      </c>
      <c r="P1309" t="s">
        <v>1813</v>
      </c>
      <c r="Q1309">
        <v>1</v>
      </c>
      <c r="R1309"/>
      <c r="S1309">
        <v>20220101</v>
      </c>
      <c r="T1309">
        <v>20220331</v>
      </c>
      <c r="U1309">
        <v>20045.46</v>
      </c>
      <c r="V1309">
        <v>0</v>
      </c>
      <c r="W1309" s="264"/>
    </row>
    <row r="1310" spans="2:23" s="237" customFormat="1" x14ac:dyDescent="0.25">
      <c r="B1310" t="s">
        <v>304</v>
      </c>
      <c r="C1310" t="s">
        <v>352</v>
      </c>
      <c r="D1310">
        <v>120</v>
      </c>
      <c r="E1310" s="588"/>
      <c r="F1310" s="588"/>
      <c r="G1310" t="s">
        <v>1706</v>
      </c>
      <c r="H1310">
        <v>20214</v>
      </c>
      <c r="I1310">
        <v>8</v>
      </c>
      <c r="J1310">
        <v>1130</v>
      </c>
      <c r="K1310">
        <v>1003</v>
      </c>
      <c r="L1310">
        <v>0</v>
      </c>
      <c r="M1310">
        <v>29</v>
      </c>
      <c r="N1310" t="s">
        <v>1747</v>
      </c>
      <c r="O1310">
        <v>0</v>
      </c>
      <c r="P1310">
        <v>2603</v>
      </c>
      <c r="Q1310">
        <v>2</v>
      </c>
      <c r="R1310"/>
      <c r="S1310">
        <v>20220101</v>
      </c>
      <c r="T1310">
        <v>20220331</v>
      </c>
      <c r="U1310">
        <v>58440.76</v>
      </c>
      <c r="V1310">
        <v>0</v>
      </c>
      <c r="W1310" s="264"/>
    </row>
    <row r="1311" spans="2:23" s="237" customFormat="1" x14ac:dyDescent="0.25">
      <c r="B1311" t="s">
        <v>304</v>
      </c>
      <c r="C1311" t="s">
        <v>352</v>
      </c>
      <c r="D1311">
        <v>120</v>
      </c>
      <c r="E1311" s="588"/>
      <c r="F1311" s="588"/>
      <c r="G1311" t="s">
        <v>1707</v>
      </c>
      <c r="H1311">
        <v>20109</v>
      </c>
      <c r="I1311">
        <v>8</v>
      </c>
      <c r="J1311">
        <v>1130</v>
      </c>
      <c r="K1311">
        <v>1003</v>
      </c>
      <c r="L1311">
        <v>0</v>
      </c>
      <c r="M1311">
        <v>29</v>
      </c>
      <c r="N1311" t="s">
        <v>1749</v>
      </c>
      <c r="O1311">
        <v>0</v>
      </c>
      <c r="P1311">
        <v>13248</v>
      </c>
      <c r="Q1311">
        <v>2</v>
      </c>
      <c r="R1311"/>
      <c r="S1311">
        <v>20220101</v>
      </c>
      <c r="T1311">
        <v>20220331</v>
      </c>
      <c r="U1311">
        <v>87556.85</v>
      </c>
      <c r="V1311">
        <v>0</v>
      </c>
      <c r="W1311" s="264"/>
    </row>
    <row r="1312" spans="2:23" s="237" customFormat="1" x14ac:dyDescent="0.25">
      <c r="B1312" t="s">
        <v>304</v>
      </c>
      <c r="C1312" t="s">
        <v>496</v>
      </c>
      <c r="D1312">
        <v>120</v>
      </c>
      <c r="E1312" s="588"/>
      <c r="F1312" s="588"/>
      <c r="G1312" t="s">
        <v>1708</v>
      </c>
      <c r="H1312">
        <v>20109</v>
      </c>
      <c r="I1312">
        <v>8</v>
      </c>
      <c r="J1312">
        <v>1130</v>
      </c>
      <c r="K1312">
        <v>1003</v>
      </c>
      <c r="L1312">
        <v>2</v>
      </c>
      <c r="M1312">
        <v>4</v>
      </c>
      <c r="N1312" t="s">
        <v>1749</v>
      </c>
      <c r="O1312">
        <v>0</v>
      </c>
      <c r="P1312">
        <v>13545</v>
      </c>
      <c r="Q1312">
        <v>2</v>
      </c>
      <c r="R1312"/>
      <c r="S1312">
        <v>20220101</v>
      </c>
      <c r="T1312">
        <v>20220331</v>
      </c>
      <c r="U1312">
        <v>87446.97</v>
      </c>
      <c r="V1312">
        <v>0</v>
      </c>
      <c r="W1312" s="264"/>
    </row>
    <row r="1313" spans="2:23" s="237" customFormat="1" x14ac:dyDescent="0.25">
      <c r="B1313" t="s">
        <v>304</v>
      </c>
      <c r="C1313" t="s">
        <v>309</v>
      </c>
      <c r="D1313">
        <v>100</v>
      </c>
      <c r="E1313" s="588"/>
      <c r="F1313" s="588"/>
      <c r="G1313" t="s">
        <v>1709</v>
      </c>
      <c r="H1313">
        <v>40502</v>
      </c>
      <c r="I1313">
        <v>8</v>
      </c>
      <c r="J1313">
        <v>1130</v>
      </c>
      <c r="K1313">
        <v>1003</v>
      </c>
      <c r="L1313">
        <v>0</v>
      </c>
      <c r="M1313">
        <v>0</v>
      </c>
      <c r="N1313" t="s">
        <v>1759</v>
      </c>
      <c r="O1313">
        <v>0</v>
      </c>
      <c r="P1313">
        <v>12830</v>
      </c>
      <c r="Q1313">
        <v>4</v>
      </c>
      <c r="R1313"/>
      <c r="S1313">
        <v>20220101</v>
      </c>
      <c r="T1313">
        <v>20220331</v>
      </c>
      <c r="U1313">
        <v>83314.77</v>
      </c>
      <c r="V1313">
        <v>0</v>
      </c>
      <c r="W1313" s="264"/>
    </row>
    <row r="1314" spans="2:23" s="237" customFormat="1" x14ac:dyDescent="0.25">
      <c r="B1314" t="s">
        <v>304</v>
      </c>
      <c r="C1314" t="s">
        <v>309</v>
      </c>
      <c r="D1314">
        <v>100</v>
      </c>
      <c r="E1314" s="588"/>
      <c r="F1314" s="588"/>
      <c r="G1314" t="s">
        <v>1710</v>
      </c>
      <c r="H1314">
        <v>20109</v>
      </c>
      <c r="I1314">
        <v>8</v>
      </c>
      <c r="J1314">
        <v>1130</v>
      </c>
      <c r="K1314">
        <v>1003</v>
      </c>
      <c r="L1314">
        <v>0</v>
      </c>
      <c r="M1314">
        <v>0</v>
      </c>
      <c r="N1314" t="s">
        <v>1764</v>
      </c>
      <c r="O1314">
        <v>0</v>
      </c>
      <c r="P1314">
        <v>11084</v>
      </c>
      <c r="Q1314">
        <v>2</v>
      </c>
      <c r="R1314"/>
      <c r="S1314">
        <v>20220101</v>
      </c>
      <c r="T1314">
        <v>20220331</v>
      </c>
      <c r="U1314">
        <v>95509.86</v>
      </c>
      <c r="V1314">
        <v>0</v>
      </c>
      <c r="W1314" s="264"/>
    </row>
    <row r="1315" spans="2:23" s="237" customFormat="1" x14ac:dyDescent="0.25">
      <c r="B1315" t="s">
        <v>304</v>
      </c>
      <c r="C1315" t="s">
        <v>430</v>
      </c>
      <c r="D1315">
        <v>120</v>
      </c>
      <c r="E1315" s="588"/>
      <c r="F1315" s="588"/>
      <c r="G1315" t="s">
        <v>1711</v>
      </c>
      <c r="H1315">
        <v>30102</v>
      </c>
      <c r="I1315">
        <v>20</v>
      </c>
      <c r="J1315">
        <v>1130</v>
      </c>
      <c r="K1315">
        <v>1003</v>
      </c>
      <c r="L1315">
        <v>1</v>
      </c>
      <c r="M1315">
        <v>28</v>
      </c>
      <c r="N1315">
        <v>1</v>
      </c>
      <c r="O1315">
        <v>20</v>
      </c>
      <c r="P1315">
        <v>1280264</v>
      </c>
      <c r="Q1315">
        <v>3</v>
      </c>
      <c r="R1315"/>
      <c r="S1315">
        <v>20220101</v>
      </c>
      <c r="T1315">
        <v>20220331</v>
      </c>
      <c r="U1315">
        <v>11568.66</v>
      </c>
      <c r="V1315">
        <v>6607.95</v>
      </c>
      <c r="W1315" s="264"/>
    </row>
    <row r="1316" spans="2:23" s="237" customFormat="1" x14ac:dyDescent="0.25">
      <c r="B1316" t="s">
        <v>304</v>
      </c>
      <c r="C1316" t="s">
        <v>676</v>
      </c>
      <c r="D1316">
        <v>100</v>
      </c>
      <c r="E1316" s="588"/>
      <c r="F1316" s="588"/>
      <c r="G1316" t="s">
        <v>1417</v>
      </c>
      <c r="H1316">
        <v>30102</v>
      </c>
      <c r="I1316">
        <v>0</v>
      </c>
      <c r="J1316">
        <v>1130</v>
      </c>
      <c r="K1316">
        <v>1003</v>
      </c>
      <c r="L1316">
        <v>3</v>
      </c>
      <c r="M1316">
        <v>27</v>
      </c>
      <c r="N1316">
        <v>1</v>
      </c>
      <c r="O1316">
        <v>0</v>
      </c>
      <c r="P1316">
        <v>3270084</v>
      </c>
      <c r="Q1316">
        <v>3</v>
      </c>
      <c r="R1316"/>
      <c r="S1316">
        <v>20220101</v>
      </c>
      <c r="T1316">
        <v>20220331</v>
      </c>
      <c r="U1316">
        <v>7633.24</v>
      </c>
      <c r="V1316">
        <v>5432.98</v>
      </c>
      <c r="W1316" s="264"/>
    </row>
    <row r="1317" spans="2:23" s="237" customFormat="1" x14ac:dyDescent="0.25">
      <c r="B1317" t="s">
        <v>304</v>
      </c>
      <c r="C1317" t="s">
        <v>472</v>
      </c>
      <c r="D1317">
        <v>120</v>
      </c>
      <c r="E1317" s="588"/>
      <c r="F1317" s="588"/>
      <c r="G1317" t="s">
        <v>1712</v>
      </c>
      <c r="H1317">
        <v>20401</v>
      </c>
      <c r="I1317">
        <v>8</v>
      </c>
      <c r="J1317">
        <v>1130</v>
      </c>
      <c r="K1317">
        <v>1003</v>
      </c>
      <c r="L1317">
        <v>2</v>
      </c>
      <c r="M1317">
        <v>3</v>
      </c>
      <c r="N1317" t="s">
        <v>1743</v>
      </c>
      <c r="O1317">
        <v>0</v>
      </c>
      <c r="P1317">
        <v>9192</v>
      </c>
      <c r="Q1317">
        <v>2</v>
      </c>
      <c r="R1317"/>
      <c r="S1317">
        <v>20220101</v>
      </c>
      <c r="T1317">
        <v>20220331</v>
      </c>
      <c r="U1317">
        <v>27225.22</v>
      </c>
      <c r="V1317">
        <v>0</v>
      </c>
      <c r="W1317" s="264"/>
    </row>
    <row r="1318" spans="2:23" s="237" customFormat="1" x14ac:dyDescent="0.25">
      <c r="B1318" t="s">
        <v>304</v>
      </c>
      <c r="C1318" t="s">
        <v>472</v>
      </c>
      <c r="D1318">
        <v>120</v>
      </c>
      <c r="E1318" s="588"/>
      <c r="F1318" s="588"/>
      <c r="G1318" t="s">
        <v>1713</v>
      </c>
      <c r="H1318">
        <v>20109</v>
      </c>
      <c r="I1318">
        <v>8</v>
      </c>
      <c r="J1318">
        <v>1130</v>
      </c>
      <c r="K1318">
        <v>1003</v>
      </c>
      <c r="L1318">
        <v>2</v>
      </c>
      <c r="M1318">
        <v>3</v>
      </c>
      <c r="N1318" t="s">
        <v>1749</v>
      </c>
      <c r="O1318">
        <v>0</v>
      </c>
      <c r="P1318">
        <v>13316</v>
      </c>
      <c r="Q1318">
        <v>2</v>
      </c>
      <c r="R1318"/>
      <c r="S1318">
        <v>20220101</v>
      </c>
      <c r="T1318">
        <v>20220331</v>
      </c>
      <c r="U1318">
        <v>85747.25</v>
      </c>
      <c r="V1318">
        <v>0</v>
      </c>
      <c r="W1318" s="264"/>
    </row>
    <row r="1319" spans="2:23" s="237" customFormat="1" x14ac:dyDescent="0.25">
      <c r="B1319" t="s">
        <v>304</v>
      </c>
      <c r="C1319" t="s">
        <v>472</v>
      </c>
      <c r="D1319">
        <v>120</v>
      </c>
      <c r="E1319" s="588"/>
      <c r="F1319" s="588"/>
      <c r="G1319" t="s">
        <v>1714</v>
      </c>
      <c r="H1319">
        <v>20401</v>
      </c>
      <c r="I1319">
        <v>8</v>
      </c>
      <c r="J1319">
        <v>1130</v>
      </c>
      <c r="K1319">
        <v>1003</v>
      </c>
      <c r="L1319">
        <v>2</v>
      </c>
      <c r="M1319">
        <v>3</v>
      </c>
      <c r="N1319" t="s">
        <v>1743</v>
      </c>
      <c r="O1319">
        <v>0</v>
      </c>
      <c r="P1319">
        <v>9203</v>
      </c>
      <c r="Q1319">
        <v>2</v>
      </c>
      <c r="R1319"/>
      <c r="S1319">
        <v>20220101</v>
      </c>
      <c r="T1319">
        <v>20220331</v>
      </c>
      <c r="U1319">
        <v>27255.74</v>
      </c>
      <c r="V1319">
        <v>0</v>
      </c>
      <c r="W1319" s="264"/>
    </row>
    <row r="1320" spans="2:23" s="237" customFormat="1" x14ac:dyDescent="0.25">
      <c r="B1320" t="s">
        <v>304</v>
      </c>
      <c r="C1320" t="s">
        <v>309</v>
      </c>
      <c r="D1320">
        <v>100</v>
      </c>
      <c r="E1320" s="588"/>
      <c r="F1320" s="588"/>
      <c r="G1320" t="s">
        <v>1715</v>
      </c>
      <c r="H1320">
        <v>20109</v>
      </c>
      <c r="I1320">
        <v>8</v>
      </c>
      <c r="J1320">
        <v>1130</v>
      </c>
      <c r="K1320">
        <v>1003</v>
      </c>
      <c r="L1320">
        <v>0</v>
      </c>
      <c r="M1320">
        <v>0</v>
      </c>
      <c r="N1320" t="s">
        <v>1749</v>
      </c>
      <c r="O1320">
        <v>0</v>
      </c>
      <c r="P1320">
        <v>14142</v>
      </c>
      <c r="Q1320">
        <v>2</v>
      </c>
      <c r="R1320"/>
      <c r="S1320">
        <v>20220101</v>
      </c>
      <c r="T1320">
        <v>20220331</v>
      </c>
      <c r="U1320">
        <v>85747.25</v>
      </c>
      <c r="V1320">
        <v>0</v>
      </c>
      <c r="W1320" s="264"/>
    </row>
    <row r="1321" spans="2:23" s="237" customFormat="1" x14ac:dyDescent="0.25">
      <c r="B1321" t="s">
        <v>304</v>
      </c>
      <c r="C1321" t="s">
        <v>479</v>
      </c>
      <c r="D1321">
        <v>120</v>
      </c>
      <c r="E1321" s="588"/>
      <c r="F1321" s="588"/>
      <c r="G1321" t="s">
        <v>1716</v>
      </c>
      <c r="H1321">
        <v>20109</v>
      </c>
      <c r="I1321">
        <v>8</v>
      </c>
      <c r="J1321">
        <v>1130</v>
      </c>
      <c r="K1321">
        <v>1003</v>
      </c>
      <c r="L1321">
        <v>3</v>
      </c>
      <c r="M1321">
        <v>3</v>
      </c>
      <c r="N1321" t="s">
        <v>1749</v>
      </c>
      <c r="O1321">
        <v>0</v>
      </c>
      <c r="P1321">
        <v>18864</v>
      </c>
      <c r="Q1321">
        <v>2</v>
      </c>
      <c r="R1321"/>
      <c r="S1321">
        <v>20220101</v>
      </c>
      <c r="T1321">
        <v>20220331</v>
      </c>
      <c r="U1321">
        <v>66958.27</v>
      </c>
      <c r="V1321">
        <v>2875.81</v>
      </c>
      <c r="W1321" s="264"/>
    </row>
    <row r="1322" spans="2:23" s="237" customFormat="1" x14ac:dyDescent="0.25">
      <c r="B1322" t="s">
        <v>304</v>
      </c>
      <c r="C1322" t="s">
        <v>496</v>
      </c>
      <c r="D1322">
        <v>120</v>
      </c>
      <c r="E1322" s="588"/>
      <c r="F1322" s="588"/>
      <c r="G1322" t="s">
        <v>1717</v>
      </c>
      <c r="H1322">
        <v>40401</v>
      </c>
      <c r="I1322">
        <v>8</v>
      </c>
      <c r="J1322">
        <v>1130</v>
      </c>
      <c r="K1322">
        <v>1003</v>
      </c>
      <c r="L1322">
        <v>2</v>
      </c>
      <c r="M1322">
        <v>4</v>
      </c>
      <c r="N1322" t="s">
        <v>1814</v>
      </c>
      <c r="O1322">
        <v>0</v>
      </c>
      <c r="P1322">
        <v>12744</v>
      </c>
      <c r="Q1322">
        <v>4</v>
      </c>
      <c r="R1322"/>
      <c r="S1322">
        <v>20220101</v>
      </c>
      <c r="T1322">
        <v>20220331</v>
      </c>
      <c r="U1322">
        <v>76051.19</v>
      </c>
      <c r="V1322">
        <v>-23.66</v>
      </c>
      <c r="W1322" s="264"/>
    </row>
    <row r="1323" spans="2:23" s="237" customFormat="1" x14ac:dyDescent="0.25">
      <c r="B1323" t="s">
        <v>304</v>
      </c>
      <c r="C1323" t="s">
        <v>430</v>
      </c>
      <c r="D1323">
        <v>120</v>
      </c>
      <c r="E1323" s="588"/>
      <c r="F1323" s="588"/>
      <c r="G1323" t="s">
        <v>1718</v>
      </c>
      <c r="H1323">
        <v>20401</v>
      </c>
      <c r="I1323">
        <v>8</v>
      </c>
      <c r="J1323">
        <v>1130</v>
      </c>
      <c r="K1323">
        <v>1003</v>
      </c>
      <c r="L1323">
        <v>1</v>
      </c>
      <c r="M1323">
        <v>28</v>
      </c>
      <c r="N1323" t="s">
        <v>1743</v>
      </c>
      <c r="O1323">
        <v>0</v>
      </c>
      <c r="P1323">
        <v>6507</v>
      </c>
      <c r="Q1323">
        <v>2</v>
      </c>
      <c r="R1323"/>
      <c r="S1323">
        <v>20220101</v>
      </c>
      <c r="T1323">
        <v>20220331</v>
      </c>
      <c r="U1323">
        <v>17869.64</v>
      </c>
      <c r="V1323">
        <v>0</v>
      </c>
      <c r="W1323" s="264"/>
    </row>
    <row r="1324" spans="2:23" s="237" customFormat="1" x14ac:dyDescent="0.25">
      <c r="B1324" t="s">
        <v>304</v>
      </c>
      <c r="C1324" t="s">
        <v>381</v>
      </c>
      <c r="D1324">
        <v>120</v>
      </c>
      <c r="E1324" s="588"/>
      <c r="F1324" s="588"/>
      <c r="G1324" t="s">
        <v>1600</v>
      </c>
      <c r="H1324">
        <v>10213</v>
      </c>
      <c r="I1324">
        <v>8</v>
      </c>
      <c r="J1324">
        <v>1130</v>
      </c>
      <c r="K1324">
        <v>1003</v>
      </c>
      <c r="L1324">
        <v>0</v>
      </c>
      <c r="M1324">
        <v>30</v>
      </c>
      <c r="N1324">
        <v>5</v>
      </c>
      <c r="O1324">
        <v>0</v>
      </c>
      <c r="P1324">
        <v>300210</v>
      </c>
      <c r="Q1324">
        <v>1</v>
      </c>
      <c r="R1324"/>
      <c r="S1324">
        <v>20220101</v>
      </c>
      <c r="T1324">
        <v>20220331</v>
      </c>
      <c r="U1324">
        <v>9784</v>
      </c>
      <c r="V1324">
        <v>0</v>
      </c>
      <c r="W1324" s="264"/>
    </row>
    <row r="1325" spans="2:23" s="237" customFormat="1" x14ac:dyDescent="0.25">
      <c r="B1325" t="s">
        <v>304</v>
      </c>
      <c r="C1325" t="s">
        <v>445</v>
      </c>
      <c r="D1325">
        <v>120</v>
      </c>
      <c r="E1325" s="588"/>
      <c r="F1325" s="588"/>
      <c r="G1325" t="s">
        <v>1719</v>
      </c>
      <c r="H1325">
        <v>30102</v>
      </c>
      <c r="I1325">
        <v>17</v>
      </c>
      <c r="J1325">
        <v>1130</v>
      </c>
      <c r="K1325">
        <v>1003</v>
      </c>
      <c r="L1325">
        <v>1</v>
      </c>
      <c r="M1325">
        <v>63</v>
      </c>
      <c r="N1325">
        <v>1</v>
      </c>
      <c r="O1325">
        <v>17</v>
      </c>
      <c r="P1325">
        <v>1630157</v>
      </c>
      <c r="Q1325">
        <v>3</v>
      </c>
      <c r="R1325"/>
      <c r="S1325">
        <v>20220101</v>
      </c>
      <c r="T1325">
        <v>20220331</v>
      </c>
      <c r="U1325">
        <v>4579.5200000000004</v>
      </c>
      <c r="V1325">
        <v>2797.92</v>
      </c>
      <c r="W1325" s="264"/>
    </row>
    <row r="1326" spans="2:23" s="237" customFormat="1" x14ac:dyDescent="0.25">
      <c r="B1326" t="s">
        <v>304</v>
      </c>
      <c r="C1326" t="s">
        <v>676</v>
      </c>
      <c r="D1326">
        <v>100</v>
      </c>
      <c r="E1326" s="588"/>
      <c r="F1326" s="588"/>
      <c r="G1326" t="s">
        <v>1720</v>
      </c>
      <c r="H1326">
        <v>30102</v>
      </c>
      <c r="I1326">
        <v>24</v>
      </c>
      <c r="J1326">
        <v>1130</v>
      </c>
      <c r="K1326">
        <v>1003</v>
      </c>
      <c r="L1326">
        <v>3</v>
      </c>
      <c r="M1326">
        <v>27</v>
      </c>
      <c r="N1326">
        <v>1</v>
      </c>
      <c r="O1326">
        <v>24</v>
      </c>
      <c r="P1326">
        <v>3270085</v>
      </c>
      <c r="Q1326">
        <v>3</v>
      </c>
      <c r="R1326"/>
      <c r="S1326">
        <v>20220101</v>
      </c>
      <c r="T1326">
        <v>20220331</v>
      </c>
      <c r="U1326">
        <v>7493.76</v>
      </c>
      <c r="V1326">
        <v>2797.92</v>
      </c>
      <c r="W1326" s="264"/>
    </row>
    <row r="1327" spans="2:23" s="237" customFormat="1" x14ac:dyDescent="0.25">
      <c r="B1327" t="s">
        <v>304</v>
      </c>
      <c r="C1327" t="s">
        <v>472</v>
      </c>
      <c r="D1327">
        <v>120</v>
      </c>
      <c r="E1327" s="588"/>
      <c r="F1327" s="588"/>
      <c r="G1327" t="s">
        <v>1466</v>
      </c>
      <c r="H1327">
        <v>30102</v>
      </c>
      <c r="I1327">
        <v>17</v>
      </c>
      <c r="J1327">
        <v>1130</v>
      </c>
      <c r="K1327">
        <v>1003</v>
      </c>
      <c r="L1327">
        <v>2</v>
      </c>
      <c r="M1327">
        <v>3</v>
      </c>
      <c r="N1327">
        <v>1</v>
      </c>
      <c r="O1327">
        <v>17</v>
      </c>
      <c r="P1327">
        <v>2030325</v>
      </c>
      <c r="Q1327">
        <v>3</v>
      </c>
      <c r="R1327"/>
      <c r="S1327">
        <v>20220101</v>
      </c>
      <c r="T1327">
        <v>20220331</v>
      </c>
      <c r="U1327">
        <v>1403.64</v>
      </c>
      <c r="V1327">
        <v>6850.32</v>
      </c>
      <c r="W1327" s="264"/>
    </row>
    <row r="1328" spans="2:23" s="237" customFormat="1" x14ac:dyDescent="0.25">
      <c r="B1328" t="s">
        <v>304</v>
      </c>
      <c r="C1328" t="s">
        <v>496</v>
      </c>
      <c r="D1328">
        <v>120</v>
      </c>
      <c r="E1328" s="588"/>
      <c r="F1328" s="588"/>
      <c r="G1328" t="s">
        <v>1721</v>
      </c>
      <c r="H1328">
        <v>30102</v>
      </c>
      <c r="I1328">
        <v>15</v>
      </c>
      <c r="J1328">
        <v>1130</v>
      </c>
      <c r="K1328">
        <v>1003</v>
      </c>
      <c r="L1328">
        <v>2</v>
      </c>
      <c r="M1328">
        <v>4</v>
      </c>
      <c r="N1328">
        <v>1</v>
      </c>
      <c r="O1328">
        <v>15</v>
      </c>
      <c r="P1328">
        <v>2040160</v>
      </c>
      <c r="Q1328">
        <v>3</v>
      </c>
      <c r="R1328"/>
      <c r="S1328">
        <v>20220101</v>
      </c>
      <c r="T1328">
        <v>20220331</v>
      </c>
      <c r="U1328">
        <v>6244.8</v>
      </c>
      <c r="V1328">
        <v>300</v>
      </c>
      <c r="W1328" s="264"/>
    </row>
    <row r="1329" spans="2:23" s="237" customFormat="1" x14ac:dyDescent="0.25">
      <c r="B1329" t="s">
        <v>304</v>
      </c>
      <c r="C1329" t="s">
        <v>430</v>
      </c>
      <c r="D1329">
        <v>120</v>
      </c>
      <c r="E1329" s="588"/>
      <c r="F1329" s="588"/>
      <c r="G1329" t="s">
        <v>1722</v>
      </c>
      <c r="H1329">
        <v>30102</v>
      </c>
      <c r="I1329">
        <v>13</v>
      </c>
      <c r="J1329">
        <v>1130</v>
      </c>
      <c r="K1329">
        <v>1003</v>
      </c>
      <c r="L1329">
        <v>1</v>
      </c>
      <c r="M1329">
        <v>28</v>
      </c>
      <c r="N1329">
        <v>1</v>
      </c>
      <c r="O1329">
        <v>13</v>
      </c>
      <c r="P1329">
        <v>1280265</v>
      </c>
      <c r="Q1329">
        <v>3</v>
      </c>
      <c r="R1329"/>
      <c r="S1329">
        <v>20220101</v>
      </c>
      <c r="T1329">
        <v>20220331</v>
      </c>
      <c r="U1329">
        <v>5412.16</v>
      </c>
      <c r="V1329">
        <v>300</v>
      </c>
      <c r="W1329" s="264"/>
    </row>
    <row r="1330" spans="2:23" s="237" customFormat="1" x14ac:dyDescent="0.25">
      <c r="B1330" t="s">
        <v>304</v>
      </c>
      <c r="C1330" t="s">
        <v>306</v>
      </c>
      <c r="D1330">
        <v>120</v>
      </c>
      <c r="E1330" s="588"/>
      <c r="F1330" s="588"/>
      <c r="G1330" t="s">
        <v>1723</v>
      </c>
      <c r="H1330">
        <v>20401</v>
      </c>
      <c r="I1330">
        <v>8</v>
      </c>
      <c r="J1330">
        <v>1130</v>
      </c>
      <c r="K1330">
        <v>1003</v>
      </c>
      <c r="L1330">
        <v>0</v>
      </c>
      <c r="M1330">
        <v>28</v>
      </c>
      <c r="N1330" t="s">
        <v>1743</v>
      </c>
      <c r="O1330">
        <v>0</v>
      </c>
      <c r="P1330">
        <v>2558</v>
      </c>
      <c r="Q1330">
        <v>2</v>
      </c>
      <c r="R1330"/>
      <c r="S1330">
        <v>20220101</v>
      </c>
      <c r="T1330">
        <v>20220331</v>
      </c>
      <c r="U1330">
        <v>8934.82</v>
      </c>
      <c r="V1330">
        <v>0</v>
      </c>
      <c r="W1330" s="264"/>
    </row>
    <row r="1331" spans="2:23" s="237" customFormat="1" x14ac:dyDescent="0.25">
      <c r="B1331" t="s">
        <v>304</v>
      </c>
      <c r="C1331" t="s">
        <v>352</v>
      </c>
      <c r="D1331">
        <v>120</v>
      </c>
      <c r="E1331" s="588"/>
      <c r="F1331" s="588"/>
      <c r="G1331" t="s">
        <v>1724</v>
      </c>
      <c r="H1331">
        <v>20402</v>
      </c>
      <c r="I1331">
        <v>8</v>
      </c>
      <c r="J1331">
        <v>1130</v>
      </c>
      <c r="K1331">
        <v>1003</v>
      </c>
      <c r="L1331">
        <v>0</v>
      </c>
      <c r="M1331">
        <v>29</v>
      </c>
      <c r="N1331" t="s">
        <v>1757</v>
      </c>
      <c r="O1331">
        <v>0</v>
      </c>
      <c r="P1331">
        <v>2573</v>
      </c>
      <c r="Q1331">
        <v>2</v>
      </c>
      <c r="R1331"/>
      <c r="S1331">
        <v>20220101</v>
      </c>
      <c r="T1331">
        <v>20220331</v>
      </c>
      <c r="U1331">
        <v>8934.82</v>
      </c>
      <c r="V1331">
        <v>0</v>
      </c>
      <c r="W1331" s="264"/>
    </row>
    <row r="1332" spans="2:23" s="237" customFormat="1" x14ac:dyDescent="0.25">
      <c r="B1332" t="s">
        <v>304</v>
      </c>
      <c r="C1332" t="s">
        <v>352</v>
      </c>
      <c r="D1332">
        <v>120</v>
      </c>
      <c r="E1332" s="588"/>
      <c r="F1332" s="588"/>
      <c r="G1332" t="s">
        <v>1725</v>
      </c>
      <c r="H1332">
        <v>30102</v>
      </c>
      <c r="I1332">
        <v>27</v>
      </c>
      <c r="J1332">
        <v>1130</v>
      </c>
      <c r="K1332">
        <v>1003</v>
      </c>
      <c r="L1332">
        <v>0</v>
      </c>
      <c r="M1332">
        <v>29</v>
      </c>
      <c r="N1332">
        <v>1</v>
      </c>
      <c r="O1332">
        <v>27</v>
      </c>
      <c r="P1332">
        <v>290224</v>
      </c>
      <c r="Q1332">
        <v>3</v>
      </c>
      <c r="R1332"/>
      <c r="S1332">
        <v>20220101</v>
      </c>
      <c r="T1332">
        <v>20220331</v>
      </c>
      <c r="U1332">
        <v>5202.68</v>
      </c>
      <c r="V1332">
        <v>3360.4</v>
      </c>
      <c r="W1332" s="264"/>
    </row>
    <row r="1333" spans="2:23" s="237" customFormat="1" x14ac:dyDescent="0.25">
      <c r="B1333" t="s">
        <v>304</v>
      </c>
      <c r="C1333" t="s">
        <v>472</v>
      </c>
      <c r="D1333">
        <v>120</v>
      </c>
      <c r="E1333" s="588"/>
      <c r="F1333" s="588"/>
      <c r="G1333" t="s">
        <v>1726</v>
      </c>
      <c r="H1333">
        <v>20401</v>
      </c>
      <c r="I1333">
        <v>8</v>
      </c>
      <c r="J1333">
        <v>1130</v>
      </c>
      <c r="K1333">
        <v>1003</v>
      </c>
      <c r="L1333">
        <v>2</v>
      </c>
      <c r="M1333">
        <v>3</v>
      </c>
      <c r="N1333" t="s">
        <v>1743</v>
      </c>
      <c r="O1333">
        <v>0</v>
      </c>
      <c r="P1333">
        <v>9183</v>
      </c>
      <c r="Q1333">
        <v>2</v>
      </c>
      <c r="R1333"/>
      <c r="S1333">
        <v>20220101</v>
      </c>
      <c r="T1333">
        <v>20220331</v>
      </c>
      <c r="U1333">
        <v>8934.82</v>
      </c>
      <c r="V1333">
        <v>0</v>
      </c>
      <c r="W1333" s="264"/>
    </row>
    <row r="1334" spans="2:23" s="237" customFormat="1" x14ac:dyDescent="0.25">
      <c r="B1334" t="s">
        <v>304</v>
      </c>
      <c r="C1334" t="s">
        <v>430</v>
      </c>
      <c r="D1334">
        <v>120</v>
      </c>
      <c r="E1334" s="588"/>
      <c r="F1334" s="588"/>
      <c r="G1334" t="s">
        <v>1727</v>
      </c>
      <c r="H1334">
        <v>30102</v>
      </c>
      <c r="I1334">
        <v>16</v>
      </c>
      <c r="J1334">
        <v>1130</v>
      </c>
      <c r="K1334">
        <v>1003</v>
      </c>
      <c r="L1334">
        <v>1</v>
      </c>
      <c r="M1334">
        <v>28</v>
      </c>
      <c r="N1334">
        <v>1</v>
      </c>
      <c r="O1334">
        <v>16</v>
      </c>
      <c r="P1334">
        <v>1280266</v>
      </c>
      <c r="Q1334">
        <v>3</v>
      </c>
      <c r="R1334"/>
      <c r="S1334">
        <v>20220101</v>
      </c>
      <c r="T1334">
        <v>20220331</v>
      </c>
      <c r="U1334">
        <v>5133.76</v>
      </c>
      <c r="V1334">
        <v>300</v>
      </c>
      <c r="W1334" s="264"/>
    </row>
    <row r="1335" spans="2:23" s="237" customFormat="1" x14ac:dyDescent="0.25">
      <c r="B1335" t="s">
        <v>304</v>
      </c>
      <c r="C1335" t="s">
        <v>309</v>
      </c>
      <c r="D1335">
        <v>100</v>
      </c>
      <c r="E1335" s="588"/>
      <c r="F1335" s="588"/>
      <c r="G1335" t="s">
        <v>1465</v>
      </c>
      <c r="H1335">
        <v>40502</v>
      </c>
      <c r="I1335">
        <v>8</v>
      </c>
      <c r="J1335">
        <v>1130</v>
      </c>
      <c r="K1335">
        <v>1003</v>
      </c>
      <c r="L1335">
        <v>7</v>
      </c>
      <c r="M1335">
        <v>5</v>
      </c>
      <c r="N1335" t="s">
        <v>1815</v>
      </c>
      <c r="O1335">
        <v>0</v>
      </c>
      <c r="P1335">
        <v>14601</v>
      </c>
      <c r="Q1335">
        <v>4</v>
      </c>
      <c r="R1335"/>
      <c r="S1335">
        <v>20220101</v>
      </c>
      <c r="T1335">
        <v>20220331</v>
      </c>
      <c r="U1335">
        <v>13452.48</v>
      </c>
      <c r="V1335">
        <v>0</v>
      </c>
      <c r="W1335" s="264"/>
    </row>
    <row r="1336" spans="2:23" s="237" customFormat="1" x14ac:dyDescent="0.25">
      <c r="B1336" t="s">
        <v>304</v>
      </c>
      <c r="C1336" t="s">
        <v>306</v>
      </c>
      <c r="D1336">
        <v>120</v>
      </c>
      <c r="E1336" s="588"/>
      <c r="F1336" s="588"/>
      <c r="G1336" t="s">
        <v>1728</v>
      </c>
      <c r="H1336">
        <v>20401</v>
      </c>
      <c r="I1336">
        <v>8</v>
      </c>
      <c r="J1336">
        <v>1130</v>
      </c>
      <c r="K1336">
        <v>1003</v>
      </c>
      <c r="L1336">
        <v>0</v>
      </c>
      <c r="M1336">
        <v>28</v>
      </c>
      <c r="N1336" t="s">
        <v>1743</v>
      </c>
      <c r="O1336">
        <v>0</v>
      </c>
      <c r="P1336">
        <v>2556</v>
      </c>
      <c r="Q1336">
        <v>2</v>
      </c>
      <c r="R1336"/>
      <c r="S1336">
        <v>20220101</v>
      </c>
      <c r="T1336">
        <v>20220331</v>
      </c>
      <c r="U1336">
        <v>4564.6000000000004</v>
      </c>
      <c r="V1336">
        <v>0</v>
      </c>
      <c r="W1336" s="264"/>
    </row>
    <row r="1337" spans="2:23" s="237" customFormat="1" x14ac:dyDescent="0.25">
      <c r="B1337" t="s">
        <v>304</v>
      </c>
      <c r="C1337" t="s">
        <v>430</v>
      </c>
      <c r="D1337">
        <v>120</v>
      </c>
      <c r="E1337" s="588"/>
      <c r="F1337" s="588"/>
      <c r="G1337" t="s">
        <v>897</v>
      </c>
      <c r="H1337">
        <v>20214</v>
      </c>
      <c r="I1337">
        <v>8</v>
      </c>
      <c r="J1337">
        <v>1130</v>
      </c>
      <c r="K1337">
        <v>1003</v>
      </c>
      <c r="L1337">
        <v>1</v>
      </c>
      <c r="M1337">
        <v>28</v>
      </c>
      <c r="N1337" t="s">
        <v>1747</v>
      </c>
      <c r="O1337">
        <v>0</v>
      </c>
      <c r="P1337">
        <v>10604</v>
      </c>
      <c r="Q1337">
        <v>2</v>
      </c>
      <c r="R1337"/>
      <c r="S1337">
        <v>20220101</v>
      </c>
      <c r="T1337">
        <v>20220331</v>
      </c>
      <c r="U1337">
        <v>9355.76</v>
      </c>
      <c r="V1337">
        <v>0</v>
      </c>
      <c r="W1337" s="264"/>
    </row>
    <row r="1338" spans="2:23" s="237" customFormat="1" x14ac:dyDescent="0.25">
      <c r="B1338" t="s">
        <v>304</v>
      </c>
      <c r="C1338" t="s">
        <v>445</v>
      </c>
      <c r="D1338">
        <v>120</v>
      </c>
      <c r="E1338" s="588"/>
      <c r="F1338" s="588"/>
      <c r="G1338" t="s">
        <v>1729</v>
      </c>
      <c r="H1338">
        <v>20214</v>
      </c>
      <c r="I1338">
        <v>8</v>
      </c>
      <c r="J1338">
        <v>1130</v>
      </c>
      <c r="K1338">
        <v>1003</v>
      </c>
      <c r="L1338">
        <v>1</v>
      </c>
      <c r="M1338">
        <v>63</v>
      </c>
      <c r="N1338" t="s">
        <v>1747</v>
      </c>
      <c r="O1338">
        <v>0</v>
      </c>
      <c r="P1338">
        <v>7708</v>
      </c>
      <c r="Q1338">
        <v>2</v>
      </c>
      <c r="R1338"/>
      <c r="S1338">
        <v>20220101</v>
      </c>
      <c r="T1338">
        <v>20220331</v>
      </c>
      <c r="U1338">
        <v>9355.76</v>
      </c>
      <c r="V1338">
        <v>0</v>
      </c>
      <c r="W1338" s="264"/>
    </row>
    <row r="1339" spans="2:23" s="237" customFormat="1" x14ac:dyDescent="0.25">
      <c r="B1339" t="s">
        <v>304</v>
      </c>
      <c r="C1339" t="s">
        <v>496</v>
      </c>
      <c r="D1339">
        <v>120</v>
      </c>
      <c r="E1339" s="588"/>
      <c r="F1339" s="588"/>
      <c r="G1339" t="s">
        <v>1730</v>
      </c>
      <c r="H1339">
        <v>20109</v>
      </c>
      <c r="I1339">
        <v>8</v>
      </c>
      <c r="J1339">
        <v>1130</v>
      </c>
      <c r="K1339">
        <v>1003</v>
      </c>
      <c r="L1339">
        <v>2</v>
      </c>
      <c r="M1339">
        <v>4</v>
      </c>
      <c r="N1339" t="s">
        <v>1749</v>
      </c>
      <c r="O1339">
        <v>0</v>
      </c>
      <c r="P1339">
        <v>13542</v>
      </c>
      <c r="Q1339">
        <v>2</v>
      </c>
      <c r="R1339"/>
      <c r="S1339">
        <v>20220101</v>
      </c>
      <c r="T1339">
        <v>20220331</v>
      </c>
      <c r="U1339">
        <v>13989.61</v>
      </c>
      <c r="V1339">
        <v>0</v>
      </c>
      <c r="W1339" s="264"/>
    </row>
    <row r="1340" spans="2:23" s="237" customFormat="1" x14ac:dyDescent="0.25">
      <c r="B1340" t="s">
        <v>304</v>
      </c>
      <c r="C1340" t="s">
        <v>352</v>
      </c>
      <c r="D1340">
        <v>120</v>
      </c>
      <c r="E1340" s="588"/>
      <c r="F1340" s="588"/>
      <c r="G1340" t="s">
        <v>1731</v>
      </c>
      <c r="H1340">
        <v>20214</v>
      </c>
      <c r="I1340">
        <v>8</v>
      </c>
      <c r="J1340">
        <v>1130</v>
      </c>
      <c r="K1340">
        <v>1003</v>
      </c>
      <c r="L1340">
        <v>0</v>
      </c>
      <c r="M1340">
        <v>29</v>
      </c>
      <c r="N1340" t="s">
        <v>1747</v>
      </c>
      <c r="O1340">
        <v>0</v>
      </c>
      <c r="P1340">
        <v>2598</v>
      </c>
      <c r="Q1340">
        <v>2</v>
      </c>
      <c r="R1340"/>
      <c r="S1340">
        <v>20220101</v>
      </c>
      <c r="T1340">
        <v>20220331</v>
      </c>
      <c r="U1340">
        <v>9355.76</v>
      </c>
      <c r="V1340">
        <v>0</v>
      </c>
      <c r="W1340" s="264"/>
    </row>
    <row r="1341" spans="2:23" s="237" customFormat="1" x14ac:dyDescent="0.25">
      <c r="B1341" t="s">
        <v>304</v>
      </c>
      <c r="C1341" t="s">
        <v>430</v>
      </c>
      <c r="D1341">
        <v>120</v>
      </c>
      <c r="E1341" s="588"/>
      <c r="F1341" s="588"/>
      <c r="G1341" t="s">
        <v>1732</v>
      </c>
      <c r="H1341">
        <v>30102</v>
      </c>
      <c r="I1341">
        <v>20</v>
      </c>
      <c r="J1341">
        <v>1130</v>
      </c>
      <c r="K1341">
        <v>1003</v>
      </c>
      <c r="L1341">
        <v>1</v>
      </c>
      <c r="M1341">
        <v>28</v>
      </c>
      <c r="N1341">
        <v>1</v>
      </c>
      <c r="O1341">
        <v>20</v>
      </c>
      <c r="P1341">
        <v>1280267</v>
      </c>
      <c r="Q1341">
        <v>3</v>
      </c>
      <c r="R1341"/>
      <c r="S1341">
        <v>20220101</v>
      </c>
      <c r="T1341">
        <v>20220331</v>
      </c>
      <c r="U1341">
        <v>2514.92</v>
      </c>
      <c r="V1341">
        <v>0</v>
      </c>
      <c r="W1341" s="264"/>
    </row>
    <row r="1342" spans="2:23" s="237" customFormat="1" x14ac:dyDescent="0.25">
      <c r="B1342" t="s">
        <v>304</v>
      </c>
      <c r="C1342" t="s">
        <v>462</v>
      </c>
      <c r="D1342">
        <v>120</v>
      </c>
      <c r="E1342" s="588"/>
      <c r="F1342" s="588"/>
      <c r="G1342" t="s">
        <v>1733</v>
      </c>
      <c r="H1342">
        <v>30102</v>
      </c>
      <c r="I1342">
        <v>15</v>
      </c>
      <c r="J1342">
        <v>1130</v>
      </c>
      <c r="K1342">
        <v>1003</v>
      </c>
      <c r="L1342">
        <v>1</v>
      </c>
      <c r="M1342">
        <v>74</v>
      </c>
      <c r="N1342">
        <v>1</v>
      </c>
      <c r="O1342">
        <v>15</v>
      </c>
      <c r="P1342">
        <v>1740066</v>
      </c>
      <c r="Q1342">
        <v>3</v>
      </c>
      <c r="R1342"/>
      <c r="S1342">
        <v>20220101</v>
      </c>
      <c r="T1342">
        <v>20220331</v>
      </c>
      <c r="U1342">
        <v>3122.4</v>
      </c>
      <c r="V1342">
        <v>0</v>
      </c>
      <c r="W1342" s="264"/>
    </row>
    <row r="1343" spans="2:23" s="237" customFormat="1" x14ac:dyDescent="0.25">
      <c r="B1343" t="s">
        <v>304</v>
      </c>
      <c r="C1343" t="s">
        <v>661</v>
      </c>
      <c r="D1343">
        <v>100</v>
      </c>
      <c r="E1343" s="588"/>
      <c r="F1343" s="588"/>
      <c r="G1343" t="s">
        <v>1734</v>
      </c>
      <c r="H1343">
        <v>30102</v>
      </c>
      <c r="I1343">
        <v>21</v>
      </c>
      <c r="J1343">
        <v>1130</v>
      </c>
      <c r="K1343">
        <v>1003</v>
      </c>
      <c r="L1343">
        <v>3</v>
      </c>
      <c r="M1343">
        <v>21</v>
      </c>
      <c r="N1343">
        <v>1</v>
      </c>
      <c r="O1343">
        <v>21</v>
      </c>
      <c r="P1343">
        <v>3210158</v>
      </c>
      <c r="Q1343">
        <v>3</v>
      </c>
      <c r="R1343"/>
      <c r="S1343">
        <v>20220101</v>
      </c>
      <c r="T1343">
        <v>20220331</v>
      </c>
      <c r="U1343">
        <v>2601.34</v>
      </c>
      <c r="V1343">
        <v>612.08000000000004</v>
      </c>
      <c r="W1343" s="264"/>
    </row>
    <row r="1344" spans="2:23" s="237" customFormat="1" x14ac:dyDescent="0.25">
      <c r="B1344" t="s">
        <v>304</v>
      </c>
      <c r="C1344" t="s">
        <v>661</v>
      </c>
      <c r="D1344">
        <v>100</v>
      </c>
      <c r="E1344" s="588"/>
      <c r="F1344" s="588"/>
      <c r="G1344" t="s">
        <v>1735</v>
      </c>
      <c r="H1344">
        <v>30102</v>
      </c>
      <c r="I1344">
        <v>17</v>
      </c>
      <c r="J1344">
        <v>1130</v>
      </c>
      <c r="K1344">
        <v>1003</v>
      </c>
      <c r="L1344">
        <v>3</v>
      </c>
      <c r="M1344">
        <v>21</v>
      </c>
      <c r="N1344">
        <v>1</v>
      </c>
      <c r="O1344">
        <v>17</v>
      </c>
      <c r="P1344">
        <v>3210159</v>
      </c>
      <c r="Q1344">
        <v>3</v>
      </c>
      <c r="R1344"/>
      <c r="S1344">
        <v>20220101</v>
      </c>
      <c r="T1344">
        <v>20220331</v>
      </c>
      <c r="U1344">
        <v>2611.7199999999998</v>
      </c>
      <c r="V1344">
        <v>0</v>
      </c>
      <c r="W1344" s="264"/>
    </row>
    <row r="1345" spans="2:23" s="237" customFormat="1" x14ac:dyDescent="0.25">
      <c r="B1345" t="s">
        <v>304</v>
      </c>
      <c r="C1345" t="s">
        <v>537</v>
      </c>
      <c r="D1345">
        <v>120</v>
      </c>
      <c r="E1345" s="588"/>
      <c r="F1345" s="588"/>
      <c r="G1345" t="s">
        <v>1736</v>
      </c>
      <c r="H1345">
        <v>30102</v>
      </c>
      <c r="I1345">
        <v>15</v>
      </c>
      <c r="J1345">
        <v>1130</v>
      </c>
      <c r="K1345">
        <v>1003</v>
      </c>
      <c r="L1345">
        <v>2</v>
      </c>
      <c r="M1345">
        <v>49</v>
      </c>
      <c r="N1345">
        <v>1</v>
      </c>
      <c r="O1345">
        <v>15</v>
      </c>
      <c r="P1345">
        <v>2490202</v>
      </c>
      <c r="Q1345">
        <v>3</v>
      </c>
      <c r="R1345"/>
      <c r="S1345">
        <v>20220101</v>
      </c>
      <c r="T1345">
        <v>20220331</v>
      </c>
      <c r="U1345">
        <v>3122.4</v>
      </c>
      <c r="V1345">
        <v>0</v>
      </c>
      <c r="W1345" s="264"/>
    </row>
    <row r="1346" spans="2:23" s="237" customFormat="1" x14ac:dyDescent="0.25">
      <c r="B1346" t="s">
        <v>304</v>
      </c>
      <c r="C1346" t="s">
        <v>571</v>
      </c>
      <c r="D1346">
        <v>120</v>
      </c>
      <c r="E1346" s="588"/>
      <c r="F1346" s="588"/>
      <c r="G1346" t="s">
        <v>1737</v>
      </c>
      <c r="H1346">
        <v>30102</v>
      </c>
      <c r="I1346">
        <v>15</v>
      </c>
      <c r="J1346">
        <v>1130</v>
      </c>
      <c r="K1346">
        <v>1003</v>
      </c>
      <c r="L1346">
        <v>4</v>
      </c>
      <c r="M1346">
        <v>2</v>
      </c>
      <c r="N1346">
        <v>1</v>
      </c>
      <c r="O1346">
        <v>15</v>
      </c>
      <c r="P1346">
        <v>2700305</v>
      </c>
      <c r="Q1346">
        <v>3</v>
      </c>
      <c r="R1346"/>
      <c r="S1346">
        <v>20220101</v>
      </c>
      <c r="T1346">
        <v>20220331</v>
      </c>
      <c r="U1346">
        <v>3122.4</v>
      </c>
      <c r="V1346">
        <v>0</v>
      </c>
      <c r="W1346" s="264"/>
    </row>
    <row r="1347" spans="2:23" s="237" customFormat="1" x14ac:dyDescent="0.25">
      <c r="B1347" s="195"/>
      <c r="C1347" s="195"/>
      <c r="D1347" s="195"/>
      <c r="E1347" s="190"/>
      <c r="F1347" s="190"/>
      <c r="G1347" s="191"/>
      <c r="H1347" s="188"/>
      <c r="I1347" s="195"/>
      <c r="J1347" s="195"/>
      <c r="K1347" s="195"/>
      <c r="L1347" s="196"/>
      <c r="M1347" s="190"/>
      <c r="N1347" s="190"/>
      <c r="O1347" s="192"/>
      <c r="P1347" s="190"/>
      <c r="Q1347" s="188"/>
      <c r="R1347" s="190"/>
      <c r="S1347" s="195"/>
      <c r="T1347" s="195"/>
      <c r="U1347" s="193"/>
      <c r="V1347" s="194"/>
      <c r="W1347" s="264"/>
    </row>
    <row r="1348" spans="2:23" s="237" customFormat="1" x14ac:dyDescent="0.25">
      <c r="B1348" s="93"/>
      <c r="C1348" s="94"/>
      <c r="D1348" s="95"/>
      <c r="E1348" s="94"/>
      <c r="F1348" s="94"/>
      <c r="G1348" s="96"/>
      <c r="H1348" s="97"/>
      <c r="I1348" s="95"/>
      <c r="J1348" s="95"/>
      <c r="K1348" s="95"/>
      <c r="L1348" s="95"/>
      <c r="M1348" s="95"/>
      <c r="N1348" s="95"/>
      <c r="O1348" s="95"/>
      <c r="P1348" s="95"/>
      <c r="Q1348" s="97"/>
      <c r="R1348" s="95"/>
      <c r="S1348" s="33"/>
      <c r="T1348" s="33"/>
      <c r="U1348" s="33"/>
      <c r="V1348" s="98"/>
      <c r="W1348" s="264"/>
    </row>
    <row r="1349" spans="2:23" s="237" customFormat="1" x14ac:dyDescent="0.25">
      <c r="B1349" s="25" t="s">
        <v>68</v>
      </c>
      <c r="C1349" s="94"/>
      <c r="D1349" s="24"/>
      <c r="E1349" s="252">
        <v>1332</v>
      </c>
      <c r="F1349" s="94"/>
      <c r="G1349" s="96"/>
      <c r="H1349" s="97"/>
      <c r="I1349" s="95"/>
      <c r="J1349" s="95"/>
      <c r="K1349" s="95"/>
      <c r="L1349" s="95"/>
      <c r="M1349" s="81"/>
      <c r="N1349" s="26" t="s">
        <v>69</v>
      </c>
      <c r="O1349" s="24"/>
      <c r="P1349" s="252">
        <v>470</v>
      </c>
      <c r="Q1349" s="97"/>
      <c r="R1349" s="95"/>
      <c r="S1349" s="503" t="s">
        <v>5</v>
      </c>
      <c r="T1349" s="503"/>
      <c r="U1349" s="248">
        <f>SUM(Tabla12[Percepciones pagadas en el Periodo de Comisión con Presupuesto Federal*])</f>
        <v>60671224.569999978</v>
      </c>
      <c r="V1349" s="98"/>
      <c r="W1349" s="264"/>
    </row>
    <row r="1350" spans="2:23" s="237" customFormat="1" x14ac:dyDescent="0.25">
      <c r="B1350" s="93"/>
      <c r="C1350" s="94"/>
      <c r="D1350" s="95"/>
      <c r="E1350" s="94"/>
      <c r="F1350" s="94"/>
      <c r="G1350" s="96"/>
      <c r="H1350" s="97"/>
      <c r="I1350" s="95"/>
      <c r="J1350" s="95"/>
      <c r="K1350" s="95"/>
      <c r="L1350" s="95"/>
      <c r="M1350" s="95"/>
      <c r="N1350" s="95"/>
      <c r="O1350" s="95"/>
      <c r="P1350" s="95"/>
      <c r="Q1350" s="97"/>
      <c r="R1350" s="95"/>
      <c r="S1350" s="33"/>
      <c r="T1350" s="33"/>
      <c r="U1350" s="33"/>
      <c r="V1350" s="98"/>
      <c r="W1350" s="264"/>
    </row>
    <row r="1351" spans="2:23" s="237" customFormat="1" x14ac:dyDescent="0.25">
      <c r="B1351" s="93"/>
      <c r="C1351" s="94"/>
      <c r="D1351" s="95"/>
      <c r="E1351" s="94"/>
      <c r="F1351" s="94"/>
      <c r="G1351" s="96"/>
      <c r="H1351" s="97"/>
      <c r="I1351" s="95"/>
      <c r="J1351" s="95"/>
      <c r="K1351" s="95"/>
      <c r="L1351" s="95"/>
      <c r="M1351" s="95"/>
      <c r="N1351" s="95"/>
      <c r="O1351" s="95"/>
      <c r="P1351" s="95"/>
      <c r="Q1351" s="97"/>
      <c r="R1351" s="95"/>
      <c r="S1351" s="61" t="s">
        <v>124</v>
      </c>
      <c r="T1351" s="61"/>
      <c r="U1351" s="61"/>
      <c r="V1351" s="251">
        <f>SUM(Tabla12[Percepciones pagadas en el Periodo de Comisión con Presupuesto de otra fuente*])</f>
        <v>9608709.630000012</v>
      </c>
      <c r="W1351" s="264"/>
    </row>
    <row r="1352" spans="2:23" s="237" customFormat="1" x14ac:dyDescent="0.25">
      <c r="B1352" s="99"/>
      <c r="C1352" s="100"/>
      <c r="D1352" s="101"/>
      <c r="E1352" s="100"/>
      <c r="F1352" s="100"/>
      <c r="G1352" s="102"/>
      <c r="H1352" s="103"/>
      <c r="I1352" s="101"/>
      <c r="J1352" s="101"/>
      <c r="K1352" s="101"/>
      <c r="L1352" s="101"/>
      <c r="M1352" s="101"/>
      <c r="N1352" s="101"/>
      <c r="O1352" s="101"/>
      <c r="P1352" s="101"/>
      <c r="Q1352" s="103"/>
      <c r="R1352" s="101"/>
      <c r="S1352" s="103"/>
      <c r="T1352" s="103"/>
      <c r="U1352" s="104"/>
      <c r="V1352" s="105"/>
      <c r="W1352" s="264"/>
    </row>
    <row r="1353" spans="2:23" s="237" customFormat="1" x14ac:dyDescent="0.25">
      <c r="B1353" s="39" t="s">
        <v>288</v>
      </c>
      <c r="C1353" s="40"/>
      <c r="D1353" s="40"/>
      <c r="E1353" s="40"/>
      <c r="F1353" s="94"/>
      <c r="G1353" s="96"/>
      <c r="H1353" s="97"/>
      <c r="I1353" s="95"/>
      <c r="J1353" s="95"/>
      <c r="K1353" s="95"/>
      <c r="L1353" s="95"/>
      <c r="M1353" s="95"/>
      <c r="N1353" s="95"/>
      <c r="O1353" s="95"/>
      <c r="P1353" s="95"/>
      <c r="Q1353" s="97"/>
      <c r="R1353" s="95"/>
      <c r="S1353" s="97"/>
      <c r="T1353" s="97"/>
      <c r="U1353" s="106"/>
      <c r="V1353" s="107"/>
      <c r="W1353" s="264"/>
    </row>
    <row r="1354" spans="2:23" s="237" customFormat="1" x14ac:dyDescent="0.25">
      <c r="B1354" s="39" t="s">
        <v>125</v>
      </c>
      <c r="C1354" s="108"/>
      <c r="D1354" s="108"/>
      <c r="E1354" s="108"/>
      <c r="F1354" s="79"/>
      <c r="G1354" s="79"/>
      <c r="H1354" s="108"/>
      <c r="I1354" s="108"/>
      <c r="J1354" s="108"/>
      <c r="K1354" s="108"/>
      <c r="L1354" s="108"/>
      <c r="M1354" s="108"/>
      <c r="N1354" s="108"/>
      <c r="O1354" s="108"/>
      <c r="P1354" s="108"/>
      <c r="Q1354" s="108"/>
      <c r="R1354" s="108"/>
      <c r="S1354" s="108"/>
      <c r="T1354" s="108"/>
      <c r="U1354" s="108"/>
      <c r="V1354" s="40"/>
      <c r="W1354" s="264"/>
    </row>
    <row r="1355" spans="2:23" s="237" customFormat="1" x14ac:dyDescent="0.25">
      <c r="B1355" s="39"/>
      <c r="C1355" s="108"/>
      <c r="D1355" s="108"/>
      <c r="E1355" s="108"/>
      <c r="F1355" s="79"/>
      <c r="G1355" s="79"/>
      <c r="H1355" s="108"/>
      <c r="I1355" s="108"/>
      <c r="J1355" s="108"/>
      <c r="K1355" s="108"/>
      <c r="L1355" s="108"/>
      <c r="M1355" s="108"/>
      <c r="N1355" s="108"/>
      <c r="O1355" s="108"/>
      <c r="P1355" s="108"/>
      <c r="Q1355" s="108"/>
      <c r="R1355" s="108"/>
      <c r="S1355" s="108"/>
      <c r="T1355" s="108"/>
      <c r="U1355" s="108"/>
      <c r="V1355" s="40"/>
      <c r="W1355" s="264"/>
    </row>
    <row r="1356" spans="2:23" s="237" customFormat="1" x14ac:dyDescent="0.25">
      <c r="B1356" s="39"/>
      <c r="C1356" s="108"/>
      <c r="D1356" s="108"/>
      <c r="E1356" s="108"/>
      <c r="F1356" s="79"/>
      <c r="G1356" s="79"/>
      <c r="H1356" s="108"/>
      <c r="I1356" s="108"/>
      <c r="J1356" s="108"/>
      <c r="K1356" s="108"/>
      <c r="L1356" s="108"/>
      <c r="M1356" s="108"/>
      <c r="N1356" s="108"/>
      <c r="O1356" s="108"/>
      <c r="P1356" s="108"/>
      <c r="Q1356" s="108"/>
      <c r="R1356" s="108"/>
      <c r="S1356" s="108"/>
      <c r="T1356" s="108"/>
      <c r="U1356" s="108"/>
      <c r="V1356" s="40"/>
      <c r="W1356" s="264"/>
    </row>
    <row r="1357" spans="2:23" s="237" customFormat="1" x14ac:dyDescent="0.25">
      <c r="B1357" s="40"/>
      <c r="C1357" s="40"/>
      <c r="D1357" s="40"/>
      <c r="E1357" s="40"/>
      <c r="F1357" s="40"/>
      <c r="G1357" s="40"/>
      <c r="H1357" s="40"/>
      <c r="I1357" s="40"/>
      <c r="J1357" s="40"/>
      <c r="K1357" s="40"/>
      <c r="L1357" s="40"/>
      <c r="M1357" s="40"/>
      <c r="N1357" s="40"/>
      <c r="O1357" s="40"/>
      <c r="P1357" s="40"/>
      <c r="Q1357" s="40"/>
      <c r="R1357" s="40"/>
      <c r="S1357" s="40"/>
      <c r="T1357" s="40"/>
      <c r="U1357" s="40"/>
      <c r="V1357" s="40"/>
      <c r="W1357" s="264"/>
    </row>
    <row r="1358" spans="2:23" s="237" customFormat="1" x14ac:dyDescent="0.25">
      <c r="B1358" s="213"/>
      <c r="C1358" s="214"/>
      <c r="D1358" s="214"/>
      <c r="E1358" s="215"/>
      <c r="F1358" s="24"/>
      <c r="G1358" s="24"/>
      <c r="H1358" s="24"/>
      <c r="I1358" s="24"/>
      <c r="J1358" s="24"/>
      <c r="K1358" s="24"/>
      <c r="L1358" s="24"/>
      <c r="M1358" s="24"/>
      <c r="N1358" s="24"/>
      <c r="O1358" s="24"/>
      <c r="P1358" s="24"/>
      <c r="Q1358" s="24"/>
      <c r="R1358" s="24"/>
      <c r="S1358" s="24"/>
      <c r="T1358" s="24"/>
      <c r="U1358" s="24"/>
      <c r="V1358" s="24"/>
      <c r="W1358" s="264"/>
    </row>
    <row r="1359" spans="2:23" s="237" customFormat="1" x14ac:dyDescent="0.25">
      <c r="B1359" s="471" t="str">
        <f>+'II B) Y 1'!B1351:D1351</f>
        <v>C.P. MIGUEL ANGEL BARRON CONEJO</v>
      </c>
      <c r="C1359" s="472"/>
      <c r="D1359" s="472"/>
      <c r="E1359" s="473"/>
      <c r="F1359" s="24"/>
      <c r="G1359" s="24"/>
      <c r="H1359" s="24"/>
      <c r="I1359" s="24"/>
      <c r="J1359" s="24"/>
      <c r="K1359" s="24"/>
      <c r="L1359" s="24"/>
      <c r="M1359" s="24"/>
      <c r="N1359" s="24"/>
      <c r="O1359" s="24"/>
      <c r="P1359" s="24"/>
      <c r="Q1359" s="24"/>
      <c r="R1359" s="24"/>
      <c r="S1359" s="24"/>
      <c r="T1359" s="24"/>
      <c r="U1359" s="24"/>
      <c r="V1359" s="24"/>
      <c r="W1359" s="264"/>
    </row>
    <row r="1360" spans="2:23" s="237" customFormat="1" x14ac:dyDescent="0.25">
      <c r="B1360" s="477" t="s">
        <v>37</v>
      </c>
      <c r="C1360" s="478"/>
      <c r="D1360" s="478"/>
      <c r="E1360" s="479"/>
      <c r="F1360" s="24"/>
      <c r="G1360" s="24"/>
      <c r="H1360" s="24"/>
      <c r="I1360" s="24"/>
      <c r="J1360" s="24"/>
      <c r="K1360" s="24"/>
      <c r="L1360" s="24"/>
      <c r="M1360" s="24"/>
      <c r="N1360" s="24"/>
      <c r="O1360" s="24"/>
      <c r="P1360" s="24"/>
      <c r="Q1360" s="24"/>
      <c r="R1360" s="24"/>
      <c r="S1360" s="24"/>
      <c r="T1360" s="24"/>
      <c r="U1360" s="24"/>
      <c r="V1360" s="24"/>
      <c r="W1360" s="264"/>
    </row>
    <row r="1361" spans="2:23" s="237" customFormat="1" x14ac:dyDescent="0.25">
      <c r="B1361" s="206"/>
      <c r="C1361" s="207"/>
      <c r="D1361" s="207"/>
      <c r="E1361" s="208"/>
      <c r="F1361" s="24"/>
      <c r="G1361" s="24"/>
      <c r="H1361" s="24"/>
      <c r="I1361" s="24"/>
      <c r="J1361" s="24"/>
      <c r="K1361" s="24"/>
      <c r="L1361" s="24"/>
      <c r="M1361" s="24"/>
      <c r="N1361" s="24"/>
      <c r="O1361" s="24"/>
      <c r="P1361" s="24"/>
      <c r="Q1361" s="24"/>
      <c r="R1361" s="24"/>
      <c r="S1361" s="24"/>
      <c r="T1361" s="24"/>
      <c r="U1361" s="24"/>
      <c r="V1361" s="24"/>
      <c r="W1361" s="264"/>
    </row>
    <row r="1362" spans="2:23" s="237" customFormat="1" x14ac:dyDescent="0.25">
      <c r="B1362" s="471" t="str">
        <f>+'II B) Y 1'!B1354:D1354</f>
        <v>ENCARGADO DE DESPACHO DE LA DIRECCIÓN DE ADMINISTRACIÓN</v>
      </c>
      <c r="C1362" s="472"/>
      <c r="D1362" s="472"/>
      <c r="E1362" s="473"/>
      <c r="F1362" s="24"/>
      <c r="G1362" s="24"/>
      <c r="H1362" s="24"/>
      <c r="I1362" s="24"/>
      <c r="J1362" s="24"/>
      <c r="K1362" s="24"/>
      <c r="L1362" s="24"/>
      <c r="M1362" s="24"/>
      <c r="N1362" s="24"/>
      <c r="O1362" s="24"/>
      <c r="P1362" s="24"/>
      <c r="Q1362" s="24"/>
      <c r="R1362" s="24"/>
      <c r="S1362" s="24"/>
      <c r="T1362" s="24"/>
      <c r="U1362" s="24"/>
      <c r="V1362" s="24"/>
      <c r="W1362" s="264"/>
    </row>
    <row r="1363" spans="2:23" s="237" customFormat="1" x14ac:dyDescent="0.25">
      <c r="B1363" s="477" t="s">
        <v>38</v>
      </c>
      <c r="C1363" s="478"/>
      <c r="D1363" s="478"/>
      <c r="E1363" s="479"/>
      <c r="F1363" s="24"/>
      <c r="G1363" s="24"/>
      <c r="H1363" s="24"/>
      <c r="I1363" s="24"/>
      <c r="J1363" s="24"/>
      <c r="K1363" s="24"/>
      <c r="L1363" s="24"/>
      <c r="M1363" s="24"/>
      <c r="N1363" s="24"/>
      <c r="O1363" s="24"/>
      <c r="P1363" s="24"/>
      <c r="Q1363" s="24"/>
      <c r="R1363" s="24"/>
      <c r="S1363" s="24"/>
      <c r="T1363" s="24"/>
      <c r="U1363" s="24"/>
      <c r="V1363" s="24"/>
      <c r="W1363" s="264"/>
    </row>
    <row r="1364" spans="2:23" s="237" customFormat="1" x14ac:dyDescent="0.25">
      <c r="B1364" s="206"/>
      <c r="C1364" s="207"/>
      <c r="D1364" s="207"/>
      <c r="E1364" s="208"/>
      <c r="F1364" s="24"/>
      <c r="G1364" s="24"/>
      <c r="H1364" s="24"/>
      <c r="I1364" s="24"/>
      <c r="J1364" s="24"/>
      <c r="K1364" s="24"/>
      <c r="L1364" s="24"/>
      <c r="M1364" s="24"/>
      <c r="N1364" s="24"/>
      <c r="O1364" s="24"/>
      <c r="P1364" s="24"/>
      <c r="Q1364" s="24"/>
      <c r="R1364" s="24"/>
      <c r="S1364" s="24"/>
      <c r="T1364" s="24"/>
      <c r="U1364" s="24"/>
      <c r="V1364" s="24"/>
      <c r="W1364" s="264"/>
    </row>
    <row r="1365" spans="2:23" s="237" customFormat="1" x14ac:dyDescent="0.25">
      <c r="B1365" s="471"/>
      <c r="C1365" s="472"/>
      <c r="D1365" s="472"/>
      <c r="E1365" s="473"/>
      <c r="F1365" s="24"/>
      <c r="G1365" s="24"/>
      <c r="H1365" s="24"/>
      <c r="I1365" s="24"/>
      <c r="J1365" s="24"/>
      <c r="K1365" s="24"/>
      <c r="L1365" s="24"/>
      <c r="M1365" s="24"/>
      <c r="N1365" s="24"/>
      <c r="O1365" s="24"/>
      <c r="P1365" s="24"/>
      <c r="Q1365" s="24"/>
      <c r="R1365" s="24"/>
      <c r="S1365" s="24"/>
      <c r="T1365" s="24"/>
      <c r="U1365" s="24"/>
      <c r="V1365" s="24"/>
      <c r="W1365" s="264"/>
    </row>
    <row r="1366" spans="2:23" s="237" customFormat="1" x14ac:dyDescent="0.25">
      <c r="B1366" s="477" t="s">
        <v>39</v>
      </c>
      <c r="C1366" s="478"/>
      <c r="D1366" s="478"/>
      <c r="E1366" s="479"/>
      <c r="F1366" s="24"/>
      <c r="G1366" s="24"/>
      <c r="H1366" s="24"/>
      <c r="I1366" s="24"/>
      <c r="J1366" s="24"/>
      <c r="K1366" s="24"/>
      <c r="L1366" s="24"/>
      <c r="M1366" s="24"/>
      <c r="N1366" s="24"/>
      <c r="O1366" s="24"/>
      <c r="P1366" s="24"/>
      <c r="Q1366" s="24"/>
      <c r="R1366" s="24"/>
      <c r="S1366" s="24"/>
      <c r="T1366" s="24"/>
      <c r="U1366" s="24"/>
      <c r="V1366" s="24"/>
      <c r="W1366" s="264"/>
    </row>
    <row r="1367" spans="2:23" s="237" customFormat="1" x14ac:dyDescent="0.25">
      <c r="B1367" s="206"/>
      <c r="C1367" s="207"/>
      <c r="D1367" s="207"/>
      <c r="E1367" s="208"/>
      <c r="F1367" s="24"/>
      <c r="G1367" s="24"/>
      <c r="H1367" s="24"/>
      <c r="I1367" s="24"/>
      <c r="J1367" s="24"/>
      <c r="K1367" s="24"/>
      <c r="L1367" s="24"/>
      <c r="M1367" s="24"/>
      <c r="N1367" s="24"/>
      <c r="O1367" s="24"/>
      <c r="P1367" s="24"/>
      <c r="Q1367" s="24"/>
      <c r="R1367" s="24"/>
      <c r="S1367" s="24"/>
      <c r="T1367" s="24"/>
      <c r="U1367" s="24"/>
      <c r="V1367" s="24"/>
      <c r="W1367" s="264"/>
    </row>
    <row r="1368" spans="2:23" s="237" customFormat="1" x14ac:dyDescent="0.25">
      <c r="B1368" s="480" t="str">
        <f>+'II B) Y 1'!B1360:D1360</f>
        <v>SILAO, GTO. A 11 DE ABRIL DEL 2022</v>
      </c>
      <c r="C1368" s="495"/>
      <c r="D1368" s="495"/>
      <c r="E1368" s="496"/>
      <c r="F1368" s="24"/>
      <c r="G1368" s="24"/>
      <c r="H1368" s="24"/>
      <c r="I1368" s="24"/>
      <c r="J1368" s="24"/>
      <c r="K1368" s="24"/>
      <c r="L1368" s="24"/>
      <c r="M1368" s="24"/>
      <c r="N1368" s="24"/>
      <c r="O1368" s="24"/>
      <c r="P1368" s="24"/>
      <c r="Q1368" s="24"/>
      <c r="R1368" s="24"/>
      <c r="S1368" s="24"/>
      <c r="T1368" s="24"/>
      <c r="U1368" s="24"/>
      <c r="V1368" s="24"/>
      <c r="W1368" s="264"/>
    </row>
    <row r="1369" spans="2:23" s="237" customFormat="1" x14ac:dyDescent="0.25">
      <c r="B1369" s="477" t="s">
        <v>297</v>
      </c>
      <c r="C1369" s="478"/>
      <c r="D1369" s="478"/>
      <c r="E1369" s="479"/>
      <c r="F1369" s="24"/>
      <c r="G1369" s="24"/>
      <c r="H1369" s="24"/>
      <c r="I1369" s="24"/>
      <c r="J1369" s="24"/>
      <c r="K1369" s="24"/>
      <c r="L1369" s="24"/>
      <c r="M1369" s="24"/>
      <c r="N1369" s="24"/>
      <c r="O1369" s="24"/>
      <c r="P1369" s="24"/>
      <c r="Q1369" s="24"/>
      <c r="R1369" s="24"/>
      <c r="S1369" s="24"/>
      <c r="T1369" s="24"/>
      <c r="U1369" s="24"/>
      <c r="V1369" s="24"/>
      <c r="W1369" s="264"/>
    </row>
    <row r="1370" spans="2:23" s="237" customFormat="1" x14ac:dyDescent="0.25">
      <c r="B1370" s="471"/>
      <c r="C1370" s="472"/>
      <c r="D1370" s="472"/>
      <c r="E1370" s="473"/>
      <c r="F1370" s="24"/>
      <c r="G1370" s="24"/>
      <c r="H1370" s="24"/>
      <c r="I1370" s="24"/>
      <c r="J1370" s="24"/>
      <c r="K1370" s="24"/>
      <c r="L1370" s="24"/>
      <c r="M1370" s="24"/>
      <c r="N1370" s="24"/>
      <c r="O1370" s="24"/>
      <c r="P1370" s="24"/>
      <c r="Q1370" s="24"/>
      <c r="R1370" s="24"/>
      <c r="S1370" s="24"/>
      <c r="T1370" s="24"/>
      <c r="U1370" s="24"/>
      <c r="V1370" s="24"/>
      <c r="W1370" s="264"/>
    </row>
    <row r="1371" spans="2:23" s="237" customFormat="1" x14ac:dyDescent="0.25">
      <c r="B1371" s="24"/>
      <c r="C1371" s="24"/>
      <c r="D1371" s="24"/>
      <c r="E1371" s="24"/>
      <c r="F1371" s="24"/>
      <c r="G1371" s="24"/>
      <c r="H1371" s="24"/>
      <c r="I1371" s="24"/>
      <c r="J1371" s="24"/>
      <c r="K1371" s="24"/>
      <c r="L1371" s="24"/>
      <c r="M1371" s="24"/>
      <c r="N1371" s="24"/>
      <c r="O1371" s="24"/>
      <c r="P1371" s="24"/>
      <c r="Q1371" s="24"/>
      <c r="R1371" s="24"/>
      <c r="S1371" s="24"/>
      <c r="T1371" s="24"/>
      <c r="U1371" s="24"/>
      <c r="V1371" s="24"/>
      <c r="W1371" s="264"/>
    </row>
    <row r="1372" spans="2:23" s="237" customFormat="1" x14ac:dyDescent="0.25">
      <c r="B1372" s="24"/>
      <c r="C1372" s="24"/>
      <c r="D1372" s="24"/>
      <c r="E1372" s="24"/>
      <c r="F1372" s="24"/>
      <c r="G1372" s="24"/>
      <c r="H1372" s="24"/>
      <c r="I1372" s="24"/>
      <c r="J1372" s="24"/>
      <c r="K1372" s="24"/>
      <c r="L1372" s="24"/>
      <c r="M1372" s="24"/>
      <c r="N1372" s="24"/>
      <c r="O1372" s="24"/>
      <c r="P1372" s="24"/>
      <c r="Q1372" s="24"/>
      <c r="R1372" s="24"/>
      <c r="S1372" s="24"/>
      <c r="T1372" s="24"/>
      <c r="U1372" s="24"/>
      <c r="V1372" s="24"/>
      <c r="W1372" s="264"/>
    </row>
    <row r="1373" spans="2:23" s="237" customFormat="1" x14ac:dyDescent="0.25">
      <c r="B1373" s="24"/>
      <c r="C1373" s="24"/>
      <c r="D1373" s="24"/>
      <c r="E1373" s="24"/>
      <c r="F1373" s="24"/>
      <c r="G1373" s="24"/>
      <c r="H1373" s="24"/>
      <c r="I1373" s="24"/>
      <c r="J1373" s="24"/>
      <c r="K1373" s="24"/>
      <c r="L1373" s="24"/>
      <c r="M1373" s="24"/>
      <c r="N1373" s="24"/>
      <c r="O1373" s="24"/>
      <c r="P1373" s="24"/>
      <c r="Q1373" s="24"/>
      <c r="R1373" s="24"/>
      <c r="S1373" s="24"/>
      <c r="T1373" s="24"/>
      <c r="U1373" s="24"/>
      <c r="V1373" s="24"/>
      <c r="W1373" s="264"/>
    </row>
    <row r="1374" spans="2:23" s="237" customFormat="1" x14ac:dyDescent="0.25">
      <c r="B1374" s="24"/>
      <c r="C1374" s="24"/>
      <c r="D1374" s="24"/>
      <c r="E1374" s="24"/>
      <c r="F1374" s="24"/>
      <c r="G1374" s="24"/>
      <c r="H1374" s="24"/>
      <c r="I1374" s="24"/>
      <c r="J1374" s="24"/>
      <c r="K1374" s="24"/>
      <c r="L1374" s="24"/>
      <c r="M1374" s="24"/>
      <c r="N1374" s="24"/>
      <c r="O1374" s="24"/>
      <c r="P1374" s="24"/>
      <c r="Q1374" s="24"/>
      <c r="R1374" s="24"/>
      <c r="S1374" s="24"/>
      <c r="T1374" s="24"/>
      <c r="U1374" s="24"/>
      <c r="V1374" s="24"/>
      <c r="W1374" s="264"/>
    </row>
    <row r="1375" spans="2:23" s="237" customFormat="1" x14ac:dyDescent="0.25">
      <c r="B1375" s="24"/>
      <c r="C1375" s="24"/>
      <c r="D1375" s="24"/>
      <c r="E1375" s="24"/>
      <c r="F1375" s="24"/>
      <c r="G1375" s="24"/>
      <c r="H1375" s="24"/>
      <c r="I1375" s="24"/>
      <c r="J1375" s="24"/>
      <c r="K1375" s="24"/>
      <c r="L1375" s="24"/>
      <c r="M1375" s="24"/>
      <c r="N1375" s="24"/>
      <c r="O1375" s="24"/>
      <c r="P1375" s="24"/>
      <c r="Q1375" s="24"/>
      <c r="R1375" s="24"/>
      <c r="S1375" s="24"/>
      <c r="T1375" s="24"/>
      <c r="U1375" s="24"/>
      <c r="V1375" s="24"/>
      <c r="W1375" s="264"/>
    </row>
    <row r="1376" spans="2:23" s="237" customFormat="1" x14ac:dyDescent="0.25">
      <c r="B1376" s="24"/>
      <c r="C1376" s="24"/>
      <c r="D1376" s="24"/>
      <c r="E1376" s="24"/>
      <c r="F1376" s="24"/>
      <c r="G1376" s="24"/>
      <c r="H1376" s="24"/>
      <c r="I1376" s="24"/>
      <c r="J1376" s="24"/>
      <c r="K1376" s="24"/>
      <c r="L1376" s="24"/>
      <c r="M1376" s="24"/>
      <c r="N1376" s="24"/>
      <c r="O1376" s="24"/>
      <c r="P1376" s="24"/>
      <c r="Q1376" s="24"/>
      <c r="R1376" s="24"/>
      <c r="S1376" s="24"/>
      <c r="T1376" s="24"/>
      <c r="U1376" s="24"/>
      <c r="V1376" s="24"/>
      <c r="W1376" s="264"/>
    </row>
    <row r="1377" spans="2:23" s="237" customFormat="1" x14ac:dyDescent="0.25">
      <c r="B1377" s="24"/>
      <c r="C1377" s="24"/>
      <c r="D1377" s="24"/>
      <c r="E1377" s="24"/>
      <c r="F1377" s="24"/>
      <c r="G1377" s="24"/>
      <c r="H1377" s="24"/>
      <c r="I1377" s="24"/>
      <c r="J1377" s="24"/>
      <c r="K1377" s="24"/>
      <c r="L1377" s="24"/>
      <c r="M1377" s="24"/>
      <c r="N1377" s="24"/>
      <c r="O1377" s="24"/>
      <c r="P1377" s="24"/>
      <c r="Q1377" s="24"/>
      <c r="R1377" s="24"/>
      <c r="S1377" s="24"/>
      <c r="T1377" s="24"/>
      <c r="U1377" s="24"/>
      <c r="V1377" s="24"/>
      <c r="W1377" s="264"/>
    </row>
    <row r="1378" spans="2:23" s="237" customFormat="1" x14ac:dyDescent="0.25">
      <c r="B1378" s="24"/>
      <c r="C1378" s="24"/>
      <c r="D1378" s="24"/>
      <c r="E1378" s="24"/>
      <c r="F1378" s="24"/>
      <c r="G1378" s="24"/>
      <c r="H1378" s="24"/>
      <c r="I1378" s="24"/>
      <c r="J1378" s="24"/>
      <c r="K1378" s="24"/>
      <c r="L1378" s="24"/>
      <c r="M1378" s="24"/>
      <c r="N1378" s="24"/>
      <c r="O1378" s="24"/>
      <c r="P1378" s="24"/>
      <c r="Q1378" s="24"/>
      <c r="R1378" s="24"/>
      <c r="S1378" s="24"/>
      <c r="T1378" s="24"/>
      <c r="U1378" s="24"/>
      <c r="V1378" s="24"/>
      <c r="W1378" s="264"/>
    </row>
    <row r="1379" spans="2:23" s="237" customFormat="1" x14ac:dyDescent="0.25">
      <c r="B1379" s="24"/>
      <c r="C1379" s="24"/>
      <c r="D1379" s="24"/>
      <c r="E1379" s="24"/>
      <c r="F1379" s="24"/>
      <c r="G1379" s="24"/>
      <c r="H1379" s="24"/>
      <c r="I1379" s="24"/>
      <c r="J1379" s="24"/>
      <c r="K1379" s="24"/>
      <c r="L1379" s="24"/>
      <c r="M1379" s="24"/>
      <c r="N1379" s="24"/>
      <c r="O1379" s="24"/>
      <c r="P1379" s="24"/>
      <c r="Q1379" s="24"/>
      <c r="R1379" s="24"/>
      <c r="S1379" s="24"/>
      <c r="T1379" s="24"/>
      <c r="U1379" s="24"/>
      <c r="V1379" s="24"/>
      <c r="W1379" s="264"/>
    </row>
    <row r="1380" spans="2:23" s="237" customFormat="1" x14ac:dyDescent="0.25">
      <c r="B1380" s="24"/>
      <c r="C1380" s="24"/>
      <c r="D1380" s="24"/>
      <c r="E1380" s="24"/>
      <c r="F1380" s="24"/>
      <c r="G1380" s="24"/>
      <c r="H1380" s="24"/>
      <c r="I1380" s="24"/>
      <c r="J1380" s="24"/>
      <c r="K1380" s="24"/>
      <c r="L1380" s="24"/>
      <c r="M1380" s="24"/>
      <c r="N1380" s="24"/>
      <c r="O1380" s="24"/>
      <c r="P1380" s="24"/>
      <c r="Q1380" s="24"/>
      <c r="R1380" s="24"/>
      <c r="S1380" s="24"/>
      <c r="T1380" s="24"/>
      <c r="U1380" s="24"/>
      <c r="V1380" s="24"/>
      <c r="W1380" s="264"/>
    </row>
    <row r="1381" spans="2:23" s="237" customFormat="1" x14ac:dyDescent="0.25">
      <c r="B1381" s="24"/>
      <c r="C1381" s="24"/>
      <c r="D1381" s="24"/>
      <c r="E1381" s="24"/>
      <c r="F1381" s="24"/>
      <c r="G1381" s="24"/>
      <c r="H1381" s="24"/>
      <c r="I1381" s="24"/>
      <c r="J1381" s="24"/>
      <c r="K1381" s="24"/>
      <c r="L1381" s="24"/>
      <c r="M1381" s="24"/>
      <c r="N1381" s="24"/>
      <c r="O1381" s="24"/>
      <c r="P1381" s="24"/>
      <c r="Q1381" s="24"/>
      <c r="R1381" s="24"/>
      <c r="S1381" s="24"/>
      <c r="T1381" s="24"/>
      <c r="U1381" s="24"/>
      <c r="V1381" s="24"/>
      <c r="W1381" s="264"/>
    </row>
    <row r="1382" spans="2:23" x14ac:dyDescent="0.25">
      <c r="W1382" s="180"/>
    </row>
  </sheetData>
  <sheetProtection formatRows="0" insertRows="0" deleteRows="0"/>
  <mergeCells count="25">
    <mergeCell ref="B1366:E1366"/>
    <mergeCell ref="B1368:E1368"/>
    <mergeCell ref="B1369:E1369"/>
    <mergeCell ref="B1370:E1370"/>
    <mergeCell ref="B1359:E1359"/>
    <mergeCell ref="B1360:E1360"/>
    <mergeCell ref="B1362:E1362"/>
    <mergeCell ref="B1363:E1363"/>
    <mergeCell ref="B1365:E1365"/>
    <mergeCell ref="S1349:T1349"/>
    <mergeCell ref="J11:P11"/>
    <mergeCell ref="Q11:Q12"/>
    <mergeCell ref="R11:R12"/>
    <mergeCell ref="S11:T11"/>
    <mergeCell ref="B8:P8"/>
    <mergeCell ref="U11:U12"/>
    <mergeCell ref="V11:V12"/>
    <mergeCell ref="B11:B12"/>
    <mergeCell ref="C11:C12"/>
    <mergeCell ref="D11:D12"/>
    <mergeCell ref="E11:E12"/>
    <mergeCell ref="F11:F12"/>
    <mergeCell ref="G11:G12"/>
    <mergeCell ref="H11:H12"/>
    <mergeCell ref="I11:I12"/>
  </mergeCells>
  <dataValidations disablePrompts="1" count="1">
    <dataValidation allowBlank="1" showInputMessage="1" showErrorMessage="1" sqref="T8 B8:P8"/>
  </dataValidations>
  <printOptions horizontalCentered="1"/>
  <pageMargins left="0.39370078740157483" right="0.31496062992125984" top="0.39370078740157483" bottom="0.27559055118110237" header="0.31496062992125984" footer="0.31496062992125984"/>
  <pageSetup paperSize="5" scale="55" fitToHeight="0" orientation="landscape" r:id="rId1"/>
  <headerFooter>
    <oddFooter xml:space="preserve">&amp;L
</oddFooter>
  </headerFooter>
  <drawing r:id="rId2"/>
  <legacyDrawingHF r:id="rId3"/>
  <tableParts count="1">
    <tablePart r:id="rId4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54"/>
  <sheetViews>
    <sheetView showGridLines="0" zoomScale="70" zoomScaleNormal="70" workbookViewId="0">
      <pane ySplit="12" topLeftCell="A33" activePane="bottomLeft" state="frozen"/>
      <selection pane="bottomLeft" activeCell="E46" sqref="E46"/>
    </sheetView>
  </sheetViews>
  <sheetFormatPr baseColWidth="10" defaultColWidth="11" defaultRowHeight="15" x14ac:dyDescent="0.25"/>
  <cols>
    <col min="1" max="1" width="2.42578125" style="24" customWidth="1"/>
    <col min="2" max="2" width="16.5703125" style="24" customWidth="1"/>
    <col min="3" max="3" width="17.42578125" style="24" customWidth="1"/>
    <col min="4" max="4" width="24.85546875" style="24" customWidth="1"/>
    <col min="5" max="5" width="48.5703125" style="24" customWidth="1"/>
    <col min="6" max="6" width="17" style="24" bestFit="1" customWidth="1"/>
    <col min="7" max="7" width="12.140625" style="24" bestFit="1" customWidth="1"/>
    <col min="8" max="8" width="8.28515625" style="24" customWidth="1"/>
    <col min="9" max="9" width="9.140625" style="24" customWidth="1"/>
    <col min="10" max="10" width="8.5703125" style="24" customWidth="1"/>
    <col min="11" max="11" width="11.42578125" style="24" customWidth="1"/>
    <col min="12" max="12" width="9.7109375" style="24" customWidth="1"/>
    <col min="13" max="13" width="13" style="24" customWidth="1"/>
    <col min="14" max="14" width="10.85546875" style="24" customWidth="1"/>
    <col min="15" max="15" width="10.5703125" style="24" customWidth="1"/>
    <col min="16" max="16" width="10" style="24" customWidth="1"/>
    <col min="17" max="17" width="11.140625" style="24" customWidth="1"/>
    <col min="18" max="18" width="10.5703125" style="24" customWidth="1"/>
    <col min="19" max="19" width="12.85546875" style="24" customWidth="1"/>
    <col min="20" max="16384" width="11" style="24"/>
  </cols>
  <sheetData>
    <row r="1" spans="1:20" ht="15" customHeight="1" x14ac:dyDescent="0.5">
      <c r="B1" s="90"/>
      <c r="C1" s="91"/>
      <c r="D1" s="91"/>
      <c r="E1" s="91"/>
      <c r="G1" s="91"/>
      <c r="H1" s="91"/>
      <c r="I1" s="91"/>
      <c r="J1" s="91"/>
      <c r="K1" s="91"/>
      <c r="L1" s="91"/>
      <c r="M1" s="91"/>
      <c r="N1" s="91"/>
      <c r="O1" s="91"/>
      <c r="P1" s="92"/>
      <c r="Q1" s="92"/>
      <c r="R1" s="92"/>
      <c r="S1" s="92"/>
      <c r="T1" s="92"/>
    </row>
    <row r="2" spans="1:20" ht="15" customHeight="1" x14ac:dyDescent="0.5">
      <c r="B2" s="90"/>
      <c r="C2" s="91"/>
      <c r="D2" s="91"/>
      <c r="E2" s="91"/>
      <c r="G2" s="91"/>
      <c r="H2" s="91"/>
      <c r="I2" s="91"/>
      <c r="J2" s="91"/>
      <c r="K2" s="91"/>
      <c r="L2" s="91"/>
      <c r="M2" s="91"/>
      <c r="N2" s="91"/>
      <c r="O2" s="91"/>
      <c r="P2" s="92"/>
      <c r="Q2" s="92"/>
      <c r="R2" s="92"/>
      <c r="S2" s="92"/>
      <c r="T2" s="92"/>
    </row>
    <row r="3" spans="1:20" ht="15" customHeight="1" x14ac:dyDescent="0.5">
      <c r="B3" s="90"/>
      <c r="C3" s="91"/>
      <c r="D3" s="91"/>
      <c r="E3" s="91"/>
      <c r="G3" s="91"/>
      <c r="H3" s="91"/>
      <c r="I3" s="91"/>
      <c r="J3" s="91"/>
      <c r="K3" s="91"/>
      <c r="L3" s="91"/>
      <c r="M3" s="91"/>
      <c r="N3" s="91"/>
      <c r="O3" s="91"/>
      <c r="P3" s="92"/>
      <c r="Q3" s="92"/>
      <c r="R3" s="92"/>
      <c r="S3" s="92"/>
      <c r="T3" s="92"/>
    </row>
    <row r="4" spans="1:20" ht="15" customHeight="1" x14ac:dyDescent="0.5">
      <c r="B4" s="90"/>
      <c r="C4" s="91"/>
      <c r="D4" s="91"/>
      <c r="E4" s="91"/>
      <c r="G4" s="91"/>
      <c r="H4" s="91"/>
      <c r="I4" s="91"/>
      <c r="J4" s="91"/>
      <c r="K4" s="91"/>
      <c r="L4" s="91"/>
      <c r="M4" s="91"/>
      <c r="N4" s="91"/>
      <c r="O4" s="91"/>
      <c r="P4" s="92"/>
      <c r="Q4" s="92"/>
      <c r="R4" s="92"/>
      <c r="S4" s="92"/>
      <c r="T4" s="92"/>
    </row>
    <row r="5" spans="1:20" ht="15" customHeight="1" x14ac:dyDescent="0.5">
      <c r="B5" s="90"/>
      <c r="C5" s="91"/>
      <c r="D5" s="91"/>
      <c r="E5" s="91"/>
      <c r="G5" s="91"/>
      <c r="H5" s="91"/>
      <c r="I5" s="91"/>
      <c r="J5" s="91"/>
      <c r="K5" s="91"/>
      <c r="L5" s="91"/>
      <c r="M5" s="91"/>
      <c r="N5" s="91"/>
      <c r="O5" s="91"/>
      <c r="P5" s="92"/>
      <c r="Q5" s="92"/>
      <c r="R5" s="92"/>
      <c r="S5" s="92"/>
      <c r="T5" s="92"/>
    </row>
    <row r="6" spans="1:20" ht="15" customHeight="1" x14ac:dyDescent="0.5">
      <c r="B6" s="90"/>
      <c r="C6" s="91"/>
      <c r="D6" s="91"/>
      <c r="E6" s="91"/>
      <c r="G6" s="91"/>
      <c r="H6" s="91"/>
      <c r="I6" s="91"/>
      <c r="J6" s="91"/>
      <c r="K6" s="91"/>
      <c r="L6" s="91"/>
      <c r="M6" s="91"/>
      <c r="N6" s="91"/>
      <c r="O6" s="91"/>
      <c r="P6" s="92"/>
      <c r="Q6" s="92"/>
      <c r="R6" s="92"/>
      <c r="S6" s="92"/>
      <c r="T6" s="92"/>
    </row>
    <row r="7" spans="1:20" s="46" customFormat="1" ht="18.75" x14ac:dyDescent="0.3">
      <c r="B7" s="12" t="s">
        <v>126</v>
      </c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505" t="str">
        <f>'Caratula Resumen'!E16</f>
        <v xml:space="preserve"> GUANAJUATO </v>
      </c>
      <c r="Q7" s="505"/>
      <c r="R7" s="505"/>
      <c r="S7" s="14"/>
    </row>
    <row r="8" spans="1:20" s="46" customFormat="1" ht="18.75" x14ac:dyDescent="0.3">
      <c r="B8" s="489" t="str">
        <f>'Caratula Resumen'!E17</f>
        <v>Fondo de Aportaciones para la Educación Tecnológica y de Adultos/Colegio Nacional de Educación Profesional Técnica (FAETA/CONALEP)</v>
      </c>
      <c r="C8" s="490"/>
      <c r="D8" s="490"/>
      <c r="E8" s="490"/>
      <c r="F8" s="490"/>
      <c r="G8" s="490"/>
      <c r="H8" s="490"/>
      <c r="I8" s="490"/>
      <c r="J8" s="490"/>
      <c r="K8" s="490"/>
      <c r="L8" s="223"/>
      <c r="M8" s="223"/>
      <c r="N8" s="223"/>
      <c r="O8" s="223"/>
      <c r="P8" s="504" t="str">
        <f>+'A Y  II D3'!X8</f>
        <v>1er. Trimestre 2022</v>
      </c>
      <c r="Q8" s="504"/>
      <c r="R8" s="504"/>
      <c r="S8" s="203"/>
    </row>
    <row r="9" spans="1:20" x14ac:dyDescent="0.25">
      <c r="B9" s="18"/>
      <c r="C9" s="19"/>
      <c r="D9" s="19"/>
      <c r="E9" s="19"/>
      <c r="F9" s="19"/>
      <c r="G9" s="19"/>
      <c r="H9" s="19"/>
      <c r="I9" s="19"/>
      <c r="J9" s="19"/>
      <c r="K9" s="19"/>
      <c r="L9" s="19"/>
      <c r="M9" s="19"/>
      <c r="N9" s="19"/>
      <c r="O9" s="19"/>
      <c r="P9" s="19"/>
      <c r="Q9" s="19"/>
      <c r="R9" s="19"/>
      <c r="S9" s="20"/>
    </row>
    <row r="10" spans="1:20" ht="21" x14ac:dyDescent="0.35">
      <c r="B10" s="84"/>
      <c r="C10" s="83"/>
      <c r="D10" s="83"/>
      <c r="E10" s="83"/>
      <c r="F10" s="83"/>
      <c r="G10" s="84"/>
    </row>
    <row r="11" spans="1:20" x14ac:dyDescent="0.25">
      <c r="A11" s="529"/>
      <c r="B11" s="498" t="s">
        <v>41</v>
      </c>
      <c r="C11" s="512" t="s">
        <v>83</v>
      </c>
      <c r="D11" s="512" t="s">
        <v>43</v>
      </c>
      <c r="E11" s="512" t="s">
        <v>44</v>
      </c>
      <c r="F11" s="499" t="s">
        <v>127</v>
      </c>
      <c r="G11" s="497" t="s">
        <v>46</v>
      </c>
      <c r="H11" s="497"/>
      <c r="I11" s="497"/>
      <c r="J11" s="497"/>
      <c r="K11" s="497"/>
      <c r="L11" s="497"/>
      <c r="M11" s="497"/>
      <c r="N11" s="499" t="s">
        <v>128</v>
      </c>
      <c r="O11" s="499" t="s">
        <v>129</v>
      </c>
      <c r="P11" s="499" t="s">
        <v>130</v>
      </c>
      <c r="Q11" s="499" t="s">
        <v>131</v>
      </c>
      <c r="R11" s="499" t="s">
        <v>132</v>
      </c>
      <c r="S11" s="499" t="s">
        <v>133</v>
      </c>
    </row>
    <row r="12" spans="1:20" ht="38.25" x14ac:dyDescent="0.25">
      <c r="A12" s="529"/>
      <c r="B12" s="498"/>
      <c r="C12" s="514"/>
      <c r="D12" s="514"/>
      <c r="E12" s="514"/>
      <c r="F12" s="497"/>
      <c r="G12" s="22" t="s">
        <v>57</v>
      </c>
      <c r="H12" s="22" t="s">
        <v>58</v>
      </c>
      <c r="I12" s="22" t="s">
        <v>59</v>
      </c>
      <c r="J12" s="22" t="s">
        <v>60</v>
      </c>
      <c r="K12" s="22" t="s">
        <v>61</v>
      </c>
      <c r="L12" s="23" t="s">
        <v>62</v>
      </c>
      <c r="M12" s="22" t="s">
        <v>63</v>
      </c>
      <c r="N12" s="499"/>
      <c r="O12" s="497"/>
      <c r="P12" s="497"/>
      <c r="Q12" s="497"/>
      <c r="R12" s="499"/>
      <c r="S12" s="499"/>
    </row>
    <row r="13" spans="1:20" x14ac:dyDescent="0.25">
      <c r="B13" s="441" t="s">
        <v>304</v>
      </c>
      <c r="C13" s="589"/>
      <c r="D13" s="589"/>
      <c r="E13" s="441" t="s">
        <v>1718</v>
      </c>
      <c r="F13" s="441">
        <v>1</v>
      </c>
      <c r="G13" s="445">
        <v>1130</v>
      </c>
      <c r="H13" s="445">
        <v>1003</v>
      </c>
      <c r="I13" s="446">
        <v>1</v>
      </c>
      <c r="J13" s="447">
        <v>28</v>
      </c>
      <c r="K13" s="448" t="s">
        <v>1743</v>
      </c>
      <c r="L13" s="449">
        <v>0</v>
      </c>
      <c r="M13" s="445" t="s">
        <v>2296</v>
      </c>
      <c r="N13" s="445" t="s">
        <v>1831</v>
      </c>
      <c r="O13" s="445">
        <v>1</v>
      </c>
      <c r="P13" s="445">
        <v>2</v>
      </c>
      <c r="Q13" s="445" t="s">
        <v>2294</v>
      </c>
      <c r="R13" s="445">
        <v>202203</v>
      </c>
      <c r="S13" s="445">
        <v>999999</v>
      </c>
    </row>
    <row r="14" spans="1:20" x14ac:dyDescent="0.25">
      <c r="B14" s="441" t="s">
        <v>304</v>
      </c>
      <c r="C14" s="589"/>
      <c r="D14" s="589"/>
      <c r="E14" s="441" t="s">
        <v>1465</v>
      </c>
      <c r="F14" s="441">
        <v>1</v>
      </c>
      <c r="G14" s="445">
        <v>1130</v>
      </c>
      <c r="H14" s="445">
        <v>1003</v>
      </c>
      <c r="I14" s="446">
        <v>7</v>
      </c>
      <c r="J14" s="447">
        <v>5</v>
      </c>
      <c r="K14" s="448" t="s">
        <v>1815</v>
      </c>
      <c r="L14" s="449">
        <v>0</v>
      </c>
      <c r="M14" s="445" t="s">
        <v>1850</v>
      </c>
      <c r="N14" s="445" t="s">
        <v>1847</v>
      </c>
      <c r="O14" s="445">
        <v>1</v>
      </c>
      <c r="P14" s="445">
        <v>2</v>
      </c>
      <c r="Q14" s="450" t="s">
        <v>2294</v>
      </c>
      <c r="R14" s="445">
        <v>202206</v>
      </c>
      <c r="S14" s="445">
        <v>999999</v>
      </c>
    </row>
    <row r="15" spans="1:20" x14ac:dyDescent="0.25">
      <c r="B15" s="441" t="s">
        <v>304</v>
      </c>
      <c r="C15" s="589"/>
      <c r="D15" s="589"/>
      <c r="E15" s="441" t="s">
        <v>1730</v>
      </c>
      <c r="F15" s="441">
        <v>1</v>
      </c>
      <c r="G15" s="445">
        <v>1130</v>
      </c>
      <c r="H15" s="445">
        <v>1003</v>
      </c>
      <c r="I15" s="446">
        <v>2</v>
      </c>
      <c r="J15" s="447">
        <v>4</v>
      </c>
      <c r="K15" s="448" t="s">
        <v>1749</v>
      </c>
      <c r="L15" s="449">
        <v>0</v>
      </c>
      <c r="M15" s="445" t="s">
        <v>2297</v>
      </c>
      <c r="N15" s="445" t="s">
        <v>2314</v>
      </c>
      <c r="O15" s="445">
        <v>1</v>
      </c>
      <c r="P15" s="445">
        <v>2</v>
      </c>
      <c r="Q15" s="445" t="s">
        <v>2294</v>
      </c>
      <c r="R15" s="445">
        <v>202206</v>
      </c>
      <c r="S15" s="445">
        <v>999999</v>
      </c>
    </row>
    <row r="16" spans="1:20" x14ac:dyDescent="0.25">
      <c r="B16" s="441" t="s">
        <v>304</v>
      </c>
      <c r="C16" s="589"/>
      <c r="D16" s="589"/>
      <c r="E16" s="441" t="s">
        <v>1717</v>
      </c>
      <c r="F16" s="441">
        <v>1</v>
      </c>
      <c r="G16" s="445">
        <v>1130</v>
      </c>
      <c r="H16" s="445">
        <v>1003</v>
      </c>
      <c r="I16" s="446">
        <v>2</v>
      </c>
      <c r="J16" s="447">
        <v>4</v>
      </c>
      <c r="K16" s="448" t="s">
        <v>1814</v>
      </c>
      <c r="L16" s="449">
        <v>0</v>
      </c>
      <c r="M16" s="445" t="s">
        <v>2298</v>
      </c>
      <c r="N16" s="445" t="s">
        <v>2315</v>
      </c>
      <c r="O16" s="445">
        <v>1</v>
      </c>
      <c r="P16" s="445">
        <v>2</v>
      </c>
      <c r="Q16" s="450" t="s">
        <v>2294</v>
      </c>
      <c r="R16" s="445">
        <v>202002</v>
      </c>
      <c r="S16" s="445">
        <v>999999</v>
      </c>
    </row>
    <row r="17" spans="2:19" x14ac:dyDescent="0.25">
      <c r="B17" s="441" t="s">
        <v>304</v>
      </c>
      <c r="C17" s="589"/>
      <c r="D17" s="589"/>
      <c r="E17" s="441" t="s">
        <v>1729</v>
      </c>
      <c r="F17" s="441">
        <v>1</v>
      </c>
      <c r="G17" s="445">
        <v>1130</v>
      </c>
      <c r="H17" s="445">
        <v>1003</v>
      </c>
      <c r="I17" s="446">
        <v>1</v>
      </c>
      <c r="J17" s="447">
        <v>63</v>
      </c>
      <c r="K17" s="448" t="s">
        <v>1747</v>
      </c>
      <c r="L17" s="449">
        <v>0</v>
      </c>
      <c r="M17" s="445" t="s">
        <v>2299</v>
      </c>
      <c r="N17" s="445" t="s">
        <v>2316</v>
      </c>
      <c r="O17" s="445">
        <v>1</v>
      </c>
      <c r="P17" s="445">
        <v>2</v>
      </c>
      <c r="Q17" s="445" t="s">
        <v>2294</v>
      </c>
      <c r="R17" s="445">
        <v>202206</v>
      </c>
      <c r="S17" s="445">
        <v>999999</v>
      </c>
    </row>
    <row r="18" spans="2:19" x14ac:dyDescent="0.25">
      <c r="B18" s="441" t="s">
        <v>304</v>
      </c>
      <c r="C18" s="589"/>
      <c r="D18" s="589"/>
      <c r="E18" s="441" t="s">
        <v>1728</v>
      </c>
      <c r="F18" s="441">
        <v>1</v>
      </c>
      <c r="G18" s="445">
        <v>1130</v>
      </c>
      <c r="H18" s="445">
        <v>1003</v>
      </c>
      <c r="I18" s="446">
        <v>0</v>
      </c>
      <c r="J18" s="447">
        <v>28</v>
      </c>
      <c r="K18" s="448" t="s">
        <v>1743</v>
      </c>
      <c r="L18" s="449">
        <v>0</v>
      </c>
      <c r="M18" s="445" t="s">
        <v>2300</v>
      </c>
      <c r="N18" s="445" t="s">
        <v>1831</v>
      </c>
      <c r="O18" s="445">
        <v>1</v>
      </c>
      <c r="P18" s="445">
        <v>2</v>
      </c>
      <c r="Q18" s="450" t="s">
        <v>2294</v>
      </c>
      <c r="R18" s="445">
        <v>202206</v>
      </c>
      <c r="S18" s="445">
        <v>999999</v>
      </c>
    </row>
    <row r="19" spans="2:19" x14ac:dyDescent="0.25">
      <c r="B19" s="441" t="s">
        <v>304</v>
      </c>
      <c r="C19" s="589"/>
      <c r="D19" s="589"/>
      <c r="E19" s="441" t="s">
        <v>1724</v>
      </c>
      <c r="F19" s="441">
        <v>1</v>
      </c>
      <c r="G19" s="445">
        <v>1130</v>
      </c>
      <c r="H19" s="445">
        <v>1003</v>
      </c>
      <c r="I19" s="446">
        <v>0</v>
      </c>
      <c r="J19" s="447">
        <v>29</v>
      </c>
      <c r="K19" s="448" t="s">
        <v>1757</v>
      </c>
      <c r="L19" s="449">
        <v>0</v>
      </c>
      <c r="M19" s="445" t="s">
        <v>2301</v>
      </c>
      <c r="N19" s="445" t="s">
        <v>1831</v>
      </c>
      <c r="O19" s="445">
        <v>1</v>
      </c>
      <c r="P19" s="445">
        <v>2</v>
      </c>
      <c r="Q19" s="445" t="s">
        <v>2294</v>
      </c>
      <c r="R19" s="445">
        <v>202205</v>
      </c>
      <c r="S19" s="445">
        <v>999999</v>
      </c>
    </row>
    <row r="20" spans="2:19" x14ac:dyDescent="0.25">
      <c r="B20" s="441" t="s">
        <v>304</v>
      </c>
      <c r="C20" s="589"/>
      <c r="D20" s="589"/>
      <c r="E20" s="441" t="s">
        <v>1731</v>
      </c>
      <c r="F20" s="441">
        <v>1</v>
      </c>
      <c r="G20" s="445">
        <v>1130</v>
      </c>
      <c r="H20" s="445">
        <v>1003</v>
      </c>
      <c r="I20" s="446">
        <v>0</v>
      </c>
      <c r="J20" s="447">
        <v>29</v>
      </c>
      <c r="K20" s="448" t="s">
        <v>1747</v>
      </c>
      <c r="L20" s="449">
        <v>0</v>
      </c>
      <c r="M20" s="445" t="s">
        <v>2302</v>
      </c>
      <c r="N20" s="445" t="s">
        <v>2316</v>
      </c>
      <c r="O20" s="445">
        <v>1</v>
      </c>
      <c r="P20" s="445">
        <v>2</v>
      </c>
      <c r="Q20" s="445" t="s">
        <v>2294</v>
      </c>
      <c r="R20" s="445">
        <v>202206</v>
      </c>
      <c r="S20" s="445">
        <v>999999</v>
      </c>
    </row>
    <row r="21" spans="2:19" x14ac:dyDescent="0.25">
      <c r="B21" s="441" t="s">
        <v>304</v>
      </c>
      <c r="C21" s="589"/>
      <c r="D21" s="589"/>
      <c r="E21" s="441" t="s">
        <v>1723</v>
      </c>
      <c r="F21" s="441">
        <v>1</v>
      </c>
      <c r="G21" s="445">
        <v>1130</v>
      </c>
      <c r="H21" s="445">
        <v>1003</v>
      </c>
      <c r="I21" s="446">
        <v>0</v>
      </c>
      <c r="J21" s="447">
        <v>28</v>
      </c>
      <c r="K21" s="448" t="s">
        <v>1743</v>
      </c>
      <c r="L21" s="449">
        <v>0</v>
      </c>
      <c r="M21" s="445" t="s">
        <v>2303</v>
      </c>
      <c r="N21" s="445" t="s">
        <v>1831</v>
      </c>
      <c r="O21" s="445">
        <v>1</v>
      </c>
      <c r="P21" s="445">
        <v>2</v>
      </c>
      <c r="Q21" s="445" t="s">
        <v>2294</v>
      </c>
      <c r="R21" s="445">
        <v>202205</v>
      </c>
      <c r="S21" s="445">
        <v>999999</v>
      </c>
    </row>
    <row r="22" spans="2:19" x14ac:dyDescent="0.25">
      <c r="B22" s="441" t="s">
        <v>304</v>
      </c>
      <c r="C22" s="589"/>
      <c r="D22" s="589"/>
      <c r="E22" s="441" t="s">
        <v>1726</v>
      </c>
      <c r="F22" s="441">
        <v>1</v>
      </c>
      <c r="G22" s="445">
        <v>1130</v>
      </c>
      <c r="H22" s="445">
        <v>1003</v>
      </c>
      <c r="I22" s="446">
        <v>2</v>
      </c>
      <c r="J22" s="447">
        <v>3</v>
      </c>
      <c r="K22" s="448" t="s">
        <v>1743</v>
      </c>
      <c r="L22" s="449">
        <v>0</v>
      </c>
      <c r="M22" s="445" t="s">
        <v>2304</v>
      </c>
      <c r="N22" s="445" t="s">
        <v>1831</v>
      </c>
      <c r="O22" s="445">
        <v>1</v>
      </c>
      <c r="P22" s="445">
        <v>2</v>
      </c>
      <c r="Q22" s="445" t="s">
        <v>2294</v>
      </c>
      <c r="R22" s="445">
        <v>202205</v>
      </c>
      <c r="S22" s="445">
        <v>999999</v>
      </c>
    </row>
    <row r="23" spans="2:19" x14ac:dyDescent="0.25">
      <c r="B23" s="441" t="s">
        <v>304</v>
      </c>
      <c r="C23" s="589"/>
      <c r="D23" s="589"/>
      <c r="E23" s="441" t="s">
        <v>1716</v>
      </c>
      <c r="F23" s="441">
        <v>1</v>
      </c>
      <c r="G23" s="445">
        <v>1130</v>
      </c>
      <c r="H23" s="445">
        <v>1003</v>
      </c>
      <c r="I23" s="451">
        <v>3</v>
      </c>
      <c r="J23" s="452">
        <v>3</v>
      </c>
      <c r="K23" s="445" t="s">
        <v>1749</v>
      </c>
      <c r="L23" s="449">
        <v>0</v>
      </c>
      <c r="M23" s="445" t="s">
        <v>2305</v>
      </c>
      <c r="N23" s="448" t="s">
        <v>2314</v>
      </c>
      <c r="O23" s="445">
        <v>1</v>
      </c>
      <c r="P23" s="445">
        <v>2</v>
      </c>
      <c r="Q23" s="445" t="s">
        <v>2295</v>
      </c>
      <c r="R23" s="445">
        <v>202223</v>
      </c>
      <c r="S23" s="445">
        <v>202204</v>
      </c>
    </row>
    <row r="24" spans="2:19" x14ac:dyDescent="0.25">
      <c r="B24" s="441" t="s">
        <v>304</v>
      </c>
      <c r="C24" s="589"/>
      <c r="D24" s="589"/>
      <c r="E24" s="441" t="s">
        <v>2291</v>
      </c>
      <c r="F24" s="441">
        <v>1</v>
      </c>
      <c r="G24" s="445">
        <v>1130</v>
      </c>
      <c r="H24" s="445">
        <v>1003</v>
      </c>
      <c r="I24" s="451">
        <v>2</v>
      </c>
      <c r="J24" s="452">
        <v>33</v>
      </c>
      <c r="K24" s="445" t="s">
        <v>1749</v>
      </c>
      <c r="L24" s="449">
        <v>0</v>
      </c>
      <c r="M24" s="445" t="s">
        <v>2306</v>
      </c>
      <c r="N24" s="448" t="s">
        <v>2314</v>
      </c>
      <c r="O24" s="445">
        <v>1</v>
      </c>
      <c r="P24" s="445">
        <v>2</v>
      </c>
      <c r="Q24" s="445" t="s">
        <v>2295</v>
      </c>
      <c r="R24" s="445">
        <v>201912</v>
      </c>
      <c r="S24" s="445">
        <v>202202</v>
      </c>
    </row>
    <row r="25" spans="2:19" x14ac:dyDescent="0.25">
      <c r="B25" s="441" t="s">
        <v>304</v>
      </c>
      <c r="C25" s="589"/>
      <c r="D25" s="589"/>
      <c r="E25" s="441" t="s">
        <v>570</v>
      </c>
      <c r="F25" s="441">
        <v>1</v>
      </c>
      <c r="G25" s="445">
        <v>1130</v>
      </c>
      <c r="H25" s="445">
        <v>1003</v>
      </c>
      <c r="I25" s="451">
        <v>4</v>
      </c>
      <c r="J25" s="452">
        <v>2</v>
      </c>
      <c r="K25" s="445" t="s">
        <v>2046</v>
      </c>
      <c r="L25" s="449">
        <v>0</v>
      </c>
      <c r="M25" s="445" t="s">
        <v>2307</v>
      </c>
      <c r="N25" s="448" t="s">
        <v>2317</v>
      </c>
      <c r="O25" s="445">
        <v>1</v>
      </c>
      <c r="P25" s="445">
        <v>2</v>
      </c>
      <c r="Q25" s="445" t="s">
        <v>2295</v>
      </c>
      <c r="R25" s="445">
        <v>201303</v>
      </c>
      <c r="S25" s="445">
        <v>202202</v>
      </c>
    </row>
    <row r="26" spans="2:19" x14ac:dyDescent="0.25">
      <c r="B26" s="441" t="s">
        <v>304</v>
      </c>
      <c r="C26" s="589"/>
      <c r="D26" s="589"/>
      <c r="E26" s="441" t="s">
        <v>756</v>
      </c>
      <c r="F26" s="441">
        <v>1</v>
      </c>
      <c r="G26" s="445">
        <v>1130</v>
      </c>
      <c r="H26" s="445">
        <v>1003</v>
      </c>
      <c r="I26" s="446">
        <v>2</v>
      </c>
      <c r="J26" s="447">
        <v>3</v>
      </c>
      <c r="K26" s="445" t="s">
        <v>1743</v>
      </c>
      <c r="L26" s="449">
        <v>0</v>
      </c>
      <c r="M26" s="445" t="s">
        <v>2304</v>
      </c>
      <c r="N26" s="448" t="s">
        <v>1831</v>
      </c>
      <c r="O26" s="445">
        <v>1</v>
      </c>
      <c r="P26" s="445">
        <v>2</v>
      </c>
      <c r="Q26" s="445" t="s">
        <v>2295</v>
      </c>
      <c r="R26" s="445">
        <v>201804</v>
      </c>
      <c r="S26" s="445">
        <v>202204</v>
      </c>
    </row>
    <row r="27" spans="2:19" x14ac:dyDescent="0.25">
      <c r="B27" s="441" t="s">
        <v>304</v>
      </c>
      <c r="C27" s="589"/>
      <c r="D27" s="589"/>
      <c r="E27" s="441" t="s">
        <v>1563</v>
      </c>
      <c r="F27" s="441">
        <v>1</v>
      </c>
      <c r="G27" s="445">
        <v>1130</v>
      </c>
      <c r="H27" s="445">
        <v>1003</v>
      </c>
      <c r="I27" s="451">
        <v>0</v>
      </c>
      <c r="J27" s="452">
        <v>29</v>
      </c>
      <c r="K27" s="445" t="s">
        <v>1743</v>
      </c>
      <c r="L27" s="449">
        <v>0</v>
      </c>
      <c r="M27" s="445" t="s">
        <v>2308</v>
      </c>
      <c r="N27" s="448" t="s">
        <v>1831</v>
      </c>
      <c r="O27" s="445">
        <v>1</v>
      </c>
      <c r="P27" s="445">
        <v>2</v>
      </c>
      <c r="Q27" s="445" t="s">
        <v>2295</v>
      </c>
      <c r="R27" s="445">
        <v>201920</v>
      </c>
      <c r="S27" s="445">
        <v>202202</v>
      </c>
    </row>
    <row r="28" spans="2:19" x14ac:dyDescent="0.25">
      <c r="B28" s="441" t="s">
        <v>304</v>
      </c>
      <c r="C28" s="589"/>
      <c r="D28" s="589"/>
      <c r="E28" s="441" t="s">
        <v>2292</v>
      </c>
      <c r="F28" s="441">
        <v>1</v>
      </c>
      <c r="G28" s="445">
        <v>1130</v>
      </c>
      <c r="H28" s="445">
        <v>1003</v>
      </c>
      <c r="I28" s="451">
        <v>2</v>
      </c>
      <c r="J28" s="452">
        <v>4</v>
      </c>
      <c r="K28" s="445" t="s">
        <v>1749</v>
      </c>
      <c r="L28" s="449">
        <v>0</v>
      </c>
      <c r="M28" s="445" t="s">
        <v>2297</v>
      </c>
      <c r="N28" s="448" t="s">
        <v>2314</v>
      </c>
      <c r="O28" s="445">
        <v>1</v>
      </c>
      <c r="P28" s="445">
        <v>2</v>
      </c>
      <c r="Q28" s="445" t="s">
        <v>2295</v>
      </c>
      <c r="R28" s="445">
        <v>202004</v>
      </c>
      <c r="S28" s="445">
        <v>202205</v>
      </c>
    </row>
    <row r="29" spans="2:19" x14ac:dyDescent="0.25">
      <c r="B29" s="441" t="s">
        <v>304</v>
      </c>
      <c r="C29" s="589"/>
      <c r="D29" s="589"/>
      <c r="E29" s="441" t="s">
        <v>1648</v>
      </c>
      <c r="F29" s="441">
        <v>1</v>
      </c>
      <c r="G29" s="445">
        <v>1130</v>
      </c>
      <c r="H29" s="445">
        <v>1003</v>
      </c>
      <c r="I29" s="445">
        <v>0</v>
      </c>
      <c r="J29" s="445">
        <v>0</v>
      </c>
      <c r="K29" s="445" t="s">
        <v>1747</v>
      </c>
      <c r="L29" s="449">
        <v>0</v>
      </c>
      <c r="M29" s="445" t="s">
        <v>2309</v>
      </c>
      <c r="N29" s="448" t="s">
        <v>2316</v>
      </c>
      <c r="O29" s="445">
        <v>1</v>
      </c>
      <c r="P29" s="445">
        <v>2</v>
      </c>
      <c r="Q29" s="445" t="s">
        <v>2295</v>
      </c>
      <c r="R29" s="445">
        <v>202108</v>
      </c>
      <c r="S29" s="445">
        <v>202204</v>
      </c>
    </row>
    <row r="30" spans="2:19" x14ac:dyDescent="0.25">
      <c r="B30" s="441" t="s">
        <v>304</v>
      </c>
      <c r="C30" s="589"/>
      <c r="D30" s="589"/>
      <c r="E30" s="441" t="s">
        <v>377</v>
      </c>
      <c r="F30" s="441">
        <v>1</v>
      </c>
      <c r="G30" s="445">
        <v>1130</v>
      </c>
      <c r="H30" s="445">
        <v>1003</v>
      </c>
      <c r="I30" s="451">
        <v>0</v>
      </c>
      <c r="J30" s="452">
        <v>29</v>
      </c>
      <c r="K30" s="445" t="s">
        <v>1747</v>
      </c>
      <c r="L30" s="449">
        <v>0</v>
      </c>
      <c r="M30" s="445" t="s">
        <v>2302</v>
      </c>
      <c r="N30" s="448" t="s">
        <v>2316</v>
      </c>
      <c r="O30" s="445">
        <v>1</v>
      </c>
      <c r="P30" s="445">
        <v>2</v>
      </c>
      <c r="Q30" s="445" t="s">
        <v>2295</v>
      </c>
      <c r="R30" s="445">
        <v>199310</v>
      </c>
      <c r="S30" s="445">
        <v>202202</v>
      </c>
    </row>
    <row r="31" spans="2:19" s="239" customFormat="1" x14ac:dyDescent="0.25">
      <c r="B31" s="441" t="s">
        <v>304</v>
      </c>
      <c r="C31" s="589"/>
      <c r="D31" s="589"/>
      <c r="E31" s="441" t="s">
        <v>2293</v>
      </c>
      <c r="F31" s="441">
        <v>1</v>
      </c>
      <c r="G31" s="445">
        <v>1130</v>
      </c>
      <c r="H31" s="445">
        <v>1003</v>
      </c>
      <c r="I31" s="451">
        <v>0</v>
      </c>
      <c r="J31" s="452">
        <v>72</v>
      </c>
      <c r="K31" s="445" t="s">
        <v>1757</v>
      </c>
      <c r="L31" s="449">
        <v>0</v>
      </c>
      <c r="M31" s="445" t="s">
        <v>2310</v>
      </c>
      <c r="N31" s="448" t="s">
        <v>1831</v>
      </c>
      <c r="O31" s="445">
        <v>1</v>
      </c>
      <c r="P31" s="445">
        <v>2</v>
      </c>
      <c r="Q31" s="445" t="s">
        <v>2295</v>
      </c>
      <c r="R31" s="445">
        <v>202118</v>
      </c>
      <c r="S31" s="445">
        <v>202205</v>
      </c>
    </row>
    <row r="32" spans="2:19" s="239" customFormat="1" x14ac:dyDescent="0.25">
      <c r="B32" s="441" t="s">
        <v>304</v>
      </c>
      <c r="C32" s="589"/>
      <c r="D32" s="589"/>
      <c r="E32" s="441" t="s">
        <v>688</v>
      </c>
      <c r="F32" s="441">
        <v>1</v>
      </c>
      <c r="G32" s="445">
        <v>1130</v>
      </c>
      <c r="H32" s="445">
        <v>1003</v>
      </c>
      <c r="I32" s="451">
        <v>3</v>
      </c>
      <c r="J32" s="452">
        <v>3</v>
      </c>
      <c r="K32" s="449" t="s">
        <v>1749</v>
      </c>
      <c r="L32" s="449">
        <v>0</v>
      </c>
      <c r="M32" s="448" t="s">
        <v>2311</v>
      </c>
      <c r="N32" s="445" t="s">
        <v>2314</v>
      </c>
      <c r="O32" s="445">
        <v>1</v>
      </c>
      <c r="P32" s="445">
        <v>2</v>
      </c>
      <c r="Q32" s="445" t="s">
        <v>2295</v>
      </c>
      <c r="R32" s="445">
        <v>202120</v>
      </c>
      <c r="S32" s="445">
        <v>202201</v>
      </c>
    </row>
    <row r="33" spans="2:19" s="239" customFormat="1" x14ac:dyDescent="0.25">
      <c r="B33" s="441" t="s">
        <v>304</v>
      </c>
      <c r="C33" s="589"/>
      <c r="D33" s="589"/>
      <c r="E33" s="441" t="s">
        <v>459</v>
      </c>
      <c r="F33" s="441">
        <v>1</v>
      </c>
      <c r="G33" s="445">
        <v>1130</v>
      </c>
      <c r="H33" s="445">
        <v>1003</v>
      </c>
      <c r="I33" s="451">
        <v>1</v>
      </c>
      <c r="J33" s="452">
        <v>63</v>
      </c>
      <c r="K33" s="449" t="s">
        <v>1749</v>
      </c>
      <c r="L33" s="449">
        <v>0</v>
      </c>
      <c r="M33" s="448" t="s">
        <v>2031</v>
      </c>
      <c r="N33" s="448" t="s">
        <v>2314</v>
      </c>
      <c r="O33" s="445">
        <v>1</v>
      </c>
      <c r="P33" s="445">
        <v>2</v>
      </c>
      <c r="Q33" s="445" t="s">
        <v>2295</v>
      </c>
      <c r="R33" s="445">
        <v>199315</v>
      </c>
      <c r="S33" s="445">
        <v>202205</v>
      </c>
    </row>
    <row r="34" spans="2:19" s="239" customFormat="1" x14ac:dyDescent="0.25">
      <c r="B34" s="441" t="s">
        <v>304</v>
      </c>
      <c r="C34" s="589"/>
      <c r="D34" s="589"/>
      <c r="E34" s="441" t="s">
        <v>700</v>
      </c>
      <c r="F34" s="441">
        <v>1</v>
      </c>
      <c r="G34" s="445">
        <v>1130</v>
      </c>
      <c r="H34" s="445">
        <v>1003</v>
      </c>
      <c r="I34" s="451">
        <v>0</v>
      </c>
      <c r="J34" s="451">
        <v>28</v>
      </c>
      <c r="K34" s="441" t="s">
        <v>1743</v>
      </c>
      <c r="L34" s="449">
        <v>0</v>
      </c>
      <c r="M34" s="441" t="s">
        <v>2312</v>
      </c>
      <c r="N34" s="448" t="s">
        <v>1831</v>
      </c>
      <c r="O34" s="445">
        <v>1</v>
      </c>
      <c r="P34" s="445">
        <v>2</v>
      </c>
      <c r="Q34" s="445" t="s">
        <v>2295</v>
      </c>
      <c r="R34" s="445">
        <v>201609</v>
      </c>
      <c r="S34" s="445">
        <v>202205</v>
      </c>
    </row>
    <row r="35" spans="2:19" s="239" customFormat="1" x14ac:dyDescent="0.25">
      <c r="B35" s="441" t="s">
        <v>304</v>
      </c>
      <c r="C35" s="589"/>
      <c r="D35" s="589"/>
      <c r="E35" s="441" t="s">
        <v>535</v>
      </c>
      <c r="F35" s="441">
        <v>1</v>
      </c>
      <c r="G35" s="445">
        <v>1130</v>
      </c>
      <c r="H35" s="445">
        <v>1003</v>
      </c>
      <c r="I35" s="451">
        <v>2</v>
      </c>
      <c r="J35" s="451">
        <v>33</v>
      </c>
      <c r="K35" s="441" t="s">
        <v>1749</v>
      </c>
      <c r="L35" s="449">
        <v>0</v>
      </c>
      <c r="M35" s="441" t="s">
        <v>2313</v>
      </c>
      <c r="N35" s="448" t="s">
        <v>2314</v>
      </c>
      <c r="O35" s="445">
        <v>1</v>
      </c>
      <c r="P35" s="445">
        <v>2</v>
      </c>
      <c r="Q35" s="445" t="s">
        <v>2295</v>
      </c>
      <c r="R35" s="445">
        <v>201403</v>
      </c>
      <c r="S35" s="445">
        <v>202203</v>
      </c>
    </row>
    <row r="36" spans="2:19" x14ac:dyDescent="0.25">
      <c r="B36" s="528" t="s">
        <v>68</v>
      </c>
      <c r="E36" s="94"/>
      <c r="F36" s="94"/>
      <c r="G36" s="96"/>
      <c r="H36" s="97"/>
      <c r="I36" s="95"/>
      <c r="J36" s="95"/>
      <c r="K36" s="26" t="s">
        <v>69</v>
      </c>
      <c r="L36" s="27"/>
      <c r="M36" s="253">
        <v>20</v>
      </c>
      <c r="N36" s="97"/>
      <c r="O36" s="95"/>
      <c r="P36" s="65"/>
      <c r="Q36" s="65"/>
      <c r="R36" s="109"/>
      <c r="S36" s="98"/>
    </row>
    <row r="37" spans="2:19" x14ac:dyDescent="0.25">
      <c r="B37" s="528"/>
      <c r="C37" s="252">
        <v>23</v>
      </c>
      <c r="D37" s="95"/>
      <c r="E37" s="94"/>
      <c r="F37" s="94"/>
      <c r="G37" s="96"/>
      <c r="H37" s="97"/>
      <c r="I37" s="95"/>
      <c r="J37" s="95"/>
      <c r="K37" s="95"/>
      <c r="L37" s="95"/>
      <c r="M37" s="95"/>
      <c r="N37" s="97"/>
      <c r="O37" s="95"/>
      <c r="P37" s="33"/>
      <c r="Q37" s="33"/>
      <c r="R37" s="33"/>
      <c r="S37" s="98"/>
    </row>
    <row r="38" spans="2:19" x14ac:dyDescent="0.25">
      <c r="B38" s="93"/>
      <c r="C38" s="94"/>
      <c r="D38" s="95"/>
      <c r="E38" s="94"/>
      <c r="F38" s="94"/>
      <c r="G38" s="96"/>
      <c r="H38" s="97"/>
      <c r="I38" s="95"/>
      <c r="J38" s="95"/>
      <c r="K38" s="95"/>
      <c r="L38" s="95"/>
      <c r="M38" s="95"/>
      <c r="N38" s="97"/>
      <c r="O38" s="95"/>
      <c r="P38" s="61"/>
      <c r="Q38" s="61"/>
      <c r="R38" s="61"/>
      <c r="S38" s="110"/>
    </row>
    <row r="39" spans="2:19" x14ac:dyDescent="0.25">
      <c r="B39" s="99"/>
      <c r="C39" s="100"/>
      <c r="D39" s="101"/>
      <c r="E39" s="111"/>
      <c r="F39" s="100"/>
      <c r="G39" s="102"/>
      <c r="H39" s="103"/>
      <c r="I39" s="101"/>
      <c r="J39" s="101"/>
      <c r="K39" s="101"/>
      <c r="L39" s="101"/>
      <c r="M39" s="101"/>
      <c r="N39" s="103"/>
      <c r="O39" s="101"/>
      <c r="P39" s="103"/>
      <c r="Q39" s="103"/>
      <c r="R39" s="104"/>
      <c r="S39" s="105"/>
    </row>
    <row r="40" spans="2:19" x14ac:dyDescent="0.25">
      <c r="B40" s="39" t="s">
        <v>134</v>
      </c>
      <c r="C40" s="40"/>
      <c r="D40" s="40"/>
      <c r="E40" s="112"/>
      <c r="F40" s="40"/>
      <c r="G40" s="40"/>
      <c r="H40" s="40"/>
      <c r="I40" s="40"/>
      <c r="J40" s="40"/>
      <c r="K40" s="40"/>
      <c r="L40" s="40"/>
      <c r="M40" s="40"/>
      <c r="N40" s="40"/>
      <c r="O40" s="40"/>
      <c r="P40" s="40"/>
      <c r="Q40" s="40"/>
      <c r="R40" s="40"/>
      <c r="S40" s="40"/>
    </row>
    <row r="41" spans="2:19" x14ac:dyDescent="0.25">
      <c r="B41" s="40"/>
      <c r="C41" s="40"/>
      <c r="D41" s="40"/>
      <c r="E41" s="112"/>
      <c r="F41" s="40"/>
      <c r="G41" s="40"/>
      <c r="H41" s="40"/>
      <c r="I41" s="40"/>
      <c r="J41" s="40"/>
      <c r="K41" s="40"/>
      <c r="L41" s="40"/>
      <c r="M41" s="40"/>
      <c r="N41" s="40"/>
      <c r="O41" s="40"/>
      <c r="P41" s="40"/>
      <c r="Q41" s="40"/>
      <c r="R41" s="40"/>
      <c r="S41" s="40"/>
    </row>
    <row r="42" spans="2:19" x14ac:dyDescent="0.25">
      <c r="B42" s="213"/>
      <c r="C42" s="214"/>
      <c r="D42" s="215"/>
    </row>
    <row r="43" spans="2:19" x14ac:dyDescent="0.25">
      <c r="B43" s="471" t="str">
        <f>+'II C y 1_'!B1359:E1359</f>
        <v>C.P. MIGUEL ANGEL BARRON CONEJO</v>
      </c>
      <c r="C43" s="472"/>
      <c r="D43" s="473"/>
    </row>
    <row r="44" spans="2:19" x14ac:dyDescent="0.25">
      <c r="B44" s="477" t="s">
        <v>37</v>
      </c>
      <c r="C44" s="478"/>
      <c r="D44" s="479"/>
    </row>
    <row r="45" spans="2:19" x14ac:dyDescent="0.25">
      <c r="B45" s="206"/>
      <c r="C45" s="207"/>
      <c r="D45" s="208"/>
    </row>
    <row r="46" spans="2:19" x14ac:dyDescent="0.25">
      <c r="B46" s="480" t="str">
        <f>+'II C y 1_'!B1362:E1362</f>
        <v>ENCARGADO DE DESPACHO DE LA DIRECCIÓN DE ADMINISTRACIÓN</v>
      </c>
      <c r="C46" s="472"/>
      <c r="D46" s="473"/>
    </row>
    <row r="47" spans="2:19" x14ac:dyDescent="0.25">
      <c r="B47" s="477" t="s">
        <v>38</v>
      </c>
      <c r="C47" s="478"/>
      <c r="D47" s="479"/>
    </row>
    <row r="48" spans="2:19" x14ac:dyDescent="0.25">
      <c r="B48" s="206"/>
      <c r="C48" s="207"/>
      <c r="D48" s="208"/>
    </row>
    <row r="49" spans="2:4" x14ac:dyDescent="0.25">
      <c r="B49" s="471"/>
      <c r="C49" s="472"/>
      <c r="D49" s="473"/>
    </row>
    <row r="50" spans="2:4" x14ac:dyDescent="0.25">
      <c r="B50" s="477" t="s">
        <v>39</v>
      </c>
      <c r="C50" s="478"/>
      <c r="D50" s="479"/>
    </row>
    <row r="51" spans="2:4" x14ac:dyDescent="0.25">
      <c r="B51" s="206"/>
      <c r="C51" s="207"/>
      <c r="D51" s="208"/>
    </row>
    <row r="52" spans="2:4" x14ac:dyDescent="0.25">
      <c r="B52" s="480" t="str">
        <f>+'II C y 1_'!B1368:E1368</f>
        <v>SILAO, GTO. A 11 DE ABRIL DEL 2022</v>
      </c>
      <c r="C52" s="495"/>
      <c r="D52" s="496"/>
    </row>
    <row r="53" spans="2:4" x14ac:dyDescent="0.25">
      <c r="B53" s="477" t="s">
        <v>297</v>
      </c>
      <c r="C53" s="478"/>
      <c r="D53" s="479"/>
    </row>
    <row r="54" spans="2:4" x14ac:dyDescent="0.25">
      <c r="B54" s="209"/>
      <c r="C54" s="210"/>
      <c r="D54" s="211"/>
    </row>
  </sheetData>
  <sheetProtection insertRows="0" deleteRows="0" autoFilter="0"/>
  <mergeCells count="25">
    <mergeCell ref="B49:D49"/>
    <mergeCell ref="B50:D50"/>
    <mergeCell ref="B52:D52"/>
    <mergeCell ref="B53:D53"/>
    <mergeCell ref="S11:S12"/>
    <mergeCell ref="P11:P12"/>
    <mergeCell ref="Q11:Q12"/>
    <mergeCell ref="R11:R12"/>
    <mergeCell ref="B43:D43"/>
    <mergeCell ref="B44:D44"/>
    <mergeCell ref="B46:D46"/>
    <mergeCell ref="B47:D47"/>
    <mergeCell ref="F11:F12"/>
    <mergeCell ref="G11:M11"/>
    <mergeCell ref="N11:N12"/>
    <mergeCell ref="O11:O12"/>
    <mergeCell ref="B36:B37"/>
    <mergeCell ref="P7:R7"/>
    <mergeCell ref="A11:A12"/>
    <mergeCell ref="B11:B12"/>
    <mergeCell ref="C11:C12"/>
    <mergeCell ref="D11:D12"/>
    <mergeCell ref="E11:E12"/>
    <mergeCell ref="B8:K8"/>
    <mergeCell ref="P8:R8"/>
  </mergeCells>
  <dataValidations count="1">
    <dataValidation allowBlank="1" showInputMessage="1" showErrorMessage="1" sqref="B8 L8:O8"/>
  </dataValidations>
  <printOptions horizontalCentered="1"/>
  <pageMargins left="0.43307086614173229" right="0.43307086614173229" top="0.6692913385826772" bottom="0.59055118110236227" header="0.31496062992125984" footer="0.31496062992125984"/>
  <pageSetup paperSize="5" scale="62" orientation="landscape" r:id="rId1"/>
  <headerFooter>
    <oddFooter xml:space="preserve">&amp;L
</oddFooter>
  </headerFooter>
  <ignoredErrors>
    <ignoredError sqref="B8" unlockedFormula="1"/>
  </ignoredErrors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O41"/>
  <sheetViews>
    <sheetView showGridLines="0" zoomScale="70" zoomScaleNormal="70" workbookViewId="0">
      <pane ySplit="12" topLeftCell="A13" activePane="bottomLeft" state="frozen"/>
      <selection activeCell="G34" sqref="G34"/>
      <selection pane="bottomLeft" activeCell="C13" sqref="C13:D19"/>
    </sheetView>
  </sheetViews>
  <sheetFormatPr baseColWidth="10" defaultColWidth="11.42578125" defaultRowHeight="15" x14ac:dyDescent="0.25"/>
  <cols>
    <col min="1" max="1" width="2.42578125" style="113" customWidth="1"/>
    <col min="2" max="2" width="16.28515625" style="113" customWidth="1"/>
    <col min="3" max="3" width="18" style="113" customWidth="1"/>
    <col min="4" max="4" width="24.42578125" style="113" customWidth="1"/>
    <col min="5" max="5" width="44.28515625" style="113" customWidth="1"/>
    <col min="6" max="6" width="12.140625" style="113" customWidth="1"/>
    <col min="7" max="7" width="25.140625" style="113" customWidth="1"/>
    <col min="8" max="8" width="11.85546875" style="113" customWidth="1"/>
    <col min="9" max="9" width="10.42578125" style="113" customWidth="1"/>
    <col min="10" max="10" width="9.28515625" style="113" customWidth="1"/>
    <col min="11" max="11" width="8" style="113" customWidth="1"/>
    <col min="12" max="12" width="12.7109375" style="113" customWidth="1"/>
    <col min="13" max="13" width="9.7109375" style="113" customWidth="1"/>
    <col min="14" max="14" width="8.85546875" style="113" customWidth="1"/>
    <col min="15" max="16" width="14.140625" style="113" customWidth="1"/>
    <col min="17" max="17" width="26.85546875" style="113" customWidth="1"/>
    <col min="18" max="18" width="11.42578125" style="177" customWidth="1"/>
    <col min="19" max="226" width="11.42578125" style="113"/>
    <col min="227" max="227" width="3.7109375" style="113" customWidth="1"/>
    <col min="228" max="228" width="16.7109375" style="113" customWidth="1"/>
    <col min="229" max="229" width="17.140625" style="113" customWidth="1"/>
    <col min="230" max="230" width="22.42578125" style="113" bestFit="1" customWidth="1"/>
    <col min="231" max="231" width="38.140625" style="113" bestFit="1" customWidth="1"/>
    <col min="232" max="232" width="13.42578125" style="113" customWidth="1"/>
    <col min="233" max="233" width="14.7109375" style="113" customWidth="1"/>
    <col min="234" max="234" width="12.42578125" style="113" customWidth="1"/>
    <col min="235" max="235" width="10" style="113" customWidth="1"/>
    <col min="236" max="236" width="9.7109375" style="113" customWidth="1"/>
    <col min="237" max="237" width="10.7109375" style="113" customWidth="1"/>
    <col min="238" max="238" width="9.140625" style="113" customWidth="1"/>
    <col min="239" max="239" width="10.140625" style="113" customWidth="1"/>
    <col min="240" max="240" width="9.42578125" style="113" customWidth="1"/>
    <col min="241" max="242" width="13" style="113" customWidth="1"/>
    <col min="243" max="243" width="18.28515625" style="113" customWidth="1"/>
    <col min="244" max="16384" width="11.42578125" style="113"/>
  </cols>
  <sheetData>
    <row r="1" spans="1:223" ht="15" customHeight="1" x14ac:dyDescent="0.25"/>
    <row r="2" spans="1:223" ht="15" customHeight="1" x14ac:dyDescent="0.25"/>
    <row r="3" spans="1:223" ht="15" customHeight="1" x14ac:dyDescent="0.25"/>
    <row r="4" spans="1:223" ht="15" customHeight="1" x14ac:dyDescent="0.25"/>
    <row r="5" spans="1:223" ht="15" customHeight="1" x14ac:dyDescent="0.25"/>
    <row r="6" spans="1:223" ht="15" customHeight="1" x14ac:dyDescent="0.25"/>
    <row r="7" spans="1:223" ht="18.75" x14ac:dyDescent="0.3">
      <c r="B7" s="12" t="s">
        <v>135</v>
      </c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505" t="str">
        <f>'Caratula Resumen'!E16</f>
        <v xml:space="preserve"> GUANAJUATO </v>
      </c>
      <c r="O7" s="505"/>
      <c r="P7" s="505"/>
      <c r="Q7" s="14"/>
    </row>
    <row r="8" spans="1:223" ht="18.75" x14ac:dyDescent="0.3">
      <c r="B8" s="489" t="str">
        <f>'Caratula Resumen'!E17</f>
        <v>Fondo de Aportaciones para la Educación Tecnológica y de Adultos/Colegio Nacional de Educación Profesional Técnica (FAETA/CONALEP)</v>
      </c>
      <c r="C8" s="490"/>
      <c r="D8" s="490"/>
      <c r="E8" s="490"/>
      <c r="F8" s="490"/>
      <c r="G8" s="490"/>
      <c r="H8" s="490"/>
      <c r="I8" s="490"/>
      <c r="J8" s="490"/>
      <c r="K8" s="223"/>
      <c r="L8" s="223"/>
      <c r="M8" s="228"/>
      <c r="N8" s="538" t="str">
        <f>'Caratula Resumen'!E18</f>
        <v>1er. Trimestre 2022</v>
      </c>
      <c r="O8" s="538"/>
      <c r="P8" s="538"/>
      <c r="Q8" s="229"/>
      <c r="R8" s="178"/>
    </row>
    <row r="9" spans="1:223" x14ac:dyDescent="0.25">
      <c r="B9" s="18"/>
      <c r="C9" s="19"/>
      <c r="D9" s="19"/>
      <c r="E9" s="19"/>
      <c r="F9" s="19"/>
      <c r="G9" s="19"/>
      <c r="H9" s="19"/>
      <c r="I9" s="19"/>
      <c r="J9" s="19"/>
      <c r="K9" s="19"/>
      <c r="L9" s="19"/>
      <c r="M9" s="19"/>
      <c r="N9" s="19"/>
      <c r="O9" s="19"/>
      <c r="P9" s="19"/>
      <c r="Q9" s="230"/>
    </row>
    <row r="10" spans="1:223" ht="21" x14ac:dyDescent="0.35">
      <c r="B10" s="114"/>
      <c r="C10" s="114"/>
      <c r="D10" s="115"/>
      <c r="E10" s="115"/>
      <c r="F10" s="115"/>
      <c r="G10" s="115"/>
      <c r="H10" s="115"/>
      <c r="I10" s="115"/>
      <c r="J10" s="115"/>
      <c r="K10" s="115"/>
      <c r="L10" s="115"/>
      <c r="M10" s="115"/>
      <c r="N10" s="115"/>
      <c r="O10" s="116"/>
      <c r="P10" s="116"/>
    </row>
    <row r="11" spans="1:223" ht="27.75" customHeight="1" x14ac:dyDescent="0.25">
      <c r="A11" s="532"/>
      <c r="B11" s="498" t="s">
        <v>41</v>
      </c>
      <c r="C11" s="530" t="s">
        <v>42</v>
      </c>
      <c r="D11" s="530" t="s">
        <v>43</v>
      </c>
      <c r="E11" s="530" t="s">
        <v>74</v>
      </c>
      <c r="F11" s="512" t="s">
        <v>114</v>
      </c>
      <c r="G11" s="530" t="s">
        <v>136</v>
      </c>
      <c r="H11" s="533" t="s">
        <v>137</v>
      </c>
      <c r="I11" s="534"/>
      <c r="J11" s="534"/>
      <c r="K11" s="534"/>
      <c r="L11" s="534"/>
      <c r="M11" s="534"/>
      <c r="N11" s="535"/>
      <c r="O11" s="536" t="s">
        <v>138</v>
      </c>
      <c r="P11" s="537"/>
      <c r="Q11" s="530" t="s">
        <v>139</v>
      </c>
      <c r="R11" s="179"/>
      <c r="S11" s="64"/>
      <c r="T11" s="64"/>
      <c r="U11" s="64"/>
      <c r="V11" s="64"/>
      <c r="W11" s="64"/>
      <c r="X11" s="64"/>
      <c r="Y11" s="64"/>
      <c r="Z11" s="64"/>
      <c r="AA11" s="64"/>
      <c r="AB11" s="64"/>
      <c r="AC11" s="64"/>
      <c r="AD11" s="64"/>
      <c r="AE11" s="64"/>
      <c r="AF11" s="64"/>
      <c r="AG11" s="64"/>
      <c r="AH11" s="64"/>
      <c r="AI11" s="64"/>
      <c r="AJ11" s="64"/>
      <c r="AK11" s="64"/>
      <c r="AL11" s="64"/>
      <c r="AM11" s="64"/>
      <c r="AN11" s="64"/>
      <c r="AO11" s="64"/>
      <c r="AP11" s="64"/>
      <c r="AQ11" s="64"/>
      <c r="AR11" s="64"/>
      <c r="AS11" s="64"/>
      <c r="AT11" s="64"/>
      <c r="AU11" s="64"/>
      <c r="AV11" s="64"/>
      <c r="AW11" s="64"/>
      <c r="AX11" s="64"/>
      <c r="AY11" s="64"/>
      <c r="AZ11" s="64"/>
      <c r="BA11" s="64"/>
      <c r="BB11" s="64"/>
      <c r="BC11" s="64"/>
      <c r="BD11" s="64"/>
      <c r="BE11" s="64"/>
      <c r="BF11" s="64"/>
      <c r="BG11" s="64"/>
      <c r="BH11" s="64"/>
      <c r="BI11" s="64"/>
      <c r="BJ11" s="64"/>
      <c r="BK11" s="64"/>
      <c r="BL11" s="64"/>
      <c r="BM11" s="64"/>
      <c r="BN11" s="64"/>
      <c r="BO11" s="64"/>
      <c r="BP11" s="64"/>
      <c r="BQ11" s="64"/>
      <c r="BR11" s="64"/>
      <c r="BS11" s="64"/>
      <c r="BT11" s="64"/>
      <c r="BU11" s="64"/>
      <c r="BV11" s="64"/>
      <c r="BW11" s="64"/>
      <c r="BX11" s="64"/>
      <c r="BY11" s="64"/>
      <c r="BZ11" s="64"/>
      <c r="CA11" s="64"/>
      <c r="CB11" s="64"/>
      <c r="CC11" s="64"/>
      <c r="CD11" s="64"/>
      <c r="CE11" s="64"/>
      <c r="CF11" s="64"/>
      <c r="CG11" s="64"/>
      <c r="CH11" s="64"/>
      <c r="CI11" s="64"/>
      <c r="CJ11" s="64"/>
      <c r="CK11" s="64"/>
      <c r="CL11" s="64"/>
      <c r="CM11" s="64"/>
      <c r="CN11" s="64"/>
      <c r="CO11" s="64"/>
      <c r="CP11" s="64"/>
      <c r="CQ11" s="64"/>
      <c r="CR11" s="64"/>
      <c r="CS11" s="64"/>
      <c r="CT11" s="64"/>
      <c r="CU11" s="64"/>
      <c r="CV11" s="64"/>
      <c r="CW11" s="64"/>
      <c r="CX11" s="64"/>
      <c r="CY11" s="64"/>
      <c r="CZ11" s="64"/>
      <c r="DA11" s="64"/>
      <c r="DB11" s="64"/>
      <c r="DC11" s="64"/>
      <c r="DD11" s="64"/>
      <c r="DE11" s="64"/>
      <c r="DF11" s="64"/>
      <c r="DG11" s="64"/>
      <c r="DH11" s="64"/>
      <c r="DI11" s="64"/>
      <c r="DJ11" s="64"/>
      <c r="DK11" s="64"/>
      <c r="DL11" s="64"/>
      <c r="DM11" s="64"/>
      <c r="DN11" s="64"/>
      <c r="DO11" s="64"/>
      <c r="DP11" s="64"/>
      <c r="DQ11" s="64"/>
      <c r="DR11" s="64"/>
      <c r="DS11" s="64"/>
      <c r="DT11" s="64"/>
      <c r="DU11" s="64"/>
      <c r="DV11" s="64"/>
      <c r="DW11" s="64"/>
      <c r="DX11" s="64"/>
      <c r="DY11" s="64"/>
      <c r="DZ11" s="64"/>
      <c r="EA11" s="64"/>
      <c r="EB11" s="64"/>
      <c r="EC11" s="64"/>
      <c r="ED11" s="64"/>
      <c r="EE11" s="64"/>
      <c r="EF11" s="64"/>
      <c r="EG11" s="64"/>
      <c r="EH11" s="64"/>
      <c r="EI11" s="64"/>
      <c r="EJ11" s="64"/>
      <c r="EK11" s="64"/>
      <c r="EL11" s="64"/>
      <c r="EM11" s="64"/>
      <c r="EN11" s="64"/>
      <c r="EO11" s="64"/>
      <c r="EP11" s="64"/>
      <c r="EQ11" s="64"/>
      <c r="ER11" s="64"/>
      <c r="ES11" s="64"/>
      <c r="ET11" s="64"/>
      <c r="EU11" s="64"/>
      <c r="EV11" s="64"/>
      <c r="EW11" s="64"/>
      <c r="EX11" s="64"/>
      <c r="EY11" s="64"/>
      <c r="EZ11" s="64"/>
      <c r="FA11" s="64"/>
      <c r="FB11" s="64"/>
      <c r="FC11" s="64"/>
      <c r="FD11" s="64"/>
      <c r="FE11" s="64"/>
      <c r="FF11" s="64"/>
      <c r="FG11" s="64"/>
      <c r="FH11" s="64"/>
      <c r="FI11" s="64"/>
      <c r="FJ11" s="64"/>
      <c r="FK11" s="64"/>
      <c r="FL11" s="64"/>
      <c r="FM11" s="64"/>
      <c r="FN11" s="64"/>
      <c r="FO11" s="64"/>
      <c r="FP11" s="64"/>
      <c r="FQ11" s="64"/>
      <c r="FR11" s="64"/>
      <c r="FS11" s="64"/>
      <c r="FT11" s="64"/>
      <c r="FU11" s="64"/>
      <c r="FV11" s="64"/>
      <c r="FW11" s="64"/>
      <c r="FX11" s="64"/>
      <c r="FY11" s="64"/>
      <c r="FZ11" s="64"/>
      <c r="GA11" s="64"/>
      <c r="GB11" s="64"/>
      <c r="GC11" s="64"/>
      <c r="GD11" s="64"/>
      <c r="GE11" s="64"/>
      <c r="GF11" s="64"/>
      <c r="GG11" s="64"/>
      <c r="GH11" s="64"/>
      <c r="GI11" s="64"/>
      <c r="GJ11" s="64"/>
      <c r="GK11" s="64"/>
      <c r="GL11" s="64"/>
      <c r="GM11" s="64"/>
      <c r="GN11" s="64"/>
      <c r="GO11" s="64"/>
      <c r="GP11" s="64"/>
      <c r="GQ11" s="64"/>
      <c r="GR11" s="64"/>
      <c r="GS11" s="64"/>
      <c r="GT11" s="64"/>
      <c r="GU11" s="64"/>
      <c r="GV11" s="64"/>
      <c r="GW11" s="64"/>
      <c r="GX11" s="64"/>
      <c r="GY11" s="64"/>
      <c r="GZ11" s="64"/>
      <c r="HA11" s="64"/>
      <c r="HB11" s="64"/>
      <c r="HC11" s="64"/>
      <c r="HD11" s="64"/>
      <c r="HE11" s="64"/>
      <c r="HF11" s="64"/>
      <c r="HG11" s="64"/>
      <c r="HH11" s="64"/>
      <c r="HI11" s="64"/>
      <c r="HJ11" s="64"/>
      <c r="HK11" s="64"/>
      <c r="HL11" s="64"/>
      <c r="HM11" s="64"/>
      <c r="HN11" s="64"/>
      <c r="HO11" s="64"/>
    </row>
    <row r="12" spans="1:223" ht="38.25" x14ac:dyDescent="0.25">
      <c r="A12" s="532"/>
      <c r="B12" s="498"/>
      <c r="C12" s="531"/>
      <c r="D12" s="531"/>
      <c r="E12" s="531"/>
      <c r="F12" s="514"/>
      <c r="G12" s="531"/>
      <c r="H12" s="22" t="s">
        <v>57</v>
      </c>
      <c r="I12" s="22" t="s">
        <v>58</v>
      </c>
      <c r="J12" s="22" t="s">
        <v>59</v>
      </c>
      <c r="K12" s="22" t="s">
        <v>60</v>
      </c>
      <c r="L12" s="22" t="s">
        <v>61</v>
      </c>
      <c r="M12" s="23" t="s">
        <v>62</v>
      </c>
      <c r="N12" s="22" t="s">
        <v>63</v>
      </c>
      <c r="O12" s="54" t="s">
        <v>64</v>
      </c>
      <c r="P12" s="54" t="s">
        <v>65</v>
      </c>
      <c r="Q12" s="531"/>
      <c r="R12" s="179"/>
      <c r="S12" s="64"/>
      <c r="T12" s="64"/>
      <c r="U12" s="64"/>
      <c r="V12" s="64"/>
      <c r="W12" s="64"/>
      <c r="X12" s="64"/>
      <c r="Y12" s="64"/>
      <c r="Z12" s="64"/>
      <c r="AA12" s="64"/>
      <c r="AB12" s="64"/>
      <c r="AC12" s="64"/>
      <c r="AD12" s="64"/>
      <c r="AE12" s="64"/>
      <c r="AF12" s="64"/>
      <c r="AG12" s="64"/>
      <c r="AH12" s="64"/>
      <c r="AI12" s="64"/>
      <c r="AJ12" s="64"/>
      <c r="AK12" s="64"/>
      <c r="AL12" s="64"/>
      <c r="AM12" s="64"/>
      <c r="AN12" s="64"/>
      <c r="AO12" s="64"/>
      <c r="AP12" s="64"/>
      <c r="AQ12" s="64"/>
      <c r="AR12" s="64"/>
      <c r="AS12" s="64"/>
      <c r="AT12" s="64"/>
      <c r="AU12" s="64"/>
      <c r="AV12" s="64"/>
      <c r="AW12" s="64"/>
      <c r="AX12" s="64"/>
      <c r="AY12" s="64"/>
      <c r="AZ12" s="64"/>
      <c r="BA12" s="64"/>
      <c r="BB12" s="64"/>
      <c r="BC12" s="64"/>
      <c r="BD12" s="64"/>
      <c r="BE12" s="64"/>
      <c r="BF12" s="64"/>
      <c r="BG12" s="64"/>
      <c r="BH12" s="64"/>
      <c r="BI12" s="64"/>
      <c r="BJ12" s="64"/>
      <c r="BK12" s="64"/>
      <c r="BL12" s="64"/>
      <c r="BM12" s="64"/>
      <c r="BN12" s="64"/>
      <c r="BO12" s="64"/>
      <c r="BP12" s="64"/>
      <c r="BQ12" s="64"/>
      <c r="BR12" s="64"/>
      <c r="BS12" s="64"/>
      <c r="BT12" s="64"/>
      <c r="BU12" s="64"/>
      <c r="BV12" s="64"/>
      <c r="BW12" s="64"/>
      <c r="BX12" s="64"/>
      <c r="BY12" s="64"/>
      <c r="BZ12" s="64"/>
      <c r="CA12" s="64"/>
      <c r="CB12" s="64"/>
      <c r="CC12" s="64"/>
      <c r="CD12" s="64"/>
      <c r="CE12" s="64"/>
      <c r="CF12" s="64"/>
      <c r="CG12" s="64"/>
      <c r="CH12" s="64"/>
      <c r="CI12" s="64"/>
      <c r="CJ12" s="64"/>
      <c r="CK12" s="64"/>
      <c r="CL12" s="64"/>
      <c r="CM12" s="64"/>
      <c r="CN12" s="64"/>
      <c r="CO12" s="64"/>
      <c r="CP12" s="64"/>
      <c r="CQ12" s="64"/>
      <c r="CR12" s="64"/>
      <c r="CS12" s="64"/>
      <c r="CT12" s="64"/>
      <c r="CU12" s="64"/>
      <c r="CV12" s="64"/>
      <c r="CW12" s="64"/>
      <c r="CX12" s="64"/>
      <c r="CY12" s="64"/>
      <c r="CZ12" s="64"/>
      <c r="DA12" s="64"/>
      <c r="DB12" s="64"/>
      <c r="DC12" s="64"/>
      <c r="DD12" s="64"/>
      <c r="DE12" s="64"/>
      <c r="DF12" s="64"/>
      <c r="DG12" s="64"/>
      <c r="DH12" s="64"/>
      <c r="DI12" s="64"/>
      <c r="DJ12" s="64"/>
      <c r="DK12" s="64"/>
      <c r="DL12" s="64"/>
      <c r="DM12" s="64"/>
      <c r="DN12" s="64"/>
      <c r="DO12" s="64"/>
      <c r="DP12" s="64"/>
      <c r="DQ12" s="64"/>
      <c r="DR12" s="64"/>
      <c r="DS12" s="64"/>
      <c r="DT12" s="64"/>
      <c r="DU12" s="64"/>
      <c r="DV12" s="64"/>
      <c r="DW12" s="64"/>
      <c r="DX12" s="64"/>
      <c r="DY12" s="64"/>
      <c r="DZ12" s="64"/>
      <c r="EA12" s="64"/>
      <c r="EB12" s="64"/>
      <c r="EC12" s="64"/>
      <c r="ED12" s="64"/>
      <c r="EE12" s="64"/>
      <c r="EF12" s="64"/>
      <c r="EG12" s="64"/>
      <c r="EH12" s="64"/>
      <c r="EI12" s="64"/>
      <c r="EJ12" s="64"/>
      <c r="EK12" s="64"/>
      <c r="EL12" s="64"/>
      <c r="EM12" s="64"/>
      <c r="EN12" s="64"/>
      <c r="EO12" s="64"/>
      <c r="EP12" s="64"/>
      <c r="EQ12" s="64"/>
      <c r="ER12" s="64"/>
      <c r="ES12" s="64"/>
      <c r="ET12" s="64"/>
      <c r="EU12" s="64"/>
      <c r="EV12" s="64"/>
      <c r="EW12" s="64"/>
      <c r="EX12" s="64"/>
      <c r="EY12" s="64"/>
      <c r="EZ12" s="64"/>
      <c r="FA12" s="64"/>
      <c r="FB12" s="64"/>
      <c r="FC12" s="64"/>
      <c r="FD12" s="64"/>
      <c r="FE12" s="64"/>
      <c r="FF12" s="64"/>
      <c r="FG12" s="64"/>
      <c r="FH12" s="64"/>
      <c r="FI12" s="64"/>
      <c r="FJ12" s="64"/>
      <c r="FK12" s="64"/>
      <c r="FL12" s="64"/>
      <c r="FM12" s="64"/>
      <c r="FN12" s="64"/>
      <c r="FO12" s="64"/>
      <c r="FP12" s="64"/>
      <c r="FQ12" s="64"/>
      <c r="FR12" s="64"/>
      <c r="FS12" s="64"/>
      <c r="FT12" s="64"/>
      <c r="FU12" s="64"/>
      <c r="FV12" s="64"/>
      <c r="FW12" s="64"/>
      <c r="FX12" s="64"/>
      <c r="FY12" s="64"/>
      <c r="FZ12" s="64"/>
      <c r="GA12" s="64"/>
      <c r="GB12" s="64"/>
      <c r="GC12" s="64"/>
      <c r="GD12" s="64"/>
      <c r="GE12" s="64"/>
      <c r="GF12" s="64"/>
      <c r="GG12" s="64"/>
      <c r="GH12" s="64"/>
      <c r="GI12" s="64"/>
      <c r="GJ12" s="64"/>
      <c r="GK12" s="64"/>
      <c r="GL12" s="64"/>
      <c r="GM12" s="64"/>
      <c r="GN12" s="64"/>
      <c r="GO12" s="64"/>
      <c r="GP12" s="64"/>
      <c r="GQ12" s="64"/>
      <c r="GR12" s="64"/>
      <c r="GS12" s="64"/>
      <c r="GT12" s="64"/>
      <c r="GU12" s="64"/>
      <c r="GV12" s="64"/>
      <c r="GW12" s="64"/>
      <c r="GX12" s="64"/>
      <c r="GY12" s="64"/>
      <c r="GZ12" s="64"/>
      <c r="HA12" s="64"/>
      <c r="HB12" s="64"/>
      <c r="HC12" s="64"/>
      <c r="HD12" s="64"/>
      <c r="HE12" s="64"/>
      <c r="HF12" s="64"/>
      <c r="HG12" s="64"/>
      <c r="HH12" s="64"/>
      <c r="HI12" s="64"/>
      <c r="HJ12" s="64"/>
      <c r="HK12" s="64"/>
      <c r="HL12" s="64"/>
      <c r="HM12" s="64"/>
      <c r="HN12" s="64"/>
      <c r="HO12" s="64"/>
    </row>
    <row r="13" spans="1:223" ht="21.95" customHeight="1" x14ac:dyDescent="0.25">
      <c r="B13" s="441" t="s">
        <v>304</v>
      </c>
      <c r="C13" s="590"/>
      <c r="D13" s="590"/>
      <c r="E13" s="453" t="s">
        <v>432</v>
      </c>
      <c r="F13" s="454" t="s">
        <v>430</v>
      </c>
      <c r="G13" s="454">
        <v>1</v>
      </c>
      <c r="H13" s="454">
        <v>1130</v>
      </c>
      <c r="I13" s="454">
        <v>1003</v>
      </c>
      <c r="J13" s="454" t="s">
        <v>1843</v>
      </c>
      <c r="K13" s="454">
        <v>28</v>
      </c>
      <c r="L13" s="454" t="s">
        <v>1739</v>
      </c>
      <c r="M13" s="454" t="s">
        <v>1830</v>
      </c>
      <c r="N13" s="454">
        <v>6506</v>
      </c>
      <c r="O13" s="455">
        <v>199001</v>
      </c>
      <c r="P13" s="456">
        <v>202124</v>
      </c>
      <c r="Q13" s="457">
        <v>202201</v>
      </c>
    </row>
    <row r="14" spans="1:223" ht="21.95" customHeight="1" x14ac:dyDescent="0.25">
      <c r="B14" s="441" t="s">
        <v>304</v>
      </c>
      <c r="C14" s="590"/>
      <c r="D14" s="590"/>
      <c r="E14" s="453" t="s">
        <v>433</v>
      </c>
      <c r="F14" s="454" t="s">
        <v>430</v>
      </c>
      <c r="G14" s="454">
        <v>1</v>
      </c>
      <c r="H14" s="454" t="s">
        <v>1854</v>
      </c>
      <c r="I14" s="454" t="s">
        <v>1855</v>
      </c>
      <c r="J14" s="454" t="s">
        <v>1843</v>
      </c>
      <c r="K14" s="454">
        <v>28</v>
      </c>
      <c r="L14" s="454" t="s">
        <v>1747</v>
      </c>
      <c r="M14" s="454" t="s">
        <v>1830</v>
      </c>
      <c r="N14" s="454">
        <v>10604</v>
      </c>
      <c r="O14" s="455">
        <v>198719</v>
      </c>
      <c r="P14" s="456" t="s">
        <v>2323</v>
      </c>
      <c r="Q14" s="457" t="s">
        <v>2324</v>
      </c>
    </row>
    <row r="15" spans="1:223" ht="21.95" customHeight="1" x14ac:dyDescent="0.25">
      <c r="B15" s="441" t="s">
        <v>304</v>
      </c>
      <c r="C15" s="590"/>
      <c r="D15" s="590"/>
      <c r="E15" s="453" t="s">
        <v>2318</v>
      </c>
      <c r="F15" s="454" t="s">
        <v>352</v>
      </c>
      <c r="G15" s="454">
        <v>1</v>
      </c>
      <c r="H15" s="454">
        <v>1130</v>
      </c>
      <c r="I15" s="454">
        <v>1003</v>
      </c>
      <c r="J15" s="454" t="s">
        <v>1829</v>
      </c>
      <c r="K15" s="454" t="s">
        <v>1842</v>
      </c>
      <c r="L15" s="454" t="s">
        <v>1747</v>
      </c>
      <c r="M15" s="454" t="s">
        <v>1830</v>
      </c>
      <c r="N15" s="454">
        <v>2598</v>
      </c>
      <c r="O15" s="455">
        <v>199310</v>
      </c>
      <c r="P15" s="456">
        <v>202202</v>
      </c>
      <c r="Q15" s="457">
        <v>202203</v>
      </c>
    </row>
    <row r="16" spans="1:223" ht="21.95" customHeight="1" x14ac:dyDescent="0.25">
      <c r="B16" s="441" t="s">
        <v>304</v>
      </c>
      <c r="C16" s="590"/>
      <c r="D16" s="590"/>
      <c r="E16" s="453" t="s">
        <v>2319</v>
      </c>
      <c r="F16" s="454" t="s">
        <v>445</v>
      </c>
      <c r="G16" s="454">
        <v>1</v>
      </c>
      <c r="H16" s="454">
        <v>1130</v>
      </c>
      <c r="I16" s="454">
        <v>1003</v>
      </c>
      <c r="J16" s="454" t="s">
        <v>1843</v>
      </c>
      <c r="K16" s="454">
        <v>63</v>
      </c>
      <c r="L16" s="454" t="s">
        <v>1749</v>
      </c>
      <c r="M16" s="454" t="s">
        <v>1830</v>
      </c>
      <c r="N16" s="454">
        <v>13986</v>
      </c>
      <c r="O16" s="455">
        <v>199315</v>
      </c>
      <c r="P16" s="456">
        <v>202205</v>
      </c>
      <c r="Q16" s="457">
        <v>202206</v>
      </c>
    </row>
    <row r="17" spans="2:17" ht="21.95" customHeight="1" x14ac:dyDescent="0.25">
      <c r="B17" s="441" t="s">
        <v>304</v>
      </c>
      <c r="C17" s="590"/>
      <c r="D17" s="590"/>
      <c r="E17" s="453" t="s">
        <v>490</v>
      </c>
      <c r="F17" s="454" t="s">
        <v>472</v>
      </c>
      <c r="G17" s="454">
        <v>1</v>
      </c>
      <c r="H17" s="454">
        <v>1130</v>
      </c>
      <c r="I17" s="454">
        <v>1003</v>
      </c>
      <c r="J17" s="454" t="s">
        <v>1831</v>
      </c>
      <c r="K17" s="454" t="s">
        <v>1845</v>
      </c>
      <c r="L17" s="454" t="s">
        <v>1747</v>
      </c>
      <c r="M17" s="454" t="s">
        <v>1830</v>
      </c>
      <c r="N17" s="454">
        <v>2642</v>
      </c>
      <c r="O17" s="455">
        <v>199016</v>
      </c>
      <c r="P17" s="456">
        <v>202124</v>
      </c>
      <c r="Q17" s="457">
        <v>202201</v>
      </c>
    </row>
    <row r="18" spans="2:17" ht="21.95" customHeight="1" x14ac:dyDescent="0.25">
      <c r="B18" s="441" t="s">
        <v>304</v>
      </c>
      <c r="C18" s="590"/>
      <c r="D18" s="590"/>
      <c r="E18" s="453" t="s">
        <v>338</v>
      </c>
      <c r="F18" s="454" t="s">
        <v>306</v>
      </c>
      <c r="G18" s="454">
        <v>1</v>
      </c>
      <c r="H18" s="454">
        <v>1130</v>
      </c>
      <c r="I18" s="454">
        <v>1003</v>
      </c>
      <c r="J18" s="454" t="s">
        <v>1829</v>
      </c>
      <c r="K18" s="454">
        <v>28</v>
      </c>
      <c r="L18" s="454" t="s">
        <v>1750</v>
      </c>
      <c r="M18" s="454" t="s">
        <v>1830</v>
      </c>
      <c r="N18" s="454" t="s">
        <v>2321</v>
      </c>
      <c r="O18" s="455">
        <v>198505</v>
      </c>
      <c r="P18" s="456">
        <v>202124</v>
      </c>
      <c r="Q18" s="457">
        <v>202201</v>
      </c>
    </row>
    <row r="19" spans="2:17" ht="21.95" customHeight="1" x14ac:dyDescent="0.25">
      <c r="B19" s="441" t="s">
        <v>304</v>
      </c>
      <c r="C19" s="590"/>
      <c r="D19" s="590"/>
      <c r="E19" s="453" t="s">
        <v>2320</v>
      </c>
      <c r="F19" s="454" t="s">
        <v>352</v>
      </c>
      <c r="G19" s="454">
        <v>1</v>
      </c>
      <c r="H19" s="454">
        <v>1130</v>
      </c>
      <c r="I19" s="454">
        <v>1003</v>
      </c>
      <c r="J19" s="454" t="s">
        <v>1829</v>
      </c>
      <c r="K19" s="454">
        <v>29</v>
      </c>
      <c r="L19" s="454" t="s">
        <v>1746</v>
      </c>
      <c r="M19" s="454" t="s">
        <v>1830</v>
      </c>
      <c r="N19" s="454" t="s">
        <v>2322</v>
      </c>
      <c r="O19" s="455">
        <v>199410</v>
      </c>
      <c r="P19" s="456">
        <v>202124</v>
      </c>
      <c r="Q19" s="457">
        <v>202201</v>
      </c>
    </row>
    <row r="20" spans="2:17" x14ac:dyDescent="0.25">
      <c r="B20" s="371" t="s">
        <v>68</v>
      </c>
      <c r="C20" s="372">
        <v>7</v>
      </c>
      <c r="D20" s="143"/>
      <c r="E20" s="143"/>
      <c r="F20" s="143"/>
      <c r="G20" s="143"/>
      <c r="H20" s="143"/>
      <c r="I20" s="9"/>
      <c r="J20" s="143"/>
      <c r="K20" s="373"/>
      <c r="L20" s="143" t="s">
        <v>69</v>
      </c>
      <c r="M20" s="9"/>
      <c r="N20" s="372">
        <v>7</v>
      </c>
      <c r="O20" s="374"/>
      <c r="P20" s="375"/>
      <c r="Q20" s="376"/>
    </row>
    <row r="21" spans="2:17" x14ac:dyDescent="0.25">
      <c r="B21" s="30"/>
      <c r="C21" s="31"/>
      <c r="D21" s="31"/>
      <c r="E21" s="31"/>
      <c r="F21" s="31"/>
      <c r="G21" s="31"/>
      <c r="H21" s="31"/>
      <c r="I21" s="31"/>
      <c r="J21" s="31"/>
      <c r="K21" s="377"/>
      <c r="L21" s="33"/>
      <c r="M21" s="33"/>
      <c r="N21" s="33"/>
      <c r="O21" s="33"/>
      <c r="P21" s="33"/>
      <c r="Q21" s="34"/>
    </row>
    <row r="22" spans="2:17" x14ac:dyDescent="0.25">
      <c r="B22" s="30"/>
      <c r="C22" s="31"/>
      <c r="D22" s="31"/>
      <c r="E22" s="31"/>
      <c r="F22" s="31"/>
      <c r="G22" s="31"/>
      <c r="H22" s="31"/>
      <c r="I22" s="31"/>
      <c r="J22" s="31"/>
      <c r="K22" s="377"/>
      <c r="L22" s="33"/>
      <c r="M22" s="33"/>
      <c r="N22" s="503"/>
      <c r="O22" s="503"/>
      <c r="P22" s="33"/>
      <c r="Q22" s="110"/>
    </row>
    <row r="23" spans="2:17" x14ac:dyDescent="0.25">
      <c r="B23" s="35"/>
      <c r="C23" s="36"/>
      <c r="D23" s="36"/>
      <c r="E23" s="36"/>
      <c r="F23" s="36"/>
      <c r="G23" s="36"/>
      <c r="H23" s="36"/>
      <c r="I23" s="36"/>
      <c r="J23" s="36"/>
      <c r="K23" s="36"/>
      <c r="L23" s="36"/>
      <c r="M23" s="36"/>
      <c r="N23" s="36"/>
      <c r="O23" s="36"/>
      <c r="P23" s="36"/>
      <c r="Q23" s="38"/>
    </row>
    <row r="24" spans="2:17" x14ac:dyDescent="0.25">
      <c r="B24" s="39" t="s">
        <v>134</v>
      </c>
      <c r="C24" s="41"/>
      <c r="D24" s="41"/>
      <c r="E24" s="88"/>
      <c r="F24" s="41"/>
      <c r="G24" s="41"/>
      <c r="H24" s="41"/>
      <c r="I24" s="41"/>
      <c r="J24" s="41"/>
      <c r="K24" s="41"/>
      <c r="L24" s="41"/>
      <c r="M24" s="41"/>
      <c r="N24" s="41"/>
      <c r="O24" s="41"/>
      <c r="P24" s="41"/>
      <c r="Q24" s="41"/>
    </row>
    <row r="25" spans="2:17" x14ac:dyDescent="0.25">
      <c r="B25" s="117" t="s">
        <v>141</v>
      </c>
      <c r="C25" s="117"/>
      <c r="D25" s="117"/>
      <c r="E25" s="117"/>
      <c r="F25" s="118"/>
      <c r="G25" s="118"/>
      <c r="H25" s="118"/>
      <c r="I25" s="118"/>
      <c r="J25" s="118"/>
    </row>
    <row r="26" spans="2:17" x14ac:dyDescent="0.25">
      <c r="B26" s="117" t="s">
        <v>289</v>
      </c>
      <c r="C26" s="117"/>
      <c r="D26" s="117"/>
      <c r="E26" s="117"/>
      <c r="F26" s="118"/>
      <c r="G26" s="118"/>
      <c r="H26" s="118"/>
      <c r="I26" s="118"/>
      <c r="J26" s="118"/>
    </row>
    <row r="27" spans="2:17" x14ac:dyDescent="0.25">
      <c r="B27" s="117" t="s">
        <v>290</v>
      </c>
      <c r="C27" s="117"/>
      <c r="D27" s="117"/>
      <c r="E27" s="117"/>
      <c r="F27" s="118"/>
      <c r="G27" s="118"/>
      <c r="H27" s="118"/>
      <c r="I27" s="118"/>
      <c r="J27" s="118"/>
    </row>
    <row r="28" spans="2:17" x14ac:dyDescent="0.25">
      <c r="B28" s="119"/>
      <c r="C28" s="41"/>
      <c r="D28" s="41"/>
    </row>
    <row r="29" spans="2:17" x14ac:dyDescent="0.25">
      <c r="B29" s="213"/>
      <c r="C29" s="214"/>
      <c r="D29" s="215"/>
    </row>
    <row r="30" spans="2:17" x14ac:dyDescent="0.25">
      <c r="B30" s="471" t="str">
        <f>+'II D) 2'!B43:D43</f>
        <v>C.P. MIGUEL ANGEL BARRON CONEJO</v>
      </c>
      <c r="C30" s="472"/>
      <c r="D30" s="473"/>
    </row>
    <row r="31" spans="2:17" x14ac:dyDescent="0.25">
      <c r="B31" s="477" t="s">
        <v>37</v>
      </c>
      <c r="C31" s="478"/>
      <c r="D31" s="479"/>
    </row>
    <row r="32" spans="2:17" x14ac:dyDescent="0.25">
      <c r="B32" s="206"/>
      <c r="C32" s="207"/>
      <c r="D32" s="208"/>
    </row>
    <row r="33" spans="2:4" x14ac:dyDescent="0.25">
      <c r="B33" s="480" t="str">
        <f>+'II D) 2'!B46:D46</f>
        <v>ENCARGADO DE DESPACHO DE LA DIRECCIÓN DE ADMINISTRACIÓN</v>
      </c>
      <c r="C33" s="472"/>
      <c r="D33" s="473"/>
    </row>
    <row r="34" spans="2:4" x14ac:dyDescent="0.25">
      <c r="B34" s="477" t="s">
        <v>38</v>
      </c>
      <c r="C34" s="478"/>
      <c r="D34" s="479"/>
    </row>
    <row r="35" spans="2:4" x14ac:dyDescent="0.25">
      <c r="B35" s="206"/>
      <c r="C35" s="207"/>
      <c r="D35" s="208"/>
    </row>
    <row r="36" spans="2:4" x14ac:dyDescent="0.25">
      <c r="B36" s="471"/>
      <c r="C36" s="472"/>
      <c r="D36" s="473"/>
    </row>
    <row r="37" spans="2:4" x14ac:dyDescent="0.25">
      <c r="B37" s="477" t="s">
        <v>39</v>
      </c>
      <c r="C37" s="478"/>
      <c r="D37" s="479"/>
    </row>
    <row r="38" spans="2:4" x14ac:dyDescent="0.25">
      <c r="B38" s="206"/>
      <c r="C38" s="207"/>
      <c r="D38" s="208"/>
    </row>
    <row r="39" spans="2:4" x14ac:dyDescent="0.25">
      <c r="B39" s="480" t="str">
        <f>+'II D) 2'!B52:D52</f>
        <v>SILAO, GTO. A 11 DE ABRIL DEL 2022</v>
      </c>
      <c r="C39" s="495"/>
      <c r="D39" s="496"/>
    </row>
    <row r="40" spans="2:4" x14ac:dyDescent="0.25">
      <c r="B40" s="477" t="s">
        <v>297</v>
      </c>
      <c r="C40" s="478"/>
      <c r="D40" s="479"/>
    </row>
    <row r="41" spans="2:4" x14ac:dyDescent="0.25">
      <c r="B41" s="209"/>
      <c r="C41" s="210"/>
      <c r="D41" s="211"/>
    </row>
  </sheetData>
  <sheetProtection insertRows="0" deleteRows="0"/>
  <mergeCells count="22">
    <mergeCell ref="N22:O22"/>
    <mergeCell ref="B37:D37"/>
    <mergeCell ref="B39:D39"/>
    <mergeCell ref="B40:D40"/>
    <mergeCell ref="B30:D30"/>
    <mergeCell ref="B31:D31"/>
    <mergeCell ref="B33:D33"/>
    <mergeCell ref="B34:D34"/>
    <mergeCell ref="B36:D36"/>
    <mergeCell ref="A11:A12"/>
    <mergeCell ref="G11:G12"/>
    <mergeCell ref="H11:N11"/>
    <mergeCell ref="O11:P11"/>
    <mergeCell ref="B8:J8"/>
    <mergeCell ref="N8:P8"/>
    <mergeCell ref="N7:P7"/>
    <mergeCell ref="Q11:Q12"/>
    <mergeCell ref="B11:B12"/>
    <mergeCell ref="C11:C12"/>
    <mergeCell ref="D11:D12"/>
    <mergeCell ref="E11:E12"/>
    <mergeCell ref="F11:F12"/>
  </mergeCells>
  <dataValidations count="1">
    <dataValidation allowBlank="1" showInputMessage="1" showErrorMessage="1" sqref="B8 K8:N8"/>
  </dataValidations>
  <printOptions horizontalCentered="1"/>
  <pageMargins left="0.43307086614173229" right="0.43307086614173229" top="0.74803149606299213" bottom="0.74803149606299213" header="0.31496062992125984" footer="0.31496062992125984"/>
  <pageSetup paperSize="5" scale="62" orientation="landscape" r:id="rId1"/>
  <headerFooter>
    <oddFooter xml:space="preserve">&amp;L
</oddFooter>
  </headerFooter>
  <ignoredErrors>
    <ignoredError sqref="B8" unlockedFormula="1"/>
  </ignoredErrors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S39"/>
  <sheetViews>
    <sheetView showGridLines="0" zoomScale="64" zoomScaleNormal="64" workbookViewId="0">
      <pane ySplit="13" topLeftCell="A14" activePane="bottomLeft" state="frozen"/>
      <selection activeCell="G34" sqref="G34"/>
      <selection pane="bottomLeft" activeCell="C14" sqref="C14:D19"/>
    </sheetView>
  </sheetViews>
  <sheetFormatPr baseColWidth="10" defaultColWidth="11.42578125" defaultRowHeight="15" x14ac:dyDescent="0.25"/>
  <cols>
    <col min="1" max="1" width="3.7109375" style="113" customWidth="1"/>
    <col min="2" max="2" width="22" style="113" customWidth="1"/>
    <col min="3" max="3" width="15.85546875" style="113" customWidth="1"/>
    <col min="4" max="4" width="23" style="113" customWidth="1"/>
    <col min="5" max="5" width="48.28515625" style="113" customWidth="1"/>
    <col min="6" max="6" width="29.85546875" style="113" customWidth="1"/>
    <col min="7" max="13" width="13.5703125" style="113" customWidth="1"/>
    <col min="14" max="15" width="14.5703125" style="113" customWidth="1"/>
    <col min="16" max="17" width="18.42578125" style="113" customWidth="1"/>
    <col min="18" max="18" width="23.140625" style="113" customWidth="1"/>
    <col min="19" max="16384" width="11.42578125" style="113"/>
  </cols>
  <sheetData>
    <row r="1" spans="1:253" ht="15" customHeight="1" x14ac:dyDescent="0.25"/>
    <row r="2" spans="1:253" ht="15" customHeight="1" x14ac:dyDescent="0.25"/>
    <row r="3" spans="1:253" ht="15" customHeight="1" x14ac:dyDescent="0.25"/>
    <row r="4" spans="1:253" ht="15" customHeight="1" x14ac:dyDescent="0.25"/>
    <row r="5" spans="1:253" ht="15" customHeight="1" x14ac:dyDescent="0.25"/>
    <row r="6" spans="1:253" ht="15" customHeight="1" x14ac:dyDescent="0.25"/>
    <row r="7" spans="1:253" ht="15" customHeight="1" x14ac:dyDescent="0.25"/>
    <row r="8" spans="1:253" ht="18.75" x14ac:dyDescent="0.3">
      <c r="B8" s="231" t="s">
        <v>142</v>
      </c>
      <c r="C8" s="232"/>
      <c r="D8" s="232"/>
      <c r="E8" s="232"/>
      <c r="F8" s="232"/>
      <c r="G8" s="232"/>
      <c r="H8" s="232"/>
      <c r="I8" s="232"/>
      <c r="J8" s="232"/>
      <c r="K8" s="232"/>
      <c r="L8" s="232"/>
      <c r="M8" s="232"/>
      <c r="N8" s="232"/>
      <c r="O8" s="539" t="str">
        <f>'Caratula Resumen'!E16</f>
        <v xml:space="preserve"> GUANAJUATO </v>
      </c>
      <c r="P8" s="539"/>
      <c r="Q8" s="539"/>
      <c r="R8" s="14"/>
    </row>
    <row r="9" spans="1:253" ht="21" x14ac:dyDescent="0.35">
      <c r="B9" s="515" t="str">
        <f>'Caratula Resumen'!E17</f>
        <v>Fondo de Aportaciones para la Educación Tecnológica y de Adultos/Colegio Nacional de Educación Profesional Técnica (FAETA/CONALEP)</v>
      </c>
      <c r="C9" s="540"/>
      <c r="D9" s="540"/>
      <c r="E9" s="540"/>
      <c r="F9" s="540"/>
      <c r="G9" s="540"/>
      <c r="H9" s="540"/>
      <c r="I9" s="540"/>
      <c r="J9" s="540"/>
      <c r="K9" s="540"/>
      <c r="L9" s="540"/>
      <c r="M9" s="233"/>
      <c r="N9" s="233"/>
      <c r="O9" s="543" t="str">
        <f>'Caratula Resumen'!E18</f>
        <v>1er. Trimestre 2022</v>
      </c>
      <c r="P9" s="543"/>
      <c r="Q9" s="543"/>
      <c r="R9" s="203"/>
    </row>
    <row r="10" spans="1:253" x14ac:dyDescent="0.25">
      <c r="B10" s="18"/>
      <c r="C10" s="19"/>
      <c r="D10" s="19"/>
      <c r="E10" s="19"/>
      <c r="F10" s="19"/>
      <c r="G10" s="19"/>
      <c r="H10" s="19"/>
      <c r="I10" s="19"/>
      <c r="J10" s="19"/>
      <c r="K10" s="19"/>
      <c r="L10" s="19"/>
      <c r="M10" s="19"/>
      <c r="N10" s="19"/>
      <c r="O10" s="19"/>
      <c r="P10" s="19"/>
      <c r="Q10" s="19"/>
      <c r="R10" s="230"/>
    </row>
    <row r="11" spans="1:253" ht="21" x14ac:dyDescent="0.35">
      <c r="B11" s="114"/>
      <c r="C11" s="114"/>
      <c r="D11" s="115"/>
      <c r="E11" s="115"/>
      <c r="F11" s="115"/>
      <c r="G11" s="115"/>
      <c r="H11" s="115"/>
      <c r="I11" s="115"/>
      <c r="J11" s="115"/>
      <c r="K11" s="115"/>
      <c r="L11" s="115"/>
      <c r="M11" s="115"/>
      <c r="N11" s="116"/>
      <c r="O11" s="116"/>
      <c r="P11" s="116"/>
    </row>
    <row r="12" spans="1:253" ht="24.75" customHeight="1" x14ac:dyDescent="0.25">
      <c r="A12" s="64"/>
      <c r="B12" s="498" t="s">
        <v>41</v>
      </c>
      <c r="C12" s="541" t="s">
        <v>42</v>
      </c>
      <c r="D12" s="541" t="s">
        <v>43</v>
      </c>
      <c r="E12" s="541" t="s">
        <v>74</v>
      </c>
      <c r="F12" s="498" t="s">
        <v>45</v>
      </c>
      <c r="G12" s="542" t="s">
        <v>46</v>
      </c>
      <c r="H12" s="542"/>
      <c r="I12" s="542"/>
      <c r="J12" s="542"/>
      <c r="K12" s="542"/>
      <c r="L12" s="542"/>
      <c r="M12" s="542"/>
      <c r="N12" s="541" t="s">
        <v>75</v>
      </c>
      <c r="O12" s="541"/>
      <c r="P12" s="541" t="s">
        <v>143</v>
      </c>
      <c r="Q12" s="541" t="s">
        <v>144</v>
      </c>
      <c r="R12" s="498" t="s">
        <v>50</v>
      </c>
      <c r="S12" s="64"/>
      <c r="T12" s="64"/>
      <c r="U12" s="64"/>
      <c r="V12" s="64"/>
      <c r="W12" s="64"/>
      <c r="X12" s="64"/>
      <c r="Y12" s="64"/>
      <c r="Z12" s="64"/>
      <c r="AA12" s="64"/>
      <c r="AB12" s="64"/>
      <c r="AC12" s="64"/>
      <c r="AD12" s="64"/>
      <c r="AE12" s="64"/>
      <c r="AF12" s="64"/>
      <c r="AG12" s="64"/>
      <c r="AH12" s="64"/>
      <c r="AI12" s="64"/>
      <c r="AJ12" s="64"/>
      <c r="AK12" s="64"/>
      <c r="AL12" s="64"/>
      <c r="AM12" s="64"/>
      <c r="AN12" s="64"/>
      <c r="AO12" s="64"/>
      <c r="AP12" s="64"/>
      <c r="AQ12" s="64"/>
      <c r="AR12" s="64"/>
      <c r="AS12" s="64"/>
      <c r="AT12" s="64"/>
      <c r="AU12" s="64"/>
      <c r="AV12" s="64"/>
      <c r="AW12" s="64"/>
      <c r="AX12" s="64"/>
      <c r="AY12" s="64"/>
      <c r="AZ12" s="64"/>
      <c r="BA12" s="64"/>
      <c r="BB12" s="64"/>
      <c r="BC12" s="64"/>
      <c r="BD12" s="64"/>
      <c r="BE12" s="64"/>
      <c r="BF12" s="64"/>
      <c r="BG12" s="64"/>
      <c r="BH12" s="64"/>
      <c r="BI12" s="64"/>
      <c r="BJ12" s="64"/>
      <c r="BK12" s="64"/>
      <c r="BL12" s="64"/>
      <c r="BM12" s="64"/>
      <c r="BN12" s="64"/>
      <c r="BO12" s="64"/>
      <c r="BP12" s="64"/>
      <c r="BQ12" s="64"/>
      <c r="BR12" s="64"/>
      <c r="BS12" s="64"/>
      <c r="BT12" s="64"/>
      <c r="BU12" s="64"/>
      <c r="BV12" s="64"/>
      <c r="BW12" s="64"/>
      <c r="BX12" s="64"/>
      <c r="BY12" s="64"/>
      <c r="BZ12" s="64"/>
      <c r="CA12" s="64"/>
      <c r="CB12" s="64"/>
      <c r="CC12" s="64"/>
      <c r="CD12" s="64"/>
      <c r="CE12" s="64"/>
      <c r="CF12" s="64"/>
      <c r="CG12" s="64"/>
      <c r="CH12" s="64"/>
      <c r="CI12" s="64"/>
      <c r="CJ12" s="64"/>
      <c r="CK12" s="64"/>
      <c r="CL12" s="64"/>
      <c r="CM12" s="64"/>
      <c r="CN12" s="64"/>
      <c r="CO12" s="64"/>
      <c r="CP12" s="64"/>
      <c r="CQ12" s="64"/>
      <c r="CR12" s="64"/>
      <c r="CS12" s="64"/>
      <c r="CT12" s="64"/>
      <c r="CU12" s="64"/>
      <c r="CV12" s="64"/>
      <c r="CW12" s="64"/>
      <c r="CX12" s="64"/>
      <c r="CY12" s="64"/>
      <c r="CZ12" s="64"/>
      <c r="DA12" s="64"/>
      <c r="DB12" s="64"/>
      <c r="DC12" s="64"/>
      <c r="DD12" s="64"/>
      <c r="DE12" s="64"/>
      <c r="DF12" s="64"/>
      <c r="DG12" s="64"/>
      <c r="DH12" s="64"/>
      <c r="DI12" s="64"/>
      <c r="DJ12" s="64"/>
      <c r="DK12" s="64"/>
      <c r="DL12" s="64"/>
      <c r="DM12" s="64"/>
      <c r="DN12" s="64"/>
      <c r="DO12" s="64"/>
      <c r="DP12" s="64"/>
      <c r="DQ12" s="64"/>
      <c r="DR12" s="64"/>
      <c r="DS12" s="64"/>
      <c r="DT12" s="64"/>
      <c r="DU12" s="64"/>
      <c r="DV12" s="64"/>
      <c r="DW12" s="64"/>
      <c r="DX12" s="64"/>
      <c r="DY12" s="64"/>
      <c r="DZ12" s="64"/>
      <c r="EA12" s="64"/>
      <c r="EB12" s="64"/>
      <c r="EC12" s="64"/>
      <c r="ED12" s="64"/>
      <c r="EE12" s="64"/>
      <c r="EF12" s="64"/>
      <c r="EG12" s="64"/>
      <c r="EH12" s="64"/>
      <c r="EI12" s="64"/>
      <c r="EJ12" s="64"/>
      <c r="EK12" s="64"/>
      <c r="EL12" s="64"/>
      <c r="EM12" s="64"/>
      <c r="EN12" s="64"/>
      <c r="EO12" s="64"/>
      <c r="EP12" s="64"/>
      <c r="EQ12" s="64"/>
      <c r="ER12" s="64"/>
      <c r="ES12" s="64"/>
      <c r="ET12" s="64"/>
      <c r="EU12" s="64"/>
      <c r="EV12" s="64"/>
      <c r="EW12" s="64"/>
      <c r="EX12" s="64"/>
      <c r="EY12" s="64"/>
      <c r="EZ12" s="64"/>
      <c r="FA12" s="64"/>
      <c r="FB12" s="64"/>
      <c r="FC12" s="64"/>
      <c r="FD12" s="64"/>
      <c r="FE12" s="64"/>
      <c r="FF12" s="64"/>
      <c r="FG12" s="64"/>
      <c r="FH12" s="64"/>
      <c r="FI12" s="64"/>
      <c r="FJ12" s="64"/>
      <c r="FK12" s="64"/>
      <c r="FL12" s="64"/>
      <c r="FM12" s="64"/>
      <c r="FN12" s="64"/>
      <c r="FO12" s="64"/>
      <c r="FP12" s="64"/>
      <c r="FQ12" s="64"/>
      <c r="FR12" s="64"/>
      <c r="FS12" s="64"/>
      <c r="FT12" s="64"/>
      <c r="FU12" s="64"/>
      <c r="FV12" s="64"/>
      <c r="FW12" s="64"/>
      <c r="FX12" s="64"/>
      <c r="FY12" s="64"/>
      <c r="FZ12" s="64"/>
      <c r="GA12" s="64"/>
      <c r="GB12" s="64"/>
      <c r="GC12" s="64"/>
      <c r="GD12" s="64"/>
      <c r="GE12" s="64"/>
      <c r="GF12" s="64"/>
      <c r="GG12" s="64"/>
      <c r="GH12" s="64"/>
      <c r="GI12" s="64"/>
      <c r="GJ12" s="64"/>
      <c r="GK12" s="64"/>
      <c r="GL12" s="64"/>
      <c r="GM12" s="64"/>
      <c r="GN12" s="64"/>
      <c r="GO12" s="64"/>
      <c r="GP12" s="64"/>
      <c r="GQ12" s="64"/>
      <c r="GR12" s="64"/>
      <c r="GS12" s="64"/>
      <c r="GT12" s="64"/>
      <c r="GU12" s="64"/>
      <c r="GV12" s="64"/>
      <c r="GW12" s="64"/>
      <c r="GX12" s="64"/>
      <c r="GY12" s="64"/>
      <c r="GZ12" s="64"/>
      <c r="HA12" s="64"/>
      <c r="HB12" s="64"/>
      <c r="HC12" s="64"/>
      <c r="HD12" s="64"/>
      <c r="HE12" s="64"/>
      <c r="HF12" s="64"/>
      <c r="HG12" s="64"/>
      <c r="HH12" s="64"/>
      <c r="HI12" s="64"/>
      <c r="HJ12" s="64"/>
      <c r="HK12" s="64"/>
      <c r="HL12" s="64"/>
      <c r="HM12" s="64"/>
      <c r="HN12" s="64"/>
      <c r="HO12" s="64"/>
      <c r="HP12" s="64"/>
      <c r="HQ12" s="64"/>
      <c r="HR12" s="64"/>
      <c r="HS12" s="64"/>
      <c r="HT12" s="64"/>
      <c r="HU12" s="64"/>
      <c r="HV12" s="64"/>
      <c r="HW12" s="64"/>
      <c r="HX12" s="64"/>
      <c r="HY12" s="64"/>
      <c r="HZ12" s="64"/>
      <c r="IA12" s="64"/>
      <c r="IB12" s="64"/>
      <c r="IC12" s="64"/>
      <c r="ID12" s="64"/>
      <c r="IE12" s="64"/>
      <c r="IF12" s="64"/>
      <c r="IG12" s="64"/>
      <c r="IH12" s="64"/>
      <c r="II12" s="64"/>
      <c r="IJ12" s="64"/>
      <c r="IK12" s="64"/>
      <c r="IL12" s="64"/>
      <c r="IM12" s="64"/>
      <c r="IN12" s="64"/>
      <c r="IO12" s="64"/>
      <c r="IP12" s="64"/>
      <c r="IQ12" s="64"/>
      <c r="IR12" s="64"/>
      <c r="IS12" s="64"/>
    </row>
    <row r="13" spans="1:253" ht="51" customHeight="1" x14ac:dyDescent="0.25">
      <c r="A13" s="64"/>
      <c r="B13" s="498"/>
      <c r="C13" s="541"/>
      <c r="D13" s="541"/>
      <c r="E13" s="541"/>
      <c r="F13" s="498"/>
      <c r="G13" s="22" t="s">
        <v>57</v>
      </c>
      <c r="H13" s="22" t="s">
        <v>58</v>
      </c>
      <c r="I13" s="22" t="s">
        <v>59</v>
      </c>
      <c r="J13" s="22" t="s">
        <v>60</v>
      </c>
      <c r="K13" s="22" t="s">
        <v>61</v>
      </c>
      <c r="L13" s="23" t="s">
        <v>62</v>
      </c>
      <c r="M13" s="22" t="s">
        <v>63</v>
      </c>
      <c r="N13" s="120" t="s">
        <v>64</v>
      </c>
      <c r="O13" s="54" t="s">
        <v>65</v>
      </c>
      <c r="P13" s="541"/>
      <c r="Q13" s="541"/>
      <c r="R13" s="498"/>
      <c r="S13" s="64"/>
      <c r="T13" s="64"/>
      <c r="U13" s="64"/>
      <c r="V13" s="64"/>
      <c r="W13" s="64"/>
      <c r="X13" s="64"/>
      <c r="Y13" s="64"/>
      <c r="Z13" s="64"/>
      <c r="AA13" s="64"/>
      <c r="AB13" s="64"/>
      <c r="AC13" s="64"/>
      <c r="AD13" s="64"/>
      <c r="AE13" s="64"/>
      <c r="AF13" s="64"/>
      <c r="AG13" s="64"/>
      <c r="AH13" s="64"/>
      <c r="AI13" s="64"/>
      <c r="AJ13" s="64"/>
      <c r="AK13" s="64"/>
      <c r="AL13" s="64"/>
      <c r="AM13" s="64"/>
      <c r="AN13" s="64"/>
      <c r="AO13" s="64"/>
      <c r="AP13" s="64"/>
      <c r="AQ13" s="64"/>
      <c r="AR13" s="64"/>
      <c r="AS13" s="64"/>
      <c r="AT13" s="64"/>
      <c r="AU13" s="64"/>
      <c r="AV13" s="64"/>
      <c r="AW13" s="64"/>
      <c r="AX13" s="64"/>
      <c r="AY13" s="64"/>
      <c r="AZ13" s="64"/>
      <c r="BA13" s="64"/>
      <c r="BB13" s="64"/>
      <c r="BC13" s="64"/>
      <c r="BD13" s="64"/>
      <c r="BE13" s="64"/>
      <c r="BF13" s="64"/>
      <c r="BG13" s="64"/>
      <c r="BH13" s="64"/>
      <c r="BI13" s="64"/>
      <c r="BJ13" s="64"/>
      <c r="BK13" s="64"/>
      <c r="BL13" s="64"/>
      <c r="BM13" s="64"/>
      <c r="BN13" s="64"/>
      <c r="BO13" s="64"/>
      <c r="BP13" s="64"/>
      <c r="BQ13" s="64"/>
      <c r="BR13" s="64"/>
      <c r="BS13" s="64"/>
      <c r="BT13" s="64"/>
      <c r="BU13" s="64"/>
      <c r="BV13" s="64"/>
      <c r="BW13" s="64"/>
      <c r="BX13" s="64"/>
      <c r="BY13" s="64"/>
      <c r="BZ13" s="64"/>
      <c r="CA13" s="64"/>
      <c r="CB13" s="64"/>
      <c r="CC13" s="64"/>
      <c r="CD13" s="64"/>
      <c r="CE13" s="64"/>
      <c r="CF13" s="64"/>
      <c r="CG13" s="64"/>
      <c r="CH13" s="64"/>
      <c r="CI13" s="64"/>
      <c r="CJ13" s="64"/>
      <c r="CK13" s="64"/>
      <c r="CL13" s="64"/>
      <c r="CM13" s="64"/>
      <c r="CN13" s="64"/>
      <c r="CO13" s="64"/>
      <c r="CP13" s="64"/>
      <c r="CQ13" s="64"/>
      <c r="CR13" s="64"/>
      <c r="CS13" s="64"/>
      <c r="CT13" s="64"/>
      <c r="CU13" s="64"/>
      <c r="CV13" s="64"/>
      <c r="CW13" s="64"/>
      <c r="CX13" s="64"/>
      <c r="CY13" s="64"/>
      <c r="CZ13" s="64"/>
      <c r="DA13" s="64"/>
      <c r="DB13" s="64"/>
      <c r="DC13" s="64"/>
      <c r="DD13" s="64"/>
      <c r="DE13" s="64"/>
      <c r="DF13" s="64"/>
      <c r="DG13" s="64"/>
      <c r="DH13" s="64"/>
      <c r="DI13" s="64"/>
      <c r="DJ13" s="64"/>
      <c r="DK13" s="64"/>
      <c r="DL13" s="64"/>
      <c r="DM13" s="64"/>
      <c r="DN13" s="64"/>
      <c r="DO13" s="64"/>
      <c r="DP13" s="64"/>
      <c r="DQ13" s="64"/>
      <c r="DR13" s="64"/>
      <c r="DS13" s="64"/>
      <c r="DT13" s="64"/>
      <c r="DU13" s="64"/>
      <c r="DV13" s="64"/>
      <c r="DW13" s="64"/>
      <c r="DX13" s="64"/>
      <c r="DY13" s="64"/>
      <c r="DZ13" s="64"/>
      <c r="EA13" s="64"/>
      <c r="EB13" s="64"/>
      <c r="EC13" s="64"/>
      <c r="ED13" s="64"/>
      <c r="EE13" s="64"/>
      <c r="EF13" s="64"/>
      <c r="EG13" s="64"/>
      <c r="EH13" s="64"/>
      <c r="EI13" s="64"/>
      <c r="EJ13" s="64"/>
      <c r="EK13" s="64"/>
      <c r="EL13" s="64"/>
      <c r="EM13" s="64"/>
      <c r="EN13" s="64"/>
      <c r="EO13" s="64"/>
      <c r="EP13" s="64"/>
      <c r="EQ13" s="64"/>
      <c r="ER13" s="64"/>
      <c r="ES13" s="64"/>
      <c r="ET13" s="64"/>
      <c r="EU13" s="64"/>
      <c r="EV13" s="64"/>
      <c r="EW13" s="64"/>
      <c r="EX13" s="64"/>
      <c r="EY13" s="64"/>
      <c r="EZ13" s="64"/>
      <c r="FA13" s="64"/>
      <c r="FB13" s="64"/>
      <c r="FC13" s="64"/>
      <c r="FD13" s="64"/>
      <c r="FE13" s="64"/>
      <c r="FF13" s="64"/>
      <c r="FG13" s="64"/>
      <c r="FH13" s="64"/>
      <c r="FI13" s="64"/>
      <c r="FJ13" s="64"/>
      <c r="FK13" s="64"/>
      <c r="FL13" s="64"/>
      <c r="FM13" s="64"/>
      <c r="FN13" s="64"/>
      <c r="FO13" s="64"/>
      <c r="FP13" s="64"/>
      <c r="FQ13" s="64"/>
      <c r="FR13" s="64"/>
      <c r="FS13" s="64"/>
      <c r="FT13" s="64"/>
      <c r="FU13" s="64"/>
      <c r="FV13" s="64"/>
      <c r="FW13" s="64"/>
      <c r="FX13" s="64"/>
      <c r="FY13" s="64"/>
      <c r="FZ13" s="64"/>
      <c r="GA13" s="64"/>
      <c r="GB13" s="64"/>
      <c r="GC13" s="64"/>
      <c r="GD13" s="64"/>
      <c r="GE13" s="64"/>
      <c r="GF13" s="64"/>
      <c r="GG13" s="64"/>
      <c r="GH13" s="64"/>
      <c r="GI13" s="64"/>
      <c r="GJ13" s="64"/>
      <c r="GK13" s="64"/>
      <c r="GL13" s="64"/>
      <c r="GM13" s="64"/>
      <c r="GN13" s="64"/>
      <c r="GO13" s="64"/>
      <c r="GP13" s="64"/>
      <c r="GQ13" s="64"/>
      <c r="GR13" s="64"/>
      <c r="GS13" s="64"/>
      <c r="GT13" s="64"/>
      <c r="GU13" s="64"/>
      <c r="GV13" s="64"/>
      <c r="GW13" s="64"/>
      <c r="GX13" s="64"/>
      <c r="GY13" s="64"/>
      <c r="GZ13" s="64"/>
      <c r="HA13" s="64"/>
      <c r="HB13" s="64"/>
      <c r="HC13" s="64"/>
      <c r="HD13" s="64"/>
      <c r="HE13" s="64"/>
      <c r="HF13" s="64"/>
      <c r="HG13" s="64"/>
      <c r="HH13" s="64"/>
      <c r="HI13" s="64"/>
      <c r="HJ13" s="64"/>
      <c r="HK13" s="64"/>
      <c r="HL13" s="64"/>
      <c r="HM13" s="64"/>
      <c r="HN13" s="64"/>
      <c r="HO13" s="64"/>
      <c r="HP13" s="64"/>
      <c r="HQ13" s="64"/>
      <c r="HR13" s="64"/>
      <c r="HS13" s="64"/>
      <c r="HT13" s="64"/>
      <c r="HU13" s="64"/>
      <c r="HV13" s="64"/>
      <c r="HW13" s="64"/>
      <c r="HX13" s="64"/>
      <c r="HY13" s="64"/>
      <c r="HZ13" s="64"/>
      <c r="IA13" s="64"/>
      <c r="IB13" s="64"/>
      <c r="IC13" s="64"/>
      <c r="ID13" s="64"/>
      <c r="IE13" s="64"/>
      <c r="IF13" s="64"/>
      <c r="IG13" s="64"/>
      <c r="IH13" s="64"/>
      <c r="II13" s="64"/>
      <c r="IJ13" s="64"/>
      <c r="IK13" s="64"/>
      <c r="IL13" s="64"/>
      <c r="IM13" s="64"/>
      <c r="IN13" s="64"/>
      <c r="IO13" s="64"/>
      <c r="IP13" s="64"/>
      <c r="IQ13" s="64"/>
      <c r="IR13" s="64"/>
      <c r="IS13" s="64"/>
    </row>
    <row r="14" spans="1:253" s="235" customFormat="1" ht="30" customHeight="1" x14ac:dyDescent="0.25">
      <c r="B14" s="420" t="s">
        <v>304</v>
      </c>
      <c r="C14" s="591"/>
      <c r="D14" s="591"/>
      <c r="E14" s="420" t="s">
        <v>349</v>
      </c>
      <c r="F14" s="418" t="str">
        <f t="shared" ref="F14:F19" si="0">+G14&amp;H14&amp;I14&amp;J14&amp;K14&amp;L14&amp;M14</f>
        <v>113010030028CF1920100.084945</v>
      </c>
      <c r="G14" s="420">
        <v>1130</v>
      </c>
      <c r="H14" s="420">
        <v>1003</v>
      </c>
      <c r="I14" s="420" t="s">
        <v>1829</v>
      </c>
      <c r="J14" s="420">
        <v>28</v>
      </c>
      <c r="K14" s="420" t="s">
        <v>1739</v>
      </c>
      <c r="L14" s="420" t="s">
        <v>1830</v>
      </c>
      <c r="M14" s="420">
        <v>84945</v>
      </c>
      <c r="N14" s="420">
        <v>20220301</v>
      </c>
      <c r="O14" s="420">
        <v>20220531</v>
      </c>
      <c r="P14" s="420">
        <v>21001.5</v>
      </c>
      <c r="Q14" s="420">
        <v>0</v>
      </c>
      <c r="R14" s="420" t="s">
        <v>306</v>
      </c>
    </row>
    <row r="15" spans="1:253" s="235" customFormat="1" ht="30" customHeight="1" x14ac:dyDescent="0.25">
      <c r="B15" s="420" t="s">
        <v>304</v>
      </c>
      <c r="C15" s="591"/>
      <c r="D15" s="591"/>
      <c r="E15" s="420" t="s">
        <v>419</v>
      </c>
      <c r="F15" s="418" t="str">
        <f t="shared" si="0"/>
        <v>113010030072CF332040.004428</v>
      </c>
      <c r="G15" s="420">
        <v>1130</v>
      </c>
      <c r="H15" s="420">
        <v>1003</v>
      </c>
      <c r="I15" s="420" t="s">
        <v>1829</v>
      </c>
      <c r="J15" s="420">
        <v>72</v>
      </c>
      <c r="K15" s="420" t="s">
        <v>1747</v>
      </c>
      <c r="L15" s="420" t="s">
        <v>2016</v>
      </c>
      <c r="M15" s="420">
        <v>4428</v>
      </c>
      <c r="N15" s="420">
        <v>20220301</v>
      </c>
      <c r="O15" s="420">
        <v>20220531</v>
      </c>
      <c r="P15" s="420">
        <v>31102.080000000002</v>
      </c>
      <c r="Q15" s="420">
        <v>0</v>
      </c>
      <c r="R15" s="420" t="s">
        <v>409</v>
      </c>
    </row>
    <row r="16" spans="1:253" s="235" customFormat="1" ht="30" customHeight="1" x14ac:dyDescent="0.25">
      <c r="B16" s="420" t="s">
        <v>304</v>
      </c>
      <c r="C16" s="591"/>
      <c r="D16" s="591"/>
      <c r="E16" s="420" t="s">
        <v>359</v>
      </c>
      <c r="F16" s="418" t="str">
        <f t="shared" si="0"/>
        <v>113010030029CF3320600.013246</v>
      </c>
      <c r="G16" s="420">
        <v>1130</v>
      </c>
      <c r="H16" s="420">
        <v>1003</v>
      </c>
      <c r="I16" s="420" t="s">
        <v>1829</v>
      </c>
      <c r="J16" s="420">
        <v>29</v>
      </c>
      <c r="K16" s="420" t="s">
        <v>1749</v>
      </c>
      <c r="L16" s="420" t="s">
        <v>1830</v>
      </c>
      <c r="M16" s="420">
        <v>13246</v>
      </c>
      <c r="N16" s="420">
        <v>20220216</v>
      </c>
      <c r="O16" s="420">
        <v>20220515</v>
      </c>
      <c r="P16" s="420">
        <v>56098.83</v>
      </c>
      <c r="Q16" s="420">
        <v>0</v>
      </c>
      <c r="R16" s="420" t="s">
        <v>352</v>
      </c>
    </row>
    <row r="17" spans="2:18" s="235" customFormat="1" ht="30" customHeight="1" x14ac:dyDescent="0.25">
      <c r="B17" s="420" t="s">
        <v>304</v>
      </c>
      <c r="C17" s="591"/>
      <c r="D17" s="591"/>
      <c r="E17" s="420" t="s">
        <v>2001</v>
      </c>
      <c r="F17" s="418" t="str">
        <f t="shared" si="0"/>
        <v>113010030029CF3320400.02598</v>
      </c>
      <c r="G17" s="420">
        <v>1130</v>
      </c>
      <c r="H17" s="420">
        <v>1003</v>
      </c>
      <c r="I17" s="420" t="s">
        <v>1829</v>
      </c>
      <c r="J17" s="420">
        <v>29</v>
      </c>
      <c r="K17" s="420" t="s">
        <v>1747</v>
      </c>
      <c r="L17" s="420" t="s">
        <v>1830</v>
      </c>
      <c r="M17" s="420">
        <v>2598</v>
      </c>
      <c r="N17" s="420">
        <v>20211101</v>
      </c>
      <c r="O17" s="420">
        <v>20220131</v>
      </c>
      <c r="P17" s="420">
        <v>40291.910000000003</v>
      </c>
      <c r="Q17" s="420">
        <v>0</v>
      </c>
      <c r="R17" s="420" t="s">
        <v>352</v>
      </c>
    </row>
    <row r="18" spans="2:18" s="235" customFormat="1" ht="30" customHeight="1" x14ac:dyDescent="0.25">
      <c r="B18" s="420" t="s">
        <v>304</v>
      </c>
      <c r="C18" s="591"/>
      <c r="D18" s="591"/>
      <c r="E18" s="420" t="s">
        <v>506</v>
      </c>
      <c r="F18" s="418" t="str">
        <f t="shared" si="0"/>
        <v>113010030028CF0420100.09214</v>
      </c>
      <c r="G18" s="420">
        <v>1130</v>
      </c>
      <c r="H18" s="420">
        <v>1003</v>
      </c>
      <c r="I18" s="420" t="s">
        <v>1829</v>
      </c>
      <c r="J18" s="420">
        <v>28</v>
      </c>
      <c r="K18" s="420" t="s">
        <v>1754</v>
      </c>
      <c r="L18" s="420" t="s">
        <v>1830</v>
      </c>
      <c r="M18" s="420">
        <v>9214</v>
      </c>
      <c r="N18" s="420">
        <v>20220316</v>
      </c>
      <c r="O18" s="420">
        <v>20220615</v>
      </c>
      <c r="P18" s="420">
        <v>9348.69</v>
      </c>
      <c r="Q18" s="420">
        <v>0</v>
      </c>
      <c r="R18" s="420" t="s">
        <v>496</v>
      </c>
    </row>
    <row r="19" spans="2:18" s="235" customFormat="1" ht="30" customHeight="1" x14ac:dyDescent="0.25">
      <c r="B19" s="420" t="s">
        <v>304</v>
      </c>
      <c r="C19" s="591"/>
      <c r="D19" s="591"/>
      <c r="E19" s="420" t="s">
        <v>459</v>
      </c>
      <c r="F19" s="418" t="str">
        <f t="shared" si="0"/>
        <v>113010030163CF3320600.013986</v>
      </c>
      <c r="G19" s="420">
        <v>1130</v>
      </c>
      <c r="H19" s="420">
        <v>1003</v>
      </c>
      <c r="I19" s="420" t="s">
        <v>1843</v>
      </c>
      <c r="J19" s="420">
        <v>63</v>
      </c>
      <c r="K19" s="420" t="s">
        <v>1749</v>
      </c>
      <c r="L19" s="420" t="s">
        <v>1830</v>
      </c>
      <c r="M19" s="420" t="s">
        <v>2031</v>
      </c>
      <c r="N19" s="420">
        <v>20211216</v>
      </c>
      <c r="O19" s="420">
        <v>20220315</v>
      </c>
      <c r="P19" s="420">
        <v>128702.48</v>
      </c>
      <c r="Q19" s="420">
        <v>0</v>
      </c>
      <c r="R19" s="420" t="s">
        <v>445</v>
      </c>
    </row>
    <row r="20" spans="2:18" x14ac:dyDescent="0.25">
      <c r="B20" s="86" t="s">
        <v>68</v>
      </c>
      <c r="C20" s="247">
        <v>6</v>
      </c>
      <c r="D20" s="26"/>
      <c r="E20" s="26"/>
      <c r="F20" s="26"/>
      <c r="G20" s="26"/>
      <c r="H20" s="26"/>
      <c r="I20" s="27"/>
      <c r="J20" s="26"/>
      <c r="K20" s="26" t="s">
        <v>69</v>
      </c>
      <c r="L20" s="27"/>
      <c r="M20" s="247">
        <v>6</v>
      </c>
      <c r="N20" s="503" t="s">
        <v>5</v>
      </c>
      <c r="O20" s="503"/>
      <c r="P20" s="254">
        <f>SUM(P14:P19)</f>
        <v>286545.49</v>
      </c>
      <c r="R20" s="121"/>
    </row>
    <row r="21" spans="2:18" x14ac:dyDescent="0.25">
      <c r="B21" s="30"/>
      <c r="C21" s="31"/>
      <c r="D21" s="31"/>
      <c r="E21" s="31"/>
      <c r="F21" s="31"/>
      <c r="G21" s="31"/>
      <c r="H21" s="31"/>
      <c r="I21" s="31"/>
      <c r="J21" s="31"/>
      <c r="K21" s="32"/>
      <c r="L21" s="33"/>
      <c r="M21" s="33"/>
      <c r="N21" s="33"/>
      <c r="O21" s="33"/>
      <c r="P21" s="33"/>
      <c r="Q21" s="33"/>
      <c r="R21" s="121"/>
    </row>
    <row r="22" spans="2:18" x14ac:dyDescent="0.25">
      <c r="B22" s="30"/>
      <c r="C22" s="31"/>
      <c r="D22" s="31"/>
      <c r="E22" s="31"/>
      <c r="F22" s="31"/>
      <c r="G22" s="31"/>
      <c r="H22" s="31"/>
      <c r="I22" s="31"/>
      <c r="J22" s="31"/>
      <c r="K22" s="32"/>
      <c r="L22" s="33"/>
      <c r="M22" s="33"/>
      <c r="N22" s="503" t="s">
        <v>6</v>
      </c>
      <c r="O22" s="503"/>
      <c r="P22" s="503"/>
      <c r="Q22" s="255">
        <v>0</v>
      </c>
      <c r="R22" s="121"/>
    </row>
    <row r="23" spans="2:18" x14ac:dyDescent="0.25">
      <c r="B23" s="35"/>
      <c r="C23" s="36"/>
      <c r="D23" s="36"/>
      <c r="E23" s="36"/>
      <c r="F23" s="36"/>
      <c r="G23" s="36"/>
      <c r="H23" s="36"/>
      <c r="I23" s="36"/>
      <c r="J23" s="36"/>
      <c r="K23" s="36"/>
      <c r="L23" s="36"/>
      <c r="M23" s="36"/>
      <c r="N23" s="36"/>
      <c r="O23" s="36"/>
      <c r="P23" s="36"/>
      <c r="Q23" s="36"/>
      <c r="R23" s="122"/>
    </row>
    <row r="24" spans="2:18" x14ac:dyDescent="0.25">
      <c r="B24" s="39" t="s">
        <v>95</v>
      </c>
      <c r="C24" s="45"/>
      <c r="D24" s="45"/>
      <c r="E24" s="45"/>
      <c r="F24" s="33"/>
      <c r="G24" s="33"/>
      <c r="H24" s="33"/>
      <c r="I24" s="33"/>
      <c r="J24" s="33"/>
      <c r="K24" s="33"/>
      <c r="L24" s="33"/>
      <c r="M24" s="33"/>
      <c r="N24" s="33"/>
      <c r="O24" s="33"/>
      <c r="P24" s="33"/>
      <c r="Q24" s="33"/>
      <c r="R24" s="123"/>
    </row>
    <row r="25" spans="2:18" x14ac:dyDescent="0.25">
      <c r="B25" s="39" t="s">
        <v>134</v>
      </c>
      <c r="C25" s="41"/>
      <c r="D25" s="41"/>
      <c r="E25" s="112"/>
      <c r="F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1"/>
    </row>
    <row r="26" spans="2:18" x14ac:dyDescent="0.25">
      <c r="B26" s="41"/>
      <c r="C26" s="41"/>
      <c r="D26" s="41"/>
      <c r="E26" s="41"/>
      <c r="F26" s="41"/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41"/>
      <c r="R26" s="41"/>
    </row>
    <row r="27" spans="2:18" x14ac:dyDescent="0.25">
      <c r="B27" s="213"/>
      <c r="C27" s="214"/>
      <c r="D27" s="215"/>
    </row>
    <row r="28" spans="2:18" x14ac:dyDescent="0.25">
      <c r="B28" s="471" t="str">
        <f>+'II D) 4'!B30:D30</f>
        <v>C.P. MIGUEL ANGEL BARRON CONEJO</v>
      </c>
      <c r="C28" s="472"/>
      <c r="D28" s="473"/>
    </row>
    <row r="29" spans="2:18" x14ac:dyDescent="0.25">
      <c r="B29" s="477" t="s">
        <v>37</v>
      </c>
      <c r="C29" s="478"/>
      <c r="D29" s="479"/>
    </row>
    <row r="30" spans="2:18" x14ac:dyDescent="0.25">
      <c r="B30" s="206"/>
      <c r="C30" s="207"/>
      <c r="D30" s="208"/>
    </row>
    <row r="31" spans="2:18" x14ac:dyDescent="0.25">
      <c r="B31" s="480" t="str">
        <f>+'II D) 4'!B33:D33</f>
        <v>ENCARGADO DE DESPACHO DE LA DIRECCIÓN DE ADMINISTRACIÓN</v>
      </c>
      <c r="C31" s="472"/>
      <c r="D31" s="473"/>
    </row>
    <row r="32" spans="2:18" x14ac:dyDescent="0.25">
      <c r="B32" s="477" t="s">
        <v>38</v>
      </c>
      <c r="C32" s="478"/>
      <c r="D32" s="479"/>
    </row>
    <row r="33" spans="2:4" x14ac:dyDescent="0.25">
      <c r="B33" s="206"/>
      <c r="C33" s="207"/>
      <c r="D33" s="208"/>
    </row>
    <row r="34" spans="2:4" x14ac:dyDescent="0.25">
      <c r="B34" s="471"/>
      <c r="C34" s="472"/>
      <c r="D34" s="473"/>
    </row>
    <row r="35" spans="2:4" x14ac:dyDescent="0.25">
      <c r="B35" s="477" t="s">
        <v>39</v>
      </c>
      <c r="C35" s="478"/>
      <c r="D35" s="479"/>
    </row>
    <row r="36" spans="2:4" x14ac:dyDescent="0.25">
      <c r="B36" s="206"/>
      <c r="C36" s="207"/>
      <c r="D36" s="208"/>
    </row>
    <row r="37" spans="2:4" x14ac:dyDescent="0.25">
      <c r="B37" s="480" t="str">
        <f>+'II D) 4'!B39:D39</f>
        <v>SILAO, GTO. A 11 DE ABRIL DEL 2022</v>
      </c>
      <c r="C37" s="495"/>
      <c r="D37" s="496"/>
    </row>
    <row r="38" spans="2:4" x14ac:dyDescent="0.25">
      <c r="B38" s="477" t="s">
        <v>297</v>
      </c>
      <c r="C38" s="478"/>
      <c r="D38" s="479"/>
    </row>
    <row r="39" spans="2:4" x14ac:dyDescent="0.25">
      <c r="B39" s="209"/>
      <c r="C39" s="210"/>
      <c r="D39" s="211"/>
    </row>
  </sheetData>
  <sheetProtection insertRows="0" deleteRows="0" autoFilter="0"/>
  <mergeCells count="23">
    <mergeCell ref="B37:D37"/>
    <mergeCell ref="B38:D38"/>
    <mergeCell ref="B28:D28"/>
    <mergeCell ref="B29:D29"/>
    <mergeCell ref="B31:D31"/>
    <mergeCell ref="B32:D32"/>
    <mergeCell ref="B34:D34"/>
    <mergeCell ref="N22:P22"/>
    <mergeCell ref="R12:R13"/>
    <mergeCell ref="N20:O20"/>
    <mergeCell ref="O9:Q9"/>
    <mergeCell ref="B35:D35"/>
    <mergeCell ref="O8:Q8"/>
    <mergeCell ref="B9:L9"/>
    <mergeCell ref="B12:B13"/>
    <mergeCell ref="C12:C13"/>
    <mergeCell ref="D12:D13"/>
    <mergeCell ref="E12:E13"/>
    <mergeCell ref="F12:F13"/>
    <mergeCell ref="G12:M12"/>
    <mergeCell ref="N12:O12"/>
    <mergeCell ref="P12:P13"/>
    <mergeCell ref="Q12:Q13"/>
  </mergeCells>
  <dataValidations disablePrompts="1" count="1">
    <dataValidation allowBlank="1" showInputMessage="1" showErrorMessage="1" sqref="B9:L9"/>
  </dataValidations>
  <printOptions horizontalCentered="1"/>
  <pageMargins left="0.43307086614173229" right="0.43307086614173229" top="0.74803149606299213" bottom="0.74803149606299213" header="0.31496062992125984" footer="0.31496062992125984"/>
  <pageSetup paperSize="5" scale="51" orientation="landscape" r:id="rId1"/>
  <headerFooter>
    <oddFooter xml:space="preserve">&amp;L
</oddFooter>
  </headerFooter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19</vt:i4>
      </vt:variant>
      <vt:variant>
        <vt:lpstr>Rangos con nombre</vt:lpstr>
      </vt:variant>
      <vt:variant>
        <vt:i4>23</vt:i4>
      </vt:variant>
    </vt:vector>
  </HeadingPairs>
  <TitlesOfParts>
    <vt:vector size="42" baseType="lpstr">
      <vt:lpstr>Caratula Resumen</vt:lpstr>
      <vt:lpstr>A Y  II D3</vt:lpstr>
      <vt:lpstr>A Y II D4</vt:lpstr>
      <vt:lpstr>B)</vt:lpstr>
      <vt:lpstr>II B) Y 1</vt:lpstr>
      <vt:lpstr>II C y 1_</vt:lpstr>
      <vt:lpstr>II D) 2</vt:lpstr>
      <vt:lpstr>II D) 4</vt:lpstr>
      <vt:lpstr>II D) 4 A</vt:lpstr>
      <vt:lpstr>II D) 6</vt:lpstr>
      <vt:lpstr>II D) 7 1</vt:lpstr>
      <vt:lpstr>II D) 7 2 </vt:lpstr>
      <vt:lpstr>II D) 7 3</vt:lpstr>
      <vt:lpstr>E)</vt:lpstr>
      <vt:lpstr>F) 1</vt:lpstr>
      <vt:lpstr>F) 2</vt:lpstr>
      <vt:lpstr>G)</vt:lpstr>
      <vt:lpstr>H</vt:lpstr>
      <vt:lpstr>Listas</vt:lpstr>
      <vt:lpstr>'A Y  II D3'!Área_de_impresión</vt:lpstr>
      <vt:lpstr>'A Y II D4'!Área_de_impresión</vt:lpstr>
      <vt:lpstr>'II B) Y 1'!Área_de_impresión</vt:lpstr>
      <vt:lpstr>'II C y 1_'!Área_de_impresión</vt:lpstr>
      <vt:lpstr>'II D) 2'!Área_de_impresión</vt:lpstr>
      <vt:lpstr>Elige_el_Periodo…</vt:lpstr>
      <vt:lpstr>'II C y 1_'!OLE_LINK1</vt:lpstr>
      <vt:lpstr>'A Y  II D3'!Títulos_a_imprimir</vt:lpstr>
      <vt:lpstr>'A Y II D4'!Títulos_a_imprimir</vt:lpstr>
      <vt:lpstr>'B)'!Títulos_a_imprimir</vt:lpstr>
      <vt:lpstr>'E)'!Títulos_a_imprimir</vt:lpstr>
      <vt:lpstr>'F) 1'!Títulos_a_imprimir</vt:lpstr>
      <vt:lpstr>'F) 2'!Títulos_a_imprimir</vt:lpstr>
      <vt:lpstr>'G)'!Títulos_a_imprimir</vt:lpstr>
      <vt:lpstr>H!Títulos_a_imprimir</vt:lpstr>
      <vt:lpstr>'II B) Y 1'!Títulos_a_imprimir</vt:lpstr>
      <vt:lpstr>'II C y 1_'!Títulos_a_imprimir</vt:lpstr>
      <vt:lpstr>'II D) 4'!Títulos_a_imprimir</vt:lpstr>
      <vt:lpstr>'II D) 4 A'!Títulos_a_imprimir</vt:lpstr>
      <vt:lpstr>'II D) 6'!Títulos_a_imprimir</vt:lpstr>
      <vt:lpstr>'II D) 7 1'!Títulos_a_imprimir</vt:lpstr>
      <vt:lpstr>'II D) 7 2 '!Títulos_a_imprimir</vt:lpstr>
      <vt:lpstr>'II D) 7 3'!Títulos_a_imprimir</vt:lpstr>
    </vt:vector>
  </TitlesOfParts>
  <Company>Microsoft Corporation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JESUS LEON BAUTISTA</dc:creator>
  <cp:lastModifiedBy>MARIA JOSEFINA MILLAN MIRANDA</cp:lastModifiedBy>
  <cp:lastPrinted>2022-04-11T17:25:53Z</cp:lastPrinted>
  <dcterms:created xsi:type="dcterms:W3CDTF">2016-05-27T20:23:57Z</dcterms:created>
  <dcterms:modified xsi:type="dcterms:W3CDTF">2022-04-29T16:20:54Z</dcterms:modified>
</cp:coreProperties>
</file>