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5\03 Trim 2025\2. Infomación Trimestral Tit V LCCG\03 Aportación Federal para Educación (FAETA)\INAEBA 2025\"/>
    </mc:Choice>
  </mc:AlternateContent>
  <xr:revisionPtr revIDLastSave="0" documentId="13_ncr:1_{5BBBC299-3400-4495-8D59-C7D840554454}" xr6:coauthVersionLast="47" xr6:coauthVersionMax="47" xr10:uidLastSave="{00000000-0000-0000-0000-000000000000}"/>
  <bookViews>
    <workbookView xWindow="-110" yWindow="-110" windowWidth="19420" windowHeight="10300" tabRatio="825" xr2:uid="{00000000-000D-0000-FFFF-FFFF00000000}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4" hidden="1">'II B) Y 1'!$A$14:$Z$14</definedName>
    <definedName name="_xlnm.Print_Area" localSheetId="1">'A Y  II D3'!$A$1:$Y$51</definedName>
    <definedName name="_xlnm.Print_Area" localSheetId="2">'A Y II D4'!$A$1:$U$47</definedName>
    <definedName name="_xlnm.Print_Area" localSheetId="3">'B)'!$A$1:$T$46</definedName>
    <definedName name="_xlnm.Print_Area" localSheetId="4">'II B) Y 1'!$A$1:$Y$335</definedName>
    <definedName name="_xlnm.Print_Area" localSheetId="5">'II C y 1_'!$B$1:$V$396</definedName>
    <definedName name="_xlnm.Print_Area" localSheetId="6">'II D) 2'!$A$1:$S$59</definedName>
    <definedName name="Elige_el_Periodo…">Listas!$B$11:$B$15</definedName>
    <definedName name="OLE_LINK1" localSheetId="5">'II C y 1_'!$G$383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1_'!$1:$13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7" l="1"/>
  <c r="P26" i="3" l="1"/>
  <c r="C318" i="21"/>
  <c r="M32" i="1" l="1"/>
  <c r="O32" i="1"/>
  <c r="M71" i="11"/>
  <c r="M41" i="7" l="1"/>
  <c r="M29" i="1"/>
  <c r="O29" i="1" s="1"/>
  <c r="U374" i="6"/>
  <c r="Q28" i="1" s="1"/>
  <c r="O28" i="1"/>
  <c r="M28" i="1"/>
  <c r="I28" i="1"/>
  <c r="E374" i="6"/>
  <c r="O27" i="1"/>
  <c r="Y318" i="21"/>
  <c r="Q27" i="1" s="1"/>
  <c r="I29" i="1" l="1"/>
  <c r="I27" i="1"/>
  <c r="M27" i="1"/>
  <c r="M26" i="3"/>
  <c r="Q25" i="1"/>
  <c r="C26" i="3" l="1"/>
  <c r="M34" i="13"/>
  <c r="Q34" i="1" s="1"/>
  <c r="O33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33" i="12" s="1"/>
  <c r="Q33" i="1" s="1"/>
  <c r="I25" i="1" l="1"/>
  <c r="L74" i="11"/>
  <c r="Q32" i="1" s="1"/>
  <c r="G9" i="19" l="1"/>
  <c r="Q8" i="17"/>
  <c r="Q8" i="16"/>
  <c r="H8" i="15"/>
  <c r="I7" i="14"/>
  <c r="O8" i="13"/>
  <c r="P8" i="12"/>
  <c r="L8" i="11"/>
  <c r="O9" i="10"/>
  <c r="N8" i="9"/>
  <c r="X8" i="2"/>
  <c r="B8" i="4" l="1"/>
  <c r="B8" i="3"/>
  <c r="B8" i="2"/>
  <c r="N7" i="9" l="1"/>
  <c r="P7" i="7"/>
  <c r="U8" i="6"/>
  <c r="V7" i="21"/>
  <c r="P7" i="4"/>
  <c r="U7" i="3"/>
  <c r="X7" i="2"/>
  <c r="B9" i="19"/>
  <c r="B9" i="18"/>
  <c r="B8" i="17"/>
  <c r="B8" i="16"/>
  <c r="B8" i="15"/>
  <c r="B7" i="14"/>
  <c r="B8" i="13"/>
  <c r="B8" i="12"/>
  <c r="B8" i="11"/>
  <c r="B9" i="10"/>
  <c r="B8" i="9"/>
  <c r="B8" i="7"/>
  <c r="B9" i="6"/>
  <c r="B8" i="21"/>
  <c r="O8" i="10"/>
  <c r="L7" i="11"/>
  <c r="P7" i="12"/>
  <c r="O7" i="13"/>
  <c r="I6" i="14"/>
  <c r="H7" i="15"/>
  <c r="Q7" i="16"/>
  <c r="Q7" i="17"/>
  <c r="R8" i="18"/>
  <c r="F9" i="19"/>
  <c r="S9" i="18" l="1"/>
  <c r="P8" i="7"/>
  <c r="U9" i="6"/>
  <c r="P8" i="4"/>
  <c r="V8" i="21" s="1"/>
  <c r="U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<sst xmlns="http://schemas.openxmlformats.org/spreadsheetml/2006/main" count="6757" uniqueCount="1846">
  <si>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</si>
  <si>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</si>
  <si>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</si>
  <si>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</si>
  <si>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</si>
  <si>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</si>
  <si>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</si>
  <si>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</si>
  <si>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</si>
  <si>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</si>
  <si>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</si>
  <si>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</si>
  <si>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</si>
  <si>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</si>
  <si>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</si>
  <si>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</si>
  <si>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</si>
  <si>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</si>
  <si>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</si>
  <si>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</si>
  <si>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</si>
  <si>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</si>
  <si>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</si>
  <si>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</si>
  <si>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</si>
  <si>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</si>
  <si>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</si>
  <si>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</si>
  <si>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</si>
  <si>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</si>
  <si>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</si>
  <si>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</si>
  <si>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</si>
  <si>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</si>
  <si>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</si>
  <si>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</si>
  <si>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</si>
  <si>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</si>
  <si>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</si>
  <si>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</si>
  <si>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</si>
  <si>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</si>
  <si>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</si>
  <si>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</si>
  <si>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</si>
  <si>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</si>
  <si>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</si>
  <si>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</si>
  <si>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</si>
  <si>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</si>
  <si>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</si>
  <si>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</si>
  <si>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</si>
  <si>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</si>
  <si>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</si>
  <si>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</si>
  <si>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</si>
  <si>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</si>
  <si>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</si>
  <si>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</si>
  <si>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</si>
  <si>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</si>
  <si>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</si>
  <si>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</si>
  <si>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</si>
  <si>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</si>
  <si>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</si>
  <si>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</si>
  <si>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</si>
  <si>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</si>
  <si>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</si>
  <si>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</si>
  <si>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</si>
  <si>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</si>
  <si>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</si>
  <si>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</si>
  <si>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</si>
  <si>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</si>
  <si>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</si>
  <si>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</si>
  <si>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</si>
  <si>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</si>
  <si>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</si>
  <si>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</si>
  <si>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</si>
  <si>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</si>
  <si>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</si>
  <si>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</si>
  <si>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</si>
  <si>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</si>
  <si>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</si>
  <si>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</si>
  <si>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</si>
  <si>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</si>
  <si>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</si>
  <si>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</si>
  <si>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</si>
  <si>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</si>
  <si>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</si>
  <si>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</si>
  <si>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</si>
  <si>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</si>
  <si>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</si>
  <si>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</si>
  <si>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</si>
  <si>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</si>
  <si>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</si>
  <si>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</si>
  <si>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</si>
  <si>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</si>
  <si>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</si>
  <si>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</si>
  <si>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</si>
  <si>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</si>
  <si>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</si>
  <si>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</si>
  <si>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</si>
  <si>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</si>
  <si>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</si>
  <si>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</si>
  <si>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</si>
  <si>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</si>
  <si>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</si>
  <si>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</si>
  <si>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</si>
  <si>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</si>
  <si>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</si>
  <si>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</si>
  <si>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</si>
  <si>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</si>
  <si>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</si>
  <si>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</si>
  <si>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</si>
  <si>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</si>
  <si>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</si>
  <si>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</si>
  <si>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</si>
  <si>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</si>
  <si>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</si>
  <si>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</si>
  <si>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</si>
  <si>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</si>
  <si>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</si>
  <si>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</si>
  <si>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</si>
  <si>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</si>
  <si>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</si>
  <si>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</si>
  <si>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</si>
  <si>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</si>
  <si>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</si>
  <si>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</si>
  <si>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</si>
  <si>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</si>
  <si>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</si>
  <si>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</si>
  <si>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</si>
  <si>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</si>
  <si>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</si>
  <si>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</si>
  <si>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</si>
  <si>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</si>
  <si>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</si>
  <si>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</si>
  <si>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</si>
  <si>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</si>
  <si>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</si>
  <si>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</si>
  <si>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</si>
  <si>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</si>
  <si>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</si>
  <si>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</si>
  <si>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</si>
  <si>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</si>
  <si>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</si>
  <si>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</si>
  <si>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</si>
  <si>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</si>
  <si>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</si>
  <si>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</si>
  <si>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</si>
  <si>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</si>
  <si>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</si>
  <si>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</si>
  <si>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</si>
  <si>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</si>
  <si>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</si>
  <si>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</si>
  <si>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</si>
  <si>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</si>
  <si>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</si>
  <si>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</si>
  <si>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</si>
  <si>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</si>
  <si>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</si>
  <si>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</si>
  <si>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</si>
  <si>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</si>
  <si>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</si>
  <si>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</si>
  <si>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</si>
  <si>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</si>
  <si>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</si>
  <si>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</si>
  <si>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</si>
  <si>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</si>
  <si>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</si>
  <si>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</si>
  <si>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</si>
  <si>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</si>
  <si>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</si>
  <si>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</si>
  <si>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</si>
  <si>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</si>
  <si>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</si>
  <si>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</si>
  <si>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</si>
  <si>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</si>
  <si>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</si>
  <si>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</si>
  <si>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</si>
  <si>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</si>
  <si>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</si>
  <si>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</si>
  <si>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</si>
  <si>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</si>
  <si>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</si>
  <si>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</si>
  <si>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</si>
  <si>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</si>
  <si>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</si>
  <si>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</si>
  <si>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</si>
  <si>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</si>
  <si>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</si>
  <si>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</si>
  <si>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</si>
  <si>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</si>
  <si>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</si>
  <si>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</si>
  <si>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</si>
  <si>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</si>
  <si>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</si>
  <si>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</si>
  <si>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</si>
  <si>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</si>
  <si>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</si>
  <si>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</si>
  <si>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</si>
  <si>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</si>
  <si>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</si>
  <si>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</si>
  <si>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</si>
  <si>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</si>
  <si>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</si>
  <si>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</si>
  <si>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</si>
  <si>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</si>
  <si>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</si>
  <si>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</si>
  <si>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</si>
  <si>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</si>
  <si>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</si>
  <si>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</si>
  <si>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</si>
  <si>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</si>
  <si>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</si>
  <si>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</si>
  <si>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</si>
  <si>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</si>
  <si>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</si>
  <si>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</si>
  <si>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</si>
  <si>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1er. Trimestre 2025</t>
  </si>
  <si>
    <t>2do. Trimestre 2025</t>
  </si>
  <si>
    <t>3er. Trimestre 2025</t>
  </si>
  <si>
    <t>4to. Trimestre 2025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</si>
  <si>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</si>
  <si>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</si>
  <si>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</si>
  <si>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</si>
  <si>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</si>
  <si>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</si>
  <si>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</si>
  <si>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</si>
  <si>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</si>
  <si>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</si>
  <si>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</si>
  <si>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</si>
  <si>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</si>
  <si>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</si>
  <si>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</si>
  <si>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</si>
  <si>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</si>
  <si>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</si>
  <si>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</si>
  <si>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</si>
  <si>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</si>
  <si>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</si>
  <si>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</si>
  <si>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</si>
  <si>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</si>
  <si>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</si>
  <si>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C.P. ESMERALDA HERNANDEZ ESCOGIDO</t>
  </si>
  <si>
    <t>SUBJEFE DE NOMINA FEDERAL</t>
  </si>
  <si>
    <t>A03804</t>
  </si>
  <si>
    <t>A01807</t>
  </si>
  <si>
    <t>T03820</t>
  </si>
  <si>
    <t>11EBS6627E</t>
  </si>
  <si>
    <t>RASJ900727H21</t>
  </si>
  <si>
    <t>RASJ900727HGTMTN04</t>
  </si>
  <si>
    <t>ROAS0008173G2</t>
  </si>
  <si>
    <t>ROAS000817MGTMVCA3</t>
  </si>
  <si>
    <t>ZUMJ040917CS0</t>
  </si>
  <si>
    <t>ZUMJ040917HGTXJLA7</t>
  </si>
  <si>
    <t>GAJH8611281P9</t>
  </si>
  <si>
    <t>GAJH861128MMNRMY07</t>
  </si>
  <si>
    <t>CEGS9911056H6</t>
  </si>
  <si>
    <t>CEGS991105MGTRMH07</t>
  </si>
  <si>
    <t>PEHA010905S14</t>
  </si>
  <si>
    <t>PEHA010905MGTRRMA9</t>
  </si>
  <si>
    <t>ROLA0107198M1</t>
  </si>
  <si>
    <t>ROLA010719HGTDPLA4</t>
  </si>
  <si>
    <t>AERJ880922T49</t>
  </si>
  <si>
    <t>AERJ880922MDFRMR07</t>
  </si>
  <si>
    <t>RODV7612205P8</t>
  </si>
  <si>
    <t>RODV761220MDFSMR09</t>
  </si>
  <si>
    <t>HUCM900308FA3</t>
  </si>
  <si>
    <t>HUCM900308MGTRLR08</t>
  </si>
  <si>
    <t>JOSE JONATHAN RAMIREZ SOTOMAYOR</t>
  </si>
  <si>
    <t>SCARLETT ROMO AVILA</t>
  </si>
  <si>
    <t>JOSE JULIAN ZUÑIGA MEJIA</t>
  </si>
  <si>
    <t>MARIA HAYDE GARCIA JIMENEZ</t>
  </si>
  <si>
    <t>SHECCID ESMERALDA CERVANTES GOMEZ</t>
  </si>
  <si>
    <t>AMERICA BEATRIZ PEREZ HERNANDEZ</t>
  </si>
  <si>
    <t>ALAN ISRAEL RODRIGUEZ LOPEZ</t>
  </si>
  <si>
    <t>JARITZI AREVALO ROMO</t>
  </si>
  <si>
    <t>VERONICA ROSALES DOMINGUEZ</t>
  </si>
  <si>
    <t>MARTHA EDITH HUERTA CUELLAR</t>
  </si>
  <si>
    <t>00000002</t>
  </si>
  <si>
    <t>00000003</t>
  </si>
  <si>
    <t>00000005</t>
  </si>
  <si>
    <t>00000006</t>
  </si>
  <si>
    <t>00000008</t>
  </si>
  <si>
    <t>00000009</t>
  </si>
  <si>
    <t>00000010</t>
  </si>
  <si>
    <t>00000011</t>
  </si>
  <si>
    <t>0.00</t>
  </si>
  <si>
    <t>APOYO ADMINISTRATIVO</t>
  </si>
  <si>
    <t>ROGK0111123KA</t>
  </si>
  <si>
    <t>ROGK011112MGTDLTA4</t>
  </si>
  <si>
    <t>KATIA ESTEFANIA RODRIGUEZ GALVAN</t>
  </si>
  <si>
    <t>00000012</t>
  </si>
  <si>
    <t>PRIMARIA, SECUNDARIA Y CAPACITACION PARA EL TRABAJO</t>
  </si>
  <si>
    <t>FAETA</t>
  </si>
  <si>
    <t>A01803</t>
  </si>
  <si>
    <t>ADMINISTRATIVO ESPECIALIZADO</t>
  </si>
  <si>
    <t>B</t>
  </si>
  <si>
    <t>P</t>
  </si>
  <si>
    <t>SECRETARIA "C"</t>
  </si>
  <si>
    <t>S01803</t>
  </si>
  <si>
    <t>OFICIAL DE SERVICIOS Y MANTENIMIENTO</t>
  </si>
  <si>
    <t>T03803</t>
  </si>
  <si>
    <t>TÉCNICO MEDIO</t>
  </si>
  <si>
    <t>T03810</t>
  </si>
  <si>
    <t>ESPECIALISTA EN PROYECTOS TÉCNICOS</t>
  </si>
  <si>
    <t>A01806</t>
  </si>
  <si>
    <t>ANALISTA ADMINISTRATIVO</t>
  </si>
  <si>
    <t>CF34810</t>
  </si>
  <si>
    <t>JEFE DE OFICINA</t>
  </si>
  <si>
    <t>CF12804</t>
  </si>
  <si>
    <t>ANALISTA PROGRAMADOR "B"</t>
  </si>
  <si>
    <t>CF04807</t>
  </si>
  <si>
    <t>SECRETARIA EJECUTIVA "B"</t>
  </si>
  <si>
    <t>CF12814</t>
  </si>
  <si>
    <t>ESPECIALISTA EN TELEINFORMÁTICA</t>
  </si>
  <si>
    <t>TÉCNICO DOCENTE</t>
  </si>
  <si>
    <t>T03823</t>
  </si>
  <si>
    <t>TÉCNICO SUPERIOR</t>
  </si>
  <si>
    <t>CF33849</t>
  </si>
  <si>
    <t>COORDINADOR DE SERVICIOS ESPECIALIZADOS</t>
  </si>
  <si>
    <t>CF14070</t>
  </si>
  <si>
    <t>DIRECTOR/DELEGADO</t>
  </si>
  <si>
    <t>MB2</t>
  </si>
  <si>
    <t>CF36014</t>
  </si>
  <si>
    <t>COORDINADOR REGIONAL ZONA I</t>
  </si>
  <si>
    <t>OA1</t>
  </si>
  <si>
    <t>CF01059</t>
  </si>
  <si>
    <t>JEFE DE DEPARTAMENTO</t>
  </si>
  <si>
    <t>COORDINADOR DE ZONA I</t>
  </si>
  <si>
    <t>COORDINADOR DE ZONA II</t>
  </si>
  <si>
    <t>P001A</t>
  </si>
  <si>
    <t>P3</t>
  </si>
  <si>
    <t>SUELDOS</t>
  </si>
  <si>
    <t>ESTIMULO A LA PRODUCT. Y EFICIENCIA</t>
  </si>
  <si>
    <t>P009A</t>
  </si>
  <si>
    <t>DESPENSA</t>
  </si>
  <si>
    <t>P063A</t>
  </si>
  <si>
    <t>PROFESIONALIZACION B</t>
  </si>
  <si>
    <t>P053A</t>
  </si>
  <si>
    <t>DEVOLUCION POR DESCUENTOS INDEBIDOS</t>
  </si>
  <si>
    <t>P050C</t>
  </si>
  <si>
    <t>IMPUESTOS COMPENSAR POR AJUSTE ANUAL</t>
  </si>
  <si>
    <t>P039A</t>
  </si>
  <si>
    <t>NOTAS BUENAS</t>
  </si>
  <si>
    <t>P037A</t>
  </si>
  <si>
    <t>DIFERENCIA PRESTACIONES VARIAS</t>
  </si>
  <si>
    <t>P036B</t>
  </si>
  <si>
    <t>OTRAS PRESTACIONES PV</t>
  </si>
  <si>
    <t>P034A</t>
  </si>
  <si>
    <t>UTILES ESCOLARES</t>
  </si>
  <si>
    <t>P032A</t>
  </si>
  <si>
    <t>AYUDA DE TITULACION</t>
  </si>
  <si>
    <t>P030</t>
  </si>
  <si>
    <t>DIAS POR AJUSTE ANUAL</t>
  </si>
  <si>
    <t>P026A</t>
  </si>
  <si>
    <t>RECOMPENSA</t>
  </si>
  <si>
    <t>P025A</t>
  </si>
  <si>
    <t>CANASTILLA MATERNA</t>
  </si>
  <si>
    <t>P024B</t>
  </si>
  <si>
    <t>AGUINALDO COMPENSACION</t>
  </si>
  <si>
    <t>P024A</t>
  </si>
  <si>
    <t>AGUINALDO SUELDO</t>
  </si>
  <si>
    <t>P023A</t>
  </si>
  <si>
    <t>PRIMA VACACIONAL</t>
  </si>
  <si>
    <t>PRIMA VACACIONAL RET.</t>
  </si>
  <si>
    <t>P022A</t>
  </si>
  <si>
    <t>QUINQUENIO CONFIANZA</t>
  </si>
  <si>
    <t>P021A</t>
  </si>
  <si>
    <t>DIA DEL TRAB INEA</t>
  </si>
  <si>
    <t>P020A</t>
  </si>
  <si>
    <t>CAPACITACION Y DESARROLLO</t>
  </si>
  <si>
    <t>P017E</t>
  </si>
  <si>
    <t>ESTIMULO 10 15 20 25 30 AÑOS DE SERVICIO</t>
  </si>
  <si>
    <t>P015A</t>
  </si>
  <si>
    <t>PUNTUALIDAD PERFECTA</t>
  </si>
  <si>
    <t>P014A</t>
  </si>
  <si>
    <t>COMPENSACION POR ANTIGUEDAD</t>
  </si>
  <si>
    <t>P013A</t>
  </si>
  <si>
    <t>AYUDA PARA ANTEOJOS</t>
  </si>
  <si>
    <t>P012A</t>
  </si>
  <si>
    <t>AYUDA PARA SERVICIOS B Y C</t>
  </si>
  <si>
    <t>P011A</t>
  </si>
  <si>
    <t>DIAS ECONOMICOS</t>
  </si>
  <si>
    <t>P010A</t>
  </si>
  <si>
    <t>GUARDERIA</t>
  </si>
  <si>
    <t>P008B</t>
  </si>
  <si>
    <t>PUNTUALIDAD MARZO</t>
  </si>
  <si>
    <t>PUNTUALIDAD ABRIL</t>
  </si>
  <si>
    <t>PUNTUALIDAD MAYO</t>
  </si>
  <si>
    <t>PUNTUALIDAD JUNIO</t>
  </si>
  <si>
    <t>PUNTUALIDAD JULIO</t>
  </si>
  <si>
    <t>PUNTUALIDAD AGOSTO</t>
  </si>
  <si>
    <t>PUNTUALIDAD SEPTIEMBRE</t>
  </si>
  <si>
    <t>PUNTUALIDAD OCTUBRE</t>
  </si>
  <si>
    <t>PUNTUALIDAD NOVIEMBRE</t>
  </si>
  <si>
    <t>PUNTUALIDAD MENSUAL</t>
  </si>
  <si>
    <t>PUNTUALIDAD FEBRERO</t>
  </si>
  <si>
    <t>PUNTUALIDAD ENERO</t>
  </si>
  <si>
    <t>P008A</t>
  </si>
  <si>
    <t>PUNTUALIDAD</t>
  </si>
  <si>
    <t>P007C</t>
  </si>
  <si>
    <t>BECAS PREPARATORIA</t>
  </si>
  <si>
    <t>P007B</t>
  </si>
  <si>
    <t>BECAS SECUNDARIA</t>
  </si>
  <si>
    <t>P007A</t>
  </si>
  <si>
    <t>BECAS PRIMARIA</t>
  </si>
  <si>
    <t>P006A</t>
  </si>
  <si>
    <t>PROFESIONALIZACION D</t>
  </si>
  <si>
    <t>P005A</t>
  </si>
  <si>
    <t>PROFESIONALIZACION C</t>
  </si>
  <si>
    <t>P004A</t>
  </si>
  <si>
    <t>COMP. POR ANTIGUEDAD. QUIN</t>
  </si>
  <si>
    <t>P003B</t>
  </si>
  <si>
    <t>COMP. GARANT. HOMOLOGADA</t>
  </si>
  <si>
    <t>P003A</t>
  </si>
  <si>
    <t>COMPENSACION GARANTIZADA</t>
  </si>
  <si>
    <t>P002A</t>
  </si>
  <si>
    <t>PREVISION SOCIAL MULTIPLE B Y C</t>
  </si>
  <si>
    <t>P001B</t>
  </si>
  <si>
    <t>SUELDO HOMOLOGADO LAUDO</t>
  </si>
  <si>
    <t>D093A</t>
  </si>
  <si>
    <t>FINANCIERA PACTO</t>
  </si>
  <si>
    <t>D04B2</t>
  </si>
  <si>
    <t>SEGURO COLECTIVO DE RETIRO</t>
  </si>
  <si>
    <t>D04B1</t>
  </si>
  <si>
    <t>D022C</t>
  </si>
  <si>
    <t>INCAPACIDAD POR ENFERM. OTRAS P</t>
  </si>
  <si>
    <t>D022B</t>
  </si>
  <si>
    <t>INCAPACIDAD POR ENFERM. C Y D</t>
  </si>
  <si>
    <t>D022A</t>
  </si>
  <si>
    <t>INCAPACIDAD POR ENFERM. SUELDO</t>
  </si>
  <si>
    <t>D021A</t>
  </si>
  <si>
    <t>CUOTA SINDICAL</t>
  </si>
  <si>
    <t>D020B</t>
  </si>
  <si>
    <t>DESCUENTO FINANCIERAS</t>
  </si>
  <si>
    <t>D020A</t>
  </si>
  <si>
    <t>FINANCIERA ASF SERVICIOS FINANCIEROS SAPI DE CV</t>
  </si>
  <si>
    <t>D019A</t>
  </si>
  <si>
    <t>CUOTA SINDICAL RETIRO</t>
  </si>
  <si>
    <t>D018A</t>
  </si>
  <si>
    <t>DEVOLUCION POR PAGOS INDEBIDOS</t>
  </si>
  <si>
    <t>D015A</t>
  </si>
  <si>
    <t>GASTOS FUNERARIOS SAN RAFAEL</t>
  </si>
  <si>
    <t>D014C</t>
  </si>
  <si>
    <t>FALTAS INJUSTIFICADAS</t>
  </si>
  <si>
    <t>D3</t>
  </si>
  <si>
    <t>D006B</t>
  </si>
  <si>
    <t>PRESTAMOS COMPLEMENTARIOS</t>
  </si>
  <si>
    <t>D006A</t>
  </si>
  <si>
    <t>PRESTAMOS A CORTO PLAZO</t>
  </si>
  <si>
    <t>R_SUELDO</t>
  </si>
  <si>
    <t>D2</t>
  </si>
  <si>
    <t>D014A</t>
  </si>
  <si>
    <t>DIAS NO TRABAJADOS ADMTVO.</t>
  </si>
  <si>
    <t>D013A</t>
  </si>
  <si>
    <t>FONAC</t>
  </si>
  <si>
    <t>D003A</t>
  </si>
  <si>
    <t>FONDO/PENSION ISSSTE 6.125%</t>
  </si>
  <si>
    <t>D001A</t>
  </si>
  <si>
    <t>SERV. MED. Y MAT. ISSSTE 4.5</t>
  </si>
  <si>
    <t>I.S.P.T. A RETENER_B</t>
  </si>
  <si>
    <t>GRATIFICACION ANUAL</t>
  </si>
  <si>
    <t>D1</t>
  </si>
  <si>
    <t>D014B</t>
  </si>
  <si>
    <t>FALTA DE ASISTENCIA</t>
  </si>
  <si>
    <t>D011A</t>
  </si>
  <si>
    <t>SEGUROS FOVISSSTE</t>
  </si>
  <si>
    <t>D010A</t>
  </si>
  <si>
    <t>SEGURO DE VIDA IND METLIFE</t>
  </si>
  <si>
    <t>D009B</t>
  </si>
  <si>
    <t>RET. DE POTENCIACION SEGURO DE VIDA</t>
  </si>
  <si>
    <t>D008A</t>
  </si>
  <si>
    <t>GRUPO SEGUDESCUENTOS DIVERSOS</t>
  </si>
  <si>
    <t>D007C</t>
  </si>
  <si>
    <t>PRESTAMOS FOVISSSTE PARA TODOS</t>
  </si>
  <si>
    <t>D007A</t>
  </si>
  <si>
    <t>PRESTAMO HIPOTECARIO</t>
  </si>
  <si>
    <t>D005A</t>
  </si>
  <si>
    <t>AHORRO SOLIDARIO DEL TRAB.</t>
  </si>
  <si>
    <t>D002D</t>
  </si>
  <si>
    <t>IMPUESTO COMPENSAR POR AJUSTE ANUAL</t>
  </si>
  <si>
    <t>D002A</t>
  </si>
  <si>
    <t>IMPUESTO SOBRE LA RENTA R.</t>
  </si>
  <si>
    <t>IMPESTO SOBRE LA RENTA  PV</t>
  </si>
  <si>
    <t>016A</t>
  </si>
  <si>
    <t>DIA DE REYES</t>
  </si>
  <si>
    <t>PEN. ALIM. 01</t>
  </si>
  <si>
    <t>PENSION ALIM._</t>
  </si>
  <si>
    <t>OTROS</t>
  </si>
  <si>
    <t>F</t>
  </si>
  <si>
    <t>GOLC950116TN4</t>
  </si>
  <si>
    <t>GOLC950116HGTMPR09</t>
  </si>
  <si>
    <t>MAAC750527A26</t>
  </si>
  <si>
    <t>MAAC750527MGTRGR07</t>
  </si>
  <si>
    <t>FOMO6906162N2</t>
  </si>
  <si>
    <t>FOMO690616HGTNDS05</t>
  </si>
  <si>
    <t>MOCK900306NE6</t>
  </si>
  <si>
    <t>MOCK900306MDFRSR15</t>
  </si>
  <si>
    <t>GACC7402201D0</t>
  </si>
  <si>
    <t>GACC740220MVZRYL09</t>
  </si>
  <si>
    <t>RORC700828A28</t>
  </si>
  <si>
    <t>RORC700828MGTMML06</t>
  </si>
  <si>
    <t>QULC671003EH8</t>
  </si>
  <si>
    <t>QULC671003MDFRPL03</t>
  </si>
  <si>
    <t>REPC540808QI9</t>
  </si>
  <si>
    <t>REPC540808MGTNRN06</t>
  </si>
  <si>
    <t>LOEL961209G67</t>
  </si>
  <si>
    <t>LOEL961209HGTPSS08</t>
  </si>
  <si>
    <t>LOCJ8109121HA</t>
  </si>
  <si>
    <t>LOCJ810912HDFPRN00</t>
  </si>
  <si>
    <t>HEMF950111UT8</t>
  </si>
  <si>
    <t>HEMF950111HGTRRR04</t>
  </si>
  <si>
    <t xml:space="preserve">CARLOS ADEMIR EUSEBIO GOMEZ MARTINEZ </t>
  </si>
  <si>
    <t xml:space="preserve">CAROLINA MARTINEZ AGREDA </t>
  </si>
  <si>
    <t xml:space="preserve">OSCAR FONSECA MEDRANO </t>
  </si>
  <si>
    <t>KAREN ANEL MORENO CASTILLO</t>
  </si>
  <si>
    <t>CLAUDIA GARCIA CAYETANO</t>
  </si>
  <si>
    <t>CLAUDIA IMELDA ROMERO RAMOS</t>
  </si>
  <si>
    <t>CLAUDIA REYNA QUIROZ LOPEZ</t>
  </si>
  <si>
    <t>MARIA CONCEPCION RENTERIA PEREZ</t>
  </si>
  <si>
    <t>LUIS GERARDO LOPEZ ESPINOZA</t>
  </si>
  <si>
    <t>JUAN CARLOS LOPEZ CRUZ</t>
  </si>
  <si>
    <t>FRANCISCO ANTONIO HERNANDEZ MARTINEZ</t>
  </si>
  <si>
    <t>83101177T038100.000115</t>
  </si>
  <si>
    <t>831014T0382000.0000038</t>
  </si>
  <si>
    <t>831013T0382000.0000210</t>
  </si>
  <si>
    <t>831013T0382000.0000074</t>
  </si>
  <si>
    <t>831013T0382000.0000154</t>
  </si>
  <si>
    <t>831013T0382000.0000259</t>
  </si>
  <si>
    <t>831013T0382000.0000216</t>
  </si>
  <si>
    <t>83101176T038200.000070</t>
  </si>
  <si>
    <t>8310111731T03803.000311</t>
  </si>
  <si>
    <t>08</t>
  </si>
  <si>
    <t>11EBS0027E</t>
  </si>
  <si>
    <t>ESCALAFONARIA</t>
  </si>
  <si>
    <t>02</t>
  </si>
  <si>
    <t>SACA4609287F8</t>
  </si>
  <si>
    <t>SACA460928MGTNRL03</t>
  </si>
  <si>
    <t>AILP690120TW9</t>
  </si>
  <si>
    <t>AILP690120MSPRNT09</t>
  </si>
  <si>
    <t>BARA6501175H5</t>
  </si>
  <si>
    <t>BARA650117MGTRDN02</t>
  </si>
  <si>
    <t>OOPM650124AG1</t>
  </si>
  <si>
    <t>OOPM650124HGTRRG05</t>
  </si>
  <si>
    <t>ROJJ610420EGA</t>
  </si>
  <si>
    <t>ROJC610420HGTCMR06</t>
  </si>
  <si>
    <t>PACL700401SI9</t>
  </si>
  <si>
    <t>PACL700401MGTRHR04</t>
  </si>
  <si>
    <t>GUMA6701215Q1</t>
  </si>
  <si>
    <t>GUMA670121MGTTRN09</t>
  </si>
  <si>
    <t>GOMI721001DE2</t>
  </si>
  <si>
    <t>GOMI721001MDFNJN03</t>
  </si>
  <si>
    <t>VAPR690730J94</t>
  </si>
  <si>
    <t>VAPR690730MGTZNS03</t>
  </si>
  <si>
    <t>MAGM6404092N1</t>
  </si>
  <si>
    <t>MAGM640409MGTNNR08</t>
  </si>
  <si>
    <t>FEET711003EB8</t>
  </si>
  <si>
    <t>FEET711003MGTLSR05</t>
  </si>
  <si>
    <t>PECA660503AR0</t>
  </si>
  <si>
    <t>PECA660503MGTRBN07</t>
  </si>
  <si>
    <t>CACF6710055H4</t>
  </si>
  <si>
    <t>CACF671005HGTLDR06</t>
  </si>
  <si>
    <t>HEPC690801P80</t>
  </si>
  <si>
    <t>HEPC690801MGTRRR08</t>
  </si>
  <si>
    <t>HEAE670513TV7</t>
  </si>
  <si>
    <t>HEAE670513HGTRGD08</t>
  </si>
  <si>
    <t>EIRJ6812089I5</t>
  </si>
  <si>
    <t>EIRC681208HGTNMR05</t>
  </si>
  <si>
    <t>RAMD681211IP3</t>
  </si>
  <si>
    <t>RAMD681211HMCMRN05</t>
  </si>
  <si>
    <t>BIRL710430QF2</t>
  </si>
  <si>
    <t>BIRL710430HGTRZB03</t>
  </si>
  <si>
    <t>HECG7209202C4</t>
  </si>
  <si>
    <t>HECG720920MGTRRR07</t>
  </si>
  <si>
    <t>BACA640430UIA</t>
  </si>
  <si>
    <t>BXCA640430HGTLRN08</t>
  </si>
  <si>
    <t>VATR761025BJA</t>
  </si>
  <si>
    <t>VATR761025MDFRRS05</t>
  </si>
  <si>
    <t>GUOA740914U2A</t>
  </si>
  <si>
    <t>GUOA740914MMNDRN06</t>
  </si>
  <si>
    <t>FAHI7401088Z2</t>
  </si>
  <si>
    <t>FAHI740108HGTBRV04</t>
  </si>
  <si>
    <t>MENC680926QE2</t>
  </si>
  <si>
    <t>MENC680926MGTDVR10</t>
  </si>
  <si>
    <t>GAMJ711118AJ8</t>
  </si>
  <si>
    <t>GAMJ711118HGTRCC07</t>
  </si>
  <si>
    <t>NEAC740715LD9</t>
  </si>
  <si>
    <t>NEAC740715HGTGRR02</t>
  </si>
  <si>
    <t>CAVS681207JX2</t>
  </si>
  <si>
    <t>CAVS681207HGTNRL04</t>
  </si>
  <si>
    <t>NAHL730801RV8</t>
  </si>
  <si>
    <t>NAHL730801MGTVRR01</t>
  </si>
  <si>
    <t>AERS660208UT4</t>
  </si>
  <si>
    <t>AERS660208HGTRYR01</t>
  </si>
  <si>
    <t>TONL701209CT8</t>
  </si>
  <si>
    <t>TONL701209MGTRCR09</t>
  </si>
  <si>
    <t>GURR6007275B3</t>
  </si>
  <si>
    <t>GURR600727HSPLMD06</t>
  </si>
  <si>
    <t>ROSJ600516BL3</t>
  </si>
  <si>
    <t>ROSJ600516MGTBNN05</t>
  </si>
  <si>
    <t>PAQF701109SJ2</t>
  </si>
  <si>
    <t>PAQF701109HGTRNL00</t>
  </si>
  <si>
    <t>EASG700512IU9</t>
  </si>
  <si>
    <t>EASG700512MCMSNR00</t>
  </si>
  <si>
    <t>BEMS700226KJ6</t>
  </si>
  <si>
    <t>BEMS700226HGTCNL00</t>
  </si>
  <si>
    <t>MOGC720409SJ9</t>
  </si>
  <si>
    <t>MOGC720409MGTJZL04</t>
  </si>
  <si>
    <t>COOM721217SVA</t>
  </si>
  <si>
    <t>COOM721217MGTNLN02</t>
  </si>
  <si>
    <t>RICR7705149U3</t>
  </si>
  <si>
    <t>RICR770514HGTVRB05</t>
  </si>
  <si>
    <t>CAGR690302HRA</t>
  </si>
  <si>
    <t>CAGR690302MGTMMS03</t>
  </si>
  <si>
    <t>HECS730303TG6</t>
  </si>
  <si>
    <t>HECS730303MGTRNS05</t>
  </si>
  <si>
    <t>JUAA750702KJ9</t>
  </si>
  <si>
    <t>JUAA750702HGTRRN04</t>
  </si>
  <si>
    <t>GOSL721116725</t>
  </si>
  <si>
    <t>GOSL721116HGTRSS06</t>
  </si>
  <si>
    <t>MUHD640208LB9</t>
  </si>
  <si>
    <t>MUHD640208MDFXRL08</t>
  </si>
  <si>
    <t>MISR800307LH4</t>
  </si>
  <si>
    <t>MISR800307MGTRLS07</t>
  </si>
  <si>
    <t>RIRS751216TU4</t>
  </si>
  <si>
    <t>RIRS751216MDFSMN07</t>
  </si>
  <si>
    <t>NAMS5306098W6</t>
  </si>
  <si>
    <t>NAMS530609MGTRRL00</t>
  </si>
  <si>
    <t>ZAMH6907077M4</t>
  </si>
  <si>
    <t>ZAMH690707MGTVRR00</t>
  </si>
  <si>
    <t>SOSM750119S26</t>
  </si>
  <si>
    <t>SOSM750119MGTRTR02</t>
  </si>
  <si>
    <t>LOLA751009LC7</t>
  </si>
  <si>
    <t>LOLA751009MGTPNN06</t>
  </si>
  <si>
    <t>MELR640522PX9</t>
  </si>
  <si>
    <t>MELR640522MGTNNT06</t>
  </si>
  <si>
    <t>VIRM731126CL3</t>
  </si>
  <si>
    <t>VIRM731126MGTLMN06</t>
  </si>
  <si>
    <t>MAGE751103B16</t>
  </si>
  <si>
    <t>MAGE751103MGTYTR08</t>
  </si>
  <si>
    <t>FONO7308067J5</t>
  </si>
  <si>
    <t>FOXN730806MGTLXR04</t>
  </si>
  <si>
    <t>AARJ690708F16</t>
  </si>
  <si>
    <t>AARJ690708HGTLDS05</t>
  </si>
  <si>
    <t>AELR6906275A1</t>
  </si>
  <si>
    <t>AELR690627MGTRPS15</t>
  </si>
  <si>
    <t>METC6212134V3</t>
  </si>
  <si>
    <t>METC621213HGTRPS06</t>
  </si>
  <si>
    <t>GARM751031J11</t>
  </si>
  <si>
    <t>GARM751031HGTRMS07</t>
  </si>
  <si>
    <t>GAML720417UE8</t>
  </si>
  <si>
    <t>GAML720417HGTRRS07</t>
  </si>
  <si>
    <t>HEMM781102T78</t>
  </si>
  <si>
    <t>HEMM781102MGTRNR07</t>
  </si>
  <si>
    <t>HECA7404077F6</t>
  </si>
  <si>
    <t>HECA740407MGTRND08</t>
  </si>
  <si>
    <t>RAJC810331LAA</t>
  </si>
  <si>
    <t>RAJC810331MGTMRL02</t>
  </si>
  <si>
    <t>RARC7011229A3</t>
  </si>
  <si>
    <t>RARC701122MGTNDR00</t>
  </si>
  <si>
    <t>AUTC7502082I3</t>
  </si>
  <si>
    <t>AUTC750208MGTGRN15</t>
  </si>
  <si>
    <t>DOVL720318BXA</t>
  </si>
  <si>
    <t>DOVL720318HGTMLS06</t>
  </si>
  <si>
    <t>TOSH760727J54</t>
  </si>
  <si>
    <t>TOSH760727HGTRNC04</t>
  </si>
  <si>
    <t>RARC7301176A2</t>
  </si>
  <si>
    <t>RARC730117MGTMVR07</t>
  </si>
  <si>
    <t>GUHA770213FQ8</t>
  </si>
  <si>
    <t>GUHA770213MGTVRL02</t>
  </si>
  <si>
    <t>RAAG660220BC0</t>
  </si>
  <si>
    <t>RAAG660220MGTMVD07</t>
  </si>
  <si>
    <t>AAGH700108U53</t>
  </si>
  <si>
    <t>AAGH700108MGTLRR09</t>
  </si>
  <si>
    <t>COOS660919CRA</t>
  </si>
  <si>
    <t>COOS660919MGTNLS08</t>
  </si>
  <si>
    <t>ROSR7704116C6</t>
  </si>
  <si>
    <t>ROSR770411MGTDLS01</t>
  </si>
  <si>
    <t>CATE6508044X6</t>
  </si>
  <si>
    <t>CATE650804MGTRRS04</t>
  </si>
  <si>
    <t>CARJ550620A19</t>
  </si>
  <si>
    <t>CARJ550620HGTSDM09</t>
  </si>
  <si>
    <t>ROLA760606566</t>
  </si>
  <si>
    <t>ROLA760606HGTJPN03</t>
  </si>
  <si>
    <t>ZAGB700228KX3</t>
  </si>
  <si>
    <t>ZAGB700228MGTVMT03</t>
  </si>
  <si>
    <t>VARL750211VB2</t>
  </si>
  <si>
    <t>VARL750211MGTRMR07</t>
  </si>
  <si>
    <t>ROJJ671130GY1</t>
  </si>
  <si>
    <t>ROJJ671130HGTDMS06</t>
  </si>
  <si>
    <t>COCB750608U65</t>
  </si>
  <si>
    <t>COCB750608MGTRRL08</t>
  </si>
  <si>
    <t>CARA730215VE3</t>
  </si>
  <si>
    <t>CARA730215MGTHJL00</t>
  </si>
  <si>
    <t>SAMM750910419</t>
  </si>
  <si>
    <t>SAMM750910MGTCRR00</t>
  </si>
  <si>
    <t>VEPE671201NI6</t>
  </si>
  <si>
    <t>VEPE671201MGTGRG04</t>
  </si>
  <si>
    <t>LERM7308264B5</t>
  </si>
  <si>
    <t>LERM730826MGTDSN09</t>
  </si>
  <si>
    <t>GOAS751103PH7</t>
  </si>
  <si>
    <t>GOAS751103MGTNRL01</t>
  </si>
  <si>
    <t>NEGM641224M74</t>
  </si>
  <si>
    <t>NEGM641224MGTGVR06</t>
  </si>
  <si>
    <t>SACM760716KV0</t>
  </si>
  <si>
    <t>SACM760716MJCNSN08</t>
  </si>
  <si>
    <t>TEMY831012PC7</t>
  </si>
  <si>
    <t>TEMY831012MGTRDD05</t>
  </si>
  <si>
    <t>PELL620125LZ0</t>
  </si>
  <si>
    <t>PELL620125MVZRLR03</t>
  </si>
  <si>
    <t>COPC760616J13</t>
  </si>
  <si>
    <t>COPC760616HGTRTR05</t>
  </si>
  <si>
    <t>AEPB811216AUA</t>
  </si>
  <si>
    <t>AEPB811216MGTRLL03</t>
  </si>
  <si>
    <t>GOPS8011178I3</t>
  </si>
  <si>
    <t>GOPS801117MGTMRN09</t>
  </si>
  <si>
    <t>REGJ781111QG6</t>
  </si>
  <si>
    <t>REGJ781111HGTYRN09</t>
  </si>
  <si>
    <t>FOMJ7811187W8</t>
  </si>
  <si>
    <t>FOMJ781118HGTLDN07</t>
  </si>
  <si>
    <t>TOMG850829D80</t>
  </si>
  <si>
    <t>TOMG850829HGTRRD08</t>
  </si>
  <si>
    <t>ROBC900904U49</t>
  </si>
  <si>
    <t>ROBC900904MDFCZT03</t>
  </si>
  <si>
    <t>SEER810904RN6</t>
  </si>
  <si>
    <t>SEER810904HGTRSF07</t>
  </si>
  <si>
    <t>HERA790725FQ8</t>
  </si>
  <si>
    <t>HERA790725MGTRDL08</t>
  </si>
  <si>
    <t>ZAGJ830623IG5</t>
  </si>
  <si>
    <t>ZAGJ830623MGTVLN06</t>
  </si>
  <si>
    <t>RAML6801057F2</t>
  </si>
  <si>
    <t>RAML680105MMNMCN00</t>
  </si>
  <si>
    <t>MOSR650129V62</t>
  </si>
  <si>
    <t>MOSR650129MGTRNF09</t>
  </si>
  <si>
    <t>AEAJ851118LC0</t>
  </si>
  <si>
    <t>AEAJ851118HGTRCN00</t>
  </si>
  <si>
    <t>OEMJ730208CX6</t>
  </si>
  <si>
    <t>OEMM730208HGTJDR00</t>
  </si>
  <si>
    <t>MALA730704I26</t>
  </si>
  <si>
    <t>MALA730704HGTRPR02</t>
  </si>
  <si>
    <t>VALF830903IU4</t>
  </si>
  <si>
    <t>VALF830903HGTLNR07</t>
  </si>
  <si>
    <t>GURV740105E98</t>
  </si>
  <si>
    <t>GURV740105MGTRDR07</t>
  </si>
  <si>
    <t>UORV800303CD1</t>
  </si>
  <si>
    <t>UORV800303MGTLNR08</t>
  </si>
  <si>
    <t>OEGL8003134Z8</t>
  </si>
  <si>
    <t>OEGL800313MGTRMR09</t>
  </si>
  <si>
    <t>LAMZ780504N49</t>
  </si>
  <si>
    <t>LAMZ780504MSLRNN01</t>
  </si>
  <si>
    <t>GORE840602N47</t>
  </si>
  <si>
    <t>GORE840602HGTNDM00</t>
  </si>
  <si>
    <t>CAPJ840105CE0</t>
  </si>
  <si>
    <t>CAPJ840105HGTMRL00</t>
  </si>
  <si>
    <t>LOLB681130LWA</t>
  </si>
  <si>
    <t>LOLB681130MGTPLT03</t>
  </si>
  <si>
    <t>CUPS720728BN7</t>
  </si>
  <si>
    <t>CUPS720728MGTVSL06</t>
  </si>
  <si>
    <t>COBA780319BUA</t>
  </si>
  <si>
    <t>COBA780319HGTRTN00</t>
  </si>
  <si>
    <t>GALA740123JB8</t>
  </si>
  <si>
    <t>GALA740123MGTLPL08</t>
  </si>
  <si>
    <t>FOQL7110275I8</t>
  </si>
  <si>
    <t>FOQL711027MGTLVN02</t>
  </si>
  <si>
    <t>MAAC750325Q52</t>
  </si>
  <si>
    <t>MAAC750325MGTLLR02</t>
  </si>
  <si>
    <t>PECC830605V49</t>
  </si>
  <si>
    <t>PECC830605MNEXSN04</t>
  </si>
  <si>
    <t>LUMR751129U75</t>
  </si>
  <si>
    <t>LUMR751129HGTGTC02</t>
  </si>
  <si>
    <t>RALE870501NL5</t>
  </si>
  <si>
    <t>RALE870501MGTMYL02</t>
  </si>
  <si>
    <t>HEDM871214861</t>
  </si>
  <si>
    <t>HEDM871214HGTRLN04</t>
  </si>
  <si>
    <t>CAGY820417182</t>
  </si>
  <si>
    <t>CAGY820417MGTRTJ03</t>
  </si>
  <si>
    <t>ROPE881009G46</t>
  </si>
  <si>
    <t>ROPE881009MGTDRV05</t>
  </si>
  <si>
    <t>MABM7603207B6</t>
  </si>
  <si>
    <t>MABM760320MGTCSR01</t>
  </si>
  <si>
    <t>COIM780815PDA</t>
  </si>
  <si>
    <t>COIM780815HGTPRR02</t>
  </si>
  <si>
    <t>QUCL890311NE9</t>
  </si>
  <si>
    <t>QUCL890311HGTNNS07</t>
  </si>
  <si>
    <t>JUEC8408019SA</t>
  </si>
  <si>
    <t>JUEC840801MGTRSR08</t>
  </si>
  <si>
    <t>AAGB8305061P7</t>
  </si>
  <si>
    <t>AAGB830506MGTYTR02</t>
  </si>
  <si>
    <t>HECG7108185E0</t>
  </si>
  <si>
    <t>HECG710818HGTRBR07</t>
  </si>
  <si>
    <t>EICS8311094H1</t>
  </si>
  <si>
    <t>EICS831109MGTLNN06</t>
  </si>
  <si>
    <t>CAOC8910102C1</t>
  </si>
  <si>
    <t>CAOC891010MGTSRR04</t>
  </si>
  <si>
    <t>SOBF761123PU9</t>
  </si>
  <si>
    <t>SOBF761123HGTLRR07</t>
  </si>
  <si>
    <t>HELM710411QS6</t>
  </si>
  <si>
    <t>HELM710411MGTRDR02</t>
  </si>
  <si>
    <t>MANL580917DN5</t>
  </si>
  <si>
    <t>MANL580917HGTRXS04</t>
  </si>
  <si>
    <t>COSL800716SL8</t>
  </si>
  <si>
    <t>COSL800716MGTRRD08</t>
  </si>
  <si>
    <t>RIRZ9005014I8</t>
  </si>
  <si>
    <t>RIRZ900501MMCCJZ06</t>
  </si>
  <si>
    <t>AUNC890701HB6</t>
  </si>
  <si>
    <t>AUNC890701MQTGXR05</t>
  </si>
  <si>
    <t>FECM8910217I9</t>
  </si>
  <si>
    <t>FECM891021MDFRVR01</t>
  </si>
  <si>
    <t>BARA700515RH6</t>
  </si>
  <si>
    <t>BARA700515MGTRML07</t>
  </si>
  <si>
    <t>DUPS9001267KA</t>
  </si>
  <si>
    <t>DUPS900126MGTRRN08</t>
  </si>
  <si>
    <t>PACM931219CM1</t>
  </si>
  <si>
    <t>PACM931219MDGLBY03</t>
  </si>
  <si>
    <t>JAAX8707291Z3</t>
  </si>
  <si>
    <t>JAAX870729MCLRRC03</t>
  </si>
  <si>
    <t>VATL701230M12</t>
  </si>
  <si>
    <t>VATL701230MGTLRZ04</t>
  </si>
  <si>
    <t>JAAA741109NM2</t>
  </si>
  <si>
    <t>JAAA741109MGTSGL04</t>
  </si>
  <si>
    <t>CASE871206B31</t>
  </si>
  <si>
    <t>CASE871206HGTSND05</t>
  </si>
  <si>
    <t>ROVK831026QX5</t>
  </si>
  <si>
    <t>ROVK831026MGTSZR01</t>
  </si>
  <si>
    <t>TOFM860110TE7</t>
  </si>
  <si>
    <t>TOFM860110MGTRNR00</t>
  </si>
  <si>
    <t>GOOG7802057F2</t>
  </si>
  <si>
    <t>GOOG780205HGTNRD04</t>
  </si>
  <si>
    <t>VERT861015NB6</t>
  </si>
  <si>
    <t>VERT861015MGTRMR01</t>
  </si>
  <si>
    <t>MOPS740919966</t>
  </si>
  <si>
    <t>MOPS740919MMCRRL01</t>
  </si>
  <si>
    <t>NAMR8410165H3</t>
  </si>
  <si>
    <t>NAMR841016MGTVRS07</t>
  </si>
  <si>
    <t>MAGG810106790</t>
  </si>
  <si>
    <t>MAGG810106MGTRNR04</t>
  </si>
  <si>
    <t>AAAL860804UN9</t>
  </si>
  <si>
    <t>AAAL860804MTSBZD03</t>
  </si>
  <si>
    <t>EAAJ8712218X3</t>
  </si>
  <si>
    <t>EAAJ871221MMCSLS09</t>
  </si>
  <si>
    <t>HUSM771116C7A</t>
  </si>
  <si>
    <t>HUSM771116MMNNLR06</t>
  </si>
  <si>
    <t>ZAZJ9610201D4</t>
  </si>
  <si>
    <t>ZAZJ961020HQTRRN09</t>
  </si>
  <si>
    <t>FAHG7612098T1</t>
  </si>
  <si>
    <t>FAHG761209MGTLRD03</t>
  </si>
  <si>
    <t>RILM750601TH0</t>
  </si>
  <si>
    <t>RILM750601MOCSSG04</t>
  </si>
  <si>
    <t>MENM790123EM1</t>
  </si>
  <si>
    <t>MENM790123MGTDVR00</t>
  </si>
  <si>
    <t>GUGJ930811J60</t>
  </si>
  <si>
    <t>GUGJ930811MGTRNS05</t>
  </si>
  <si>
    <t>LEGJ871018F93</t>
  </si>
  <si>
    <t>LEGJ871018MGTDNN02</t>
  </si>
  <si>
    <t>PITJ930828Q89</t>
  </si>
  <si>
    <t>PITJ930828HGTCRN07</t>
  </si>
  <si>
    <t>AOJM820726EC0</t>
  </si>
  <si>
    <t>AOJM820726HGTRRR08</t>
  </si>
  <si>
    <t>NADP821016J68</t>
  </si>
  <si>
    <t>NADP821016MGTVRL01</t>
  </si>
  <si>
    <t>CUFC8809064X4</t>
  </si>
  <si>
    <t>CUFC880906MOCRNY08</t>
  </si>
  <si>
    <t>FOAP6704124J5</t>
  </si>
  <si>
    <t>FOAP670412MGTLLT01</t>
  </si>
  <si>
    <t>SEGE921103JEA</t>
  </si>
  <si>
    <t>SEGE921103MMNRRS05</t>
  </si>
  <si>
    <t>MISA810907T8A</t>
  </si>
  <si>
    <t>MISA810907MGTRLL02</t>
  </si>
  <si>
    <t>MADS8906296J1</t>
  </si>
  <si>
    <t>MADS890629MGTRMR05</t>
  </si>
  <si>
    <t>VAMM8611122V7</t>
  </si>
  <si>
    <t>VAMM861112MGTZCY00</t>
  </si>
  <si>
    <t>LOLG8002136P9</t>
  </si>
  <si>
    <t>LOLG800213HGTPNS03</t>
  </si>
  <si>
    <t>AIML940210D95</t>
  </si>
  <si>
    <t>AIML940210MGTRNZ09</t>
  </si>
  <si>
    <t>REFE870611H65</t>
  </si>
  <si>
    <t>REFE870611HGTYNL02</t>
  </si>
  <si>
    <t>MAFR721206U28</t>
  </si>
  <si>
    <t>MAFR721206MGTRLC04</t>
  </si>
  <si>
    <t>GORA840728TD1</t>
  </si>
  <si>
    <t>GORA840728MDFNMN07</t>
  </si>
  <si>
    <t>CACJ850212C85</t>
  </si>
  <si>
    <t>CACJ850212HGTMMN05</t>
  </si>
  <si>
    <t>VAPM701212VE4</t>
  </si>
  <si>
    <t>VAPG701212MGTLRD04</t>
  </si>
  <si>
    <t>JUCR790316G8A</t>
  </si>
  <si>
    <t>JUCR790316HGTRPL02</t>
  </si>
  <si>
    <t>CAGK871023GK5</t>
  </si>
  <si>
    <t>CAGK871023MGTDDR07</t>
  </si>
  <si>
    <t>RERR850915EW0</t>
  </si>
  <si>
    <t>RERR850915HGTGDY04</t>
  </si>
  <si>
    <t>PAEB921210T37</t>
  </si>
  <si>
    <t>PAEB921210HCHLNR04</t>
  </si>
  <si>
    <t>PERK9310249I6</t>
  </si>
  <si>
    <t>PERK931024MGTRCR03</t>
  </si>
  <si>
    <t>AIMF9209181C4</t>
  </si>
  <si>
    <t>AIMF920918MJCVCL02</t>
  </si>
  <si>
    <t>JAAM880824146</t>
  </si>
  <si>
    <t>JAAM880824MCLRRR06</t>
  </si>
  <si>
    <t>CAPA8005264B4</t>
  </si>
  <si>
    <t>CAPA800526MGTMRN08</t>
  </si>
  <si>
    <t>MACB900101238</t>
  </si>
  <si>
    <t>MACB900101MGTRRR07</t>
  </si>
  <si>
    <t>PEJR701210KIA</t>
  </si>
  <si>
    <t>PEJR701210HSLRRB08</t>
  </si>
  <si>
    <t>GAVR910621UJ2</t>
  </si>
  <si>
    <t>GAVR910621HGTRLL01</t>
  </si>
  <si>
    <t>HUSA860811CJ2</t>
  </si>
  <si>
    <t>HUSA860811MGTRRN07</t>
  </si>
  <si>
    <t>HEEI750809EB5</t>
  </si>
  <si>
    <t>HEEI750809HGTRSS09</t>
  </si>
  <si>
    <t>PIEA861225MB2</t>
  </si>
  <si>
    <t>PIEA861225MGTCSL06</t>
  </si>
  <si>
    <t>RADL770820MV0</t>
  </si>
  <si>
    <t>RADL770820HGTMZS07</t>
  </si>
  <si>
    <t>RASE881027V79</t>
  </si>
  <si>
    <t>RASE881027MGTMNL08</t>
  </si>
  <si>
    <t>GOAR790919E90</t>
  </si>
  <si>
    <t>GOAR790919MGTNLS24</t>
  </si>
  <si>
    <t>MOHC8308189E4</t>
  </si>
  <si>
    <t>MOHC830818MGTRRL03</t>
  </si>
  <si>
    <t>OELM6606116J8</t>
  </si>
  <si>
    <t>OELM660611MGTRRR05</t>
  </si>
  <si>
    <t>TICH8812318M5</t>
  </si>
  <si>
    <t>TICH881231HGTNHG09</t>
  </si>
  <si>
    <t>MABR6903188Z5</t>
  </si>
  <si>
    <t>MABR690318MGTRRS05</t>
  </si>
  <si>
    <t>MAOK821228CK5</t>
  </si>
  <si>
    <t>MAOK821228MSPRYR01</t>
  </si>
  <si>
    <t>ROPD690404V35</t>
  </si>
  <si>
    <t>ROPD690404MGTCRL06</t>
  </si>
  <si>
    <t>RARP730620RE1</t>
  </si>
  <si>
    <t>RARP730620MOCMXL03</t>
  </si>
  <si>
    <t>JIRD9407185E8</t>
  </si>
  <si>
    <t>JIRD940718MGTMMN07</t>
  </si>
  <si>
    <t>VICA970107H38</t>
  </si>
  <si>
    <t>VICA970107HGTLNX08</t>
  </si>
  <si>
    <t>QUGJ911110GWA</t>
  </si>
  <si>
    <t>QUGJ911110HGTNRN00</t>
  </si>
  <si>
    <t>MOCF920813MF7</t>
  </si>
  <si>
    <t>MOCF920813MGTNMR00</t>
  </si>
  <si>
    <t>NESR960111AC1</t>
  </si>
  <si>
    <t>NESR960111HGTGLM02</t>
  </si>
  <si>
    <t>PEPC650316356</t>
  </si>
  <si>
    <t>PEPC650316HTSRRL07</t>
  </si>
  <si>
    <t>OOMM7203247E6</t>
  </si>
  <si>
    <t>OOMM720324HBCSRR04</t>
  </si>
  <si>
    <t>OOGS880207RX0</t>
  </si>
  <si>
    <t>OOGS880207MGTRNL00</t>
  </si>
  <si>
    <t>LOLE710618BR0</t>
  </si>
  <si>
    <t>LOLE710618HGTPPN01</t>
  </si>
  <si>
    <t>RAPG870312H98</t>
  </si>
  <si>
    <t>RAPG870312HGTMRS09</t>
  </si>
  <si>
    <t>BEGP870410RW2</t>
  </si>
  <si>
    <t>BEGP870410MGTCRL08</t>
  </si>
  <si>
    <t>HESO821117JX4</t>
  </si>
  <si>
    <t>HESO821117HDFRNT04</t>
  </si>
  <si>
    <t>RALA801116PN3</t>
  </si>
  <si>
    <t>RALA801116MGTMNN02</t>
  </si>
  <si>
    <t>CUAS830330T16</t>
  </si>
  <si>
    <t>CUAS830330HGTRGL03</t>
  </si>
  <si>
    <t>TOMA900802CA7</t>
  </si>
  <si>
    <t>TOMA900802HGTLXB09</t>
  </si>
  <si>
    <t>AUML720616RZ0</t>
  </si>
  <si>
    <t>AUML720616HVZGZS05</t>
  </si>
  <si>
    <t>GUCL800302LS3</t>
  </si>
  <si>
    <t>GUCL800302MMNTRL02</t>
  </si>
  <si>
    <t>ROMM671216JF4</t>
  </si>
  <si>
    <t>ROMG671216MGTDRD02</t>
  </si>
  <si>
    <t>GOGA8202147K2</t>
  </si>
  <si>
    <t>GOGA820214MGTMNL02</t>
  </si>
  <si>
    <t>TOVM831017DE9</t>
  </si>
  <si>
    <t>TOVM831017MGTRZR01</t>
  </si>
  <si>
    <t>JAPN851010TS0</t>
  </si>
  <si>
    <t>JAPN851010MDFSLN03</t>
  </si>
  <si>
    <t>BAMV750720GL8</t>
  </si>
  <si>
    <t>BAMV750720MGTLDR01</t>
  </si>
  <si>
    <t>CAGX921022RV5</t>
  </si>
  <si>
    <t>CXGA921022MGTMRR04</t>
  </si>
  <si>
    <t>PACK951021F96</t>
  </si>
  <si>
    <t>PACK951021MGTLBR07</t>
  </si>
  <si>
    <t>GUVE880203AW3</t>
  </si>
  <si>
    <t>GUVE880203HGTVLD07</t>
  </si>
  <si>
    <t>MOAA7003131U9</t>
  </si>
  <si>
    <t>MOAA700313MGTRLN00</t>
  </si>
  <si>
    <t>MAMI8411062F7</t>
  </si>
  <si>
    <t>MAMI841106HMCRRV01</t>
  </si>
  <si>
    <t>ZARM930219ER3</t>
  </si>
  <si>
    <t>ZARM930219MGTVZR00</t>
  </si>
  <si>
    <t>RABR970110443</t>
  </si>
  <si>
    <t>RABR970110MGTMTS07</t>
  </si>
  <si>
    <t>EIMJ770109KS2</t>
  </si>
  <si>
    <t>EIMJ770109HGTSRN00</t>
  </si>
  <si>
    <t>BAMG900521TM0</t>
  </si>
  <si>
    <t>BAMG900521MGTNRD06</t>
  </si>
  <si>
    <t>JURL9801077X3</t>
  </si>
  <si>
    <t>JURL980107MGTRDZ06</t>
  </si>
  <si>
    <t>GOPJ8210132GA</t>
  </si>
  <si>
    <t>GOPJ821013HGTNDN05</t>
  </si>
  <si>
    <t>COMM810204RR0</t>
  </si>
  <si>
    <t>COMM810204MGTNRR05</t>
  </si>
  <si>
    <t>SULI9208184BA</t>
  </si>
  <si>
    <t>SULI920818HGTRNV07</t>
  </si>
  <si>
    <t>PABJ951019B83</t>
  </si>
  <si>
    <t>PABJ951019HGTRZS08</t>
  </si>
  <si>
    <t>OECD790405PT6</t>
  </si>
  <si>
    <t>OECD790405MGTRCL02</t>
  </si>
  <si>
    <t>GORR630704TI6</t>
  </si>
  <si>
    <t>GORR630704MGTNYF05</t>
  </si>
  <si>
    <t>OEFL970406L30</t>
  </si>
  <si>
    <t>OEFL970406HGTLRS00</t>
  </si>
  <si>
    <t>SANA931213KM5</t>
  </si>
  <si>
    <t>SANA931213MDFLJR02</t>
  </si>
  <si>
    <t>LEFS911222PQ1</t>
  </si>
  <si>
    <t>LEFS911222MGTNLR07</t>
  </si>
  <si>
    <t>HIDA830512DC9</t>
  </si>
  <si>
    <t>HIDA830512MGTJRD02</t>
  </si>
  <si>
    <t>NIMA8204224SA</t>
  </si>
  <si>
    <t>NIMA820422MGTXRL05</t>
  </si>
  <si>
    <t>GAGM891007V88</t>
  </si>
  <si>
    <t>GAGM891007MGTRRR08</t>
  </si>
  <si>
    <t>RAMF890925SF0</t>
  </si>
  <si>
    <t>RAMF890925HJCMSR05</t>
  </si>
  <si>
    <t>GOTK9103114S8</t>
  </si>
  <si>
    <t>GOTK910311HQTNRV08</t>
  </si>
  <si>
    <t>HELH830720RZ6</t>
  </si>
  <si>
    <t>HELH830720HGTRPR01</t>
  </si>
  <si>
    <t>JULA990329360</t>
  </si>
  <si>
    <t>JULA990329HGTRBL03</t>
  </si>
  <si>
    <t>AOAA910121SK4</t>
  </si>
  <si>
    <t>AOAA910121MGTCPD13</t>
  </si>
  <si>
    <t>MEMG951108GH7</t>
  </si>
  <si>
    <t>MEMG951108MGTNTS08</t>
  </si>
  <si>
    <t>GAPD820427AX9</t>
  </si>
  <si>
    <t>GAPD820427MMCRLS03</t>
  </si>
  <si>
    <t>RORR810604TS8</t>
  </si>
  <si>
    <t>RORR810604MGTDZN00</t>
  </si>
  <si>
    <t>RAJE700215EB4</t>
  </si>
  <si>
    <t>RAJE700215MGTMRV01</t>
  </si>
  <si>
    <t>CECM890413458</t>
  </si>
  <si>
    <t>CECM890413MGTBSY00</t>
  </si>
  <si>
    <t>TOPG790712KG1</t>
  </si>
  <si>
    <t>TOPG790712HGTRRL22</t>
  </si>
  <si>
    <t>TAAE760605LJ6</t>
  </si>
  <si>
    <t>TAAE760605MGTVCL04</t>
  </si>
  <si>
    <t>NAGI9206286G1</t>
  </si>
  <si>
    <t>NAGI920628MGTVRN01</t>
  </si>
  <si>
    <t>RAFJ870917DI4</t>
  </si>
  <si>
    <t>RAFJ870917MGTMLS07</t>
  </si>
  <si>
    <t>RALL8405204P0</t>
  </si>
  <si>
    <t>RALL840520MGTMPL01</t>
  </si>
  <si>
    <t>EIRF7807091YA</t>
  </si>
  <si>
    <t>EIRF780709MGTSMR04</t>
  </si>
  <si>
    <t>CUPS850228CP6</t>
  </si>
  <si>
    <t>CUPS850228MGTRRN06</t>
  </si>
  <si>
    <t>VEGA970706ID1</t>
  </si>
  <si>
    <t>VEGA970706MDFGNR09</t>
  </si>
  <si>
    <t>NADR900516QZ9</t>
  </si>
  <si>
    <t>NADR900516MGTVRC07</t>
  </si>
  <si>
    <t>LURA9303018P9</t>
  </si>
  <si>
    <t>LURA930301MGTNML06</t>
  </si>
  <si>
    <t>FOME830408AW8</t>
  </si>
  <si>
    <t>FOME830408MMCLNG09</t>
  </si>
  <si>
    <t>BOGZ861220BG6</t>
  </si>
  <si>
    <t>BOGZ861220MGTRNY02</t>
  </si>
  <si>
    <t>VEBF990625TP5</t>
  </si>
  <si>
    <t>VEBF990625HGTLRR02</t>
  </si>
  <si>
    <t>MUCI600819SN8</t>
  </si>
  <si>
    <t>MUCI600819HGTXNV06</t>
  </si>
  <si>
    <t>CABM691230E49</t>
  </si>
  <si>
    <t>CABG691230MGTRND04</t>
  </si>
  <si>
    <t>MUME010504TP7</t>
  </si>
  <si>
    <t>MUME010504MGTXRSA4</t>
  </si>
  <si>
    <t>GARF751205TR4</t>
  </si>
  <si>
    <t>GARF751205HGTRMR07</t>
  </si>
  <si>
    <t>VIRM850720619</t>
  </si>
  <si>
    <t>VIRM850720HSPLDG06</t>
  </si>
  <si>
    <t>SOJH730416364</t>
  </si>
  <si>
    <t>SOJH730416MMNRRT09</t>
  </si>
  <si>
    <t>TORE831028NL3</t>
  </si>
  <si>
    <t>TORE831028MGTRMV00</t>
  </si>
  <si>
    <t>GOOA840826UU8</t>
  </si>
  <si>
    <t>GOOA840826HGTDLL01</t>
  </si>
  <si>
    <t>ZAGA960809BH0</t>
  </si>
  <si>
    <t>ZAGA960809HMNVNB00</t>
  </si>
  <si>
    <t>LURG901001IG7</t>
  </si>
  <si>
    <t>LURG901001MQTNMD03</t>
  </si>
  <si>
    <t>DOTR631119DK8</t>
  </si>
  <si>
    <t>DOTR631119MJCMRS04</t>
  </si>
  <si>
    <t>PEMJ0112185T1</t>
  </si>
  <si>
    <t>PEMJ011218MGTRNNA9</t>
  </si>
  <si>
    <t>EEZS890227LA7</t>
  </si>
  <si>
    <t>EEZS890227MGTSMH03</t>
  </si>
  <si>
    <t>LOEM730429KC0</t>
  </si>
  <si>
    <t>LOEM730429MGTPSG09</t>
  </si>
  <si>
    <t>RAHG830727HF1</t>
  </si>
  <si>
    <t>RAHG830727MGTMND04</t>
  </si>
  <si>
    <t>LOSL850214FY2</t>
  </si>
  <si>
    <t>LOSL850214MGTRTL02</t>
  </si>
  <si>
    <t>MA. ALEJANDRINA CARMEN SANCHEZ CARRASCO</t>
  </si>
  <si>
    <t>PATRICIA DE JESUS ARCIGA LEON</t>
  </si>
  <si>
    <t>ANTONIA BARRERA RODRIGUEZ</t>
  </si>
  <si>
    <t>MIGUEL OROZCO PEREZ</t>
  </si>
  <si>
    <t>J. CARMEN ROCHA JIMENEZ</t>
  </si>
  <si>
    <t>LAURA PRADO CHAVEZ</t>
  </si>
  <si>
    <t>ANA GUTIERREZ MORENO</t>
  </si>
  <si>
    <t>INES ROSARIO GONZALEZ MUJICA</t>
  </si>
  <si>
    <t>ROSA LAURA VAZQUEZ PONCE</t>
  </si>
  <si>
    <t>MARTA MANDUJANO GONZALEZ</t>
  </si>
  <si>
    <t>TERESA FELIX ESTRELLA</t>
  </si>
  <si>
    <t>ANTONIA PEREZ CABELLO</t>
  </si>
  <si>
    <t>FRANCISCO CALDERON CAUDILLO</t>
  </si>
  <si>
    <t>MA. DEL CARMEN HERNANDEZ PEREZ</t>
  </si>
  <si>
    <t>EDUARDO HERNANDEZ AGUADO</t>
  </si>
  <si>
    <t>J. CARLOS ENRIQUEZ RAMIREZ</t>
  </si>
  <si>
    <t>DANIEL RAMIREZ MARTINEZ</t>
  </si>
  <si>
    <t>LIBRADO BRICEÑO RUIZ</t>
  </si>
  <si>
    <t>GRISELDA HERRERA CERVANTES</t>
  </si>
  <si>
    <t>ANTONIO BALTAZAR CORTES</t>
  </si>
  <si>
    <t>ROSA MARIA VARGAS TRUJILLO</t>
  </si>
  <si>
    <t>MA. DE LOS ANGELES GUDIÑO ORDAZ</t>
  </si>
  <si>
    <t>IVAN FABELA HERNANDEZ</t>
  </si>
  <si>
    <t>MARIA DEL CARMEN MEDEL NAVARRETE</t>
  </si>
  <si>
    <t>JACOBO GARCIA MICHACA</t>
  </si>
  <si>
    <t>CRISTOBAL NEGRETE ARIAS</t>
  </si>
  <si>
    <t>SALVADOR CANO VARGAS</t>
  </si>
  <si>
    <t>MARIA DE LOURDES NAVARRO HERNANDEZ</t>
  </si>
  <si>
    <t>SERGIO ARREDONDO RAYA</t>
  </si>
  <si>
    <t>LAURA MA. GUADALUPE TORRES NACHE</t>
  </si>
  <si>
    <t>RODOLFO GUEL RAMIREZ</t>
  </si>
  <si>
    <t>JUANA ROBLES SANTANA</t>
  </si>
  <si>
    <t>FILEMON PAREDON QUINTERO</t>
  </si>
  <si>
    <t>GRACIELA ESCAMILLA SANCHEZ</t>
  </si>
  <si>
    <t>SALVADOR BECERRA MANDUJANO</t>
  </si>
  <si>
    <t>CLAUDIA ELISA MOJICA GUZMAN</t>
  </si>
  <si>
    <t>MA. MANUELA CONTRERAS OLMOS</t>
  </si>
  <si>
    <t>ROBERTO CARLOS RIVERA CORONILLA</t>
  </si>
  <si>
    <t>MA. DEL ROSARIO CAMPOS GOMEZ</t>
  </si>
  <si>
    <t>SUSANA TERESA HERNANDEZ CANTERO</t>
  </si>
  <si>
    <t>JOSE ANDRES JUAREZ ARROYO</t>
  </si>
  <si>
    <t>LUIS JAVIER GORDILLO SOSA</t>
  </si>
  <si>
    <t>MARIA DOLORES MUÑOZ HERRERA</t>
  </si>
  <si>
    <t>CAROLINA MARTINEZ AGREDA</t>
  </si>
  <si>
    <t>ROSAURA MIRANDA SALAZAR</t>
  </si>
  <si>
    <t>SONIA RIOS RAMOS</t>
  </si>
  <si>
    <t>SILVIA LAURA NARVAEZ MORA</t>
  </si>
  <si>
    <t>MARIA HERLINDA ZAVALA MARTINEZ</t>
  </si>
  <si>
    <t>MARTHA SORIA SOTO</t>
  </si>
  <si>
    <t>MA. DE LOS ANGELES LOPEZ LUNA</t>
  </si>
  <si>
    <t>RITA MENDEZ LEON</t>
  </si>
  <si>
    <t>MARIA MONICA VILLANUEVA RAMIREZ</t>
  </si>
  <si>
    <t>ERIKA GUADALUPE MAYCOTTE GUTIERREZ</t>
  </si>
  <si>
    <t>NORMA LILIA FLORES .</t>
  </si>
  <si>
    <t>JOSE ALVAREZ RODRIGUEZ</t>
  </si>
  <si>
    <t>MA ROSARIO ARREGUIN LOPEZ</t>
  </si>
  <si>
    <t>CESAR MARTIN MERINO TAPIA</t>
  </si>
  <si>
    <t>MOISES GRANADOS RAMOS</t>
  </si>
  <si>
    <t>LUIS ALBERTO GARCIA MARTINEZ</t>
  </si>
  <si>
    <t>MARISELA HERNANDEZ MONTOYA</t>
  </si>
  <si>
    <t>ADRIANA HERNANDEZ CANTERO</t>
  </si>
  <si>
    <t>CLAUDIA JACQUELINE RAMIREZ JARAMILLO</t>
  </si>
  <si>
    <t>MA. CARLOTA PATRICIA RANGEL RODRIGUEZ</t>
  </si>
  <si>
    <t>MA. CONSUELO AGUILAR TIRADO</t>
  </si>
  <si>
    <t>OSCAR FONSECA MEDRANO</t>
  </si>
  <si>
    <t>JOSE LUIS DOMINGUEZ VALDES</t>
  </si>
  <si>
    <t>HECTOR DANIEL TORRES SAENEZ</t>
  </si>
  <si>
    <t>MA. CARINA ALEJANDRA RAMIREZ RIVAS</t>
  </si>
  <si>
    <t>ALMA ROSA GUEVARA HERNANDEZ</t>
  </si>
  <si>
    <t>MA. GUADALUPE RUTH RAMOS AVILA</t>
  </si>
  <si>
    <t>SUSANA ISABEL CONTRERAS OLMOS</t>
  </si>
  <si>
    <t>MARIA DEL ROSARIO RODRIGUEZ SALGADO</t>
  </si>
  <si>
    <t>ESPERANZA CARRILLO TORRES</t>
  </si>
  <si>
    <t>JAIME CASTILLO RODRIGUEZ</t>
  </si>
  <si>
    <t>JOSE ANTONIO ROJAS LOPEZ</t>
  </si>
  <si>
    <t>BEATRIZ ZAVALA GOMEZ</t>
  </si>
  <si>
    <t>MARIA LOURDES VARGAS RAMIREZ</t>
  </si>
  <si>
    <t>JOSE RODRIGUEZ JIMENEZ</t>
  </si>
  <si>
    <t>BLANCA RAQUEL CORONEL CARBAJAL</t>
  </si>
  <si>
    <t>ALMA DELIA CHAVEZ ROJAS</t>
  </si>
  <si>
    <t>MERCEDES ELENA SAUCEDO MORENO</t>
  </si>
  <si>
    <t>MARIA EUGENIA VEGA PAREDES</t>
  </si>
  <si>
    <t>MONICA LEDESMA ROSALES</t>
  </si>
  <si>
    <t>SILVIA SANTOS GONZALEZ ARANDA</t>
  </si>
  <si>
    <t>MARTINA NEGRETE GOVEA</t>
  </si>
  <si>
    <t>MONICA DEL CARMEN SANDOVAL CASTELLON</t>
  </si>
  <si>
    <t>YADIRA ELISA TERAN MEDINA</t>
  </si>
  <si>
    <t>MARIA DE LOURDES PEREZ LLANOS</t>
  </si>
  <si>
    <t>CARLOS ALBERTO CORDOBA PATIÑO</t>
  </si>
  <si>
    <t>BLANCA BERENICE ARREGUIN PALMA</t>
  </si>
  <si>
    <t>MARIA SANDRA GOMEZ PEREZ</t>
  </si>
  <si>
    <t>JUAN MANUEL REYES GUERRERO</t>
  </si>
  <si>
    <t>JUAN PABLO FLORES MEDINA</t>
  </si>
  <si>
    <t>JOSE GUADALUPE DE LA TORRE MARQUEZ</t>
  </si>
  <si>
    <t>CITLALLIN MARGARITA ROCHA BAEZA</t>
  </si>
  <si>
    <t>RAFAEL SERRATO ESPINOSA</t>
  </si>
  <si>
    <t>ALEJANDRA HERNANDEZ RODRIGUEZ</t>
  </si>
  <si>
    <t>JUANA ZAVALA GALLEGOS</t>
  </si>
  <si>
    <t>LINDA RAMIREZ MACEDO</t>
  </si>
  <si>
    <t>MA. DEL REFUGIO MORONES SANCHEZ</t>
  </si>
  <si>
    <t>JUAN CARLOS ARMENTA ACEVEDO</t>
  </si>
  <si>
    <t>J. MERCED OJEDA MEDINA</t>
  </si>
  <si>
    <t>ARNULFO MARQUEZ LOPEZ</t>
  </si>
  <si>
    <t>FRANCISCO JAVIER VALDEZ LANDIN</t>
  </si>
  <si>
    <t>VERONICA GUERRERO RODRIGUEZ</t>
  </si>
  <si>
    <t>VERONICA ULLOA RANGEL</t>
  </si>
  <si>
    <t>LAURA AMERICA ORTEGA GAMIÑO</t>
  </si>
  <si>
    <t>ZINTIA DENISE LARA MENDIVIL</t>
  </si>
  <si>
    <t>EMMANUEL GONZALEZ RODRIGUEZ</t>
  </si>
  <si>
    <t>JULIO CESAR CAMACHO PRADO</t>
  </si>
  <si>
    <t>BEATRIZ LOPEZ LLANOS</t>
  </si>
  <si>
    <t>SILVIA CUEVAS PESCADOR</t>
  </si>
  <si>
    <t>JOSE ANTONIO CORDOBA BAUTISTA</t>
  </si>
  <si>
    <t>ALMA ROSA GALINDO LOPEZ</t>
  </si>
  <si>
    <t>LEONOR FLORES QUEVEDO</t>
  </si>
  <si>
    <t>MA. DEL CARMEN MALDONADO ALMANZA</t>
  </si>
  <si>
    <t>CINTHYA PEÑALOZA CISNEROS</t>
  </si>
  <si>
    <t>RICARDO ERNESTO LUGO MATA</t>
  </si>
  <si>
    <t>MARIA ELENA RAMOS LOYOLA</t>
  </si>
  <si>
    <t>JOSE MANUEL HERNANDEZ DELGADO</t>
  </si>
  <si>
    <t>YAJAHIRA CARDENAS GUTIERREZ</t>
  </si>
  <si>
    <t>EVELIN GUADALUPE RODRIGUEZ PEREZ</t>
  </si>
  <si>
    <t>MARIANA MACHUCA BUSTAMANTE</t>
  </si>
  <si>
    <t>MARIO ALBERTO COPADO IRINEO</t>
  </si>
  <si>
    <t>LUIS ALBERTO QUINTINO CINTORA</t>
  </si>
  <si>
    <t>MARIA DEL CARMEN IVONNE JUAREZ ESPITIA</t>
  </si>
  <si>
    <t>BRENDA AYALA GUTIERREZ</t>
  </si>
  <si>
    <t>GERARDO HERNANDEZ CABEZA</t>
  </si>
  <si>
    <t>SANDRA ELISA ELIAS CONTRERAS</t>
  </si>
  <si>
    <t>MARIA CRUZ CASTAÑEDA ORNELAS</t>
  </si>
  <si>
    <t>FRANCISCO SOLORZANO BERNAL</t>
  </si>
  <si>
    <t>MARTHA ANGELICA HERNANDEZ LEDESMA</t>
  </si>
  <si>
    <t>JOSE LUIS MARTINEZ NUÑEZ</t>
  </si>
  <si>
    <t>LIDIA CAROLINA CORTES SIERRA</t>
  </si>
  <si>
    <t>ZAZIL RICO ROJAS</t>
  </si>
  <si>
    <t>MARIA CRISTINA AGUADO NUÑEZ</t>
  </si>
  <si>
    <t>MARIANA GUISELA FERREIRA CUEVAS</t>
  </si>
  <si>
    <t>ALMA VELIA BARBOSA RAMIREZ</t>
  </si>
  <si>
    <t>SANDRA IVONNE DURAN PRADO</t>
  </si>
  <si>
    <t>MAYLEN NOEMI PLASCENCIA CABRERA</t>
  </si>
  <si>
    <t>XOCHITL YUVICELA JARA ARRIAGA</t>
  </si>
  <si>
    <t>LUZ MARIA VALLE TORRES</t>
  </si>
  <si>
    <t>ALMA PATRICIA JASSO AGUILERA</t>
  </si>
  <si>
    <t>JOSE EDUARDO CASTAÑEDA SAENZ</t>
  </si>
  <si>
    <t>MARIA KARINA ROSAS VAZQUEZ</t>
  </si>
  <si>
    <t>MARTHA EDITH TORRES FUENTES</t>
  </si>
  <si>
    <t>JOSE GUADALUPE GONZALEZ ORTEGA</t>
  </si>
  <si>
    <t>TERESA VERDE RAMIREZ</t>
  </si>
  <si>
    <t>SILVIA MORENO PARADA</t>
  </si>
  <si>
    <t>ROSALINDA NAVARRO MARTINEZ</t>
  </si>
  <si>
    <t>GRACIELA MARTINEZ GONZALEZ</t>
  </si>
  <si>
    <t>LUDIM ABRAHAM AZUARA</t>
  </si>
  <si>
    <t>MARIA DE JESUS ESCAMILLA ALVAREZ</t>
  </si>
  <si>
    <t>MARIZA HUANTE SILVA</t>
  </si>
  <si>
    <t>JONATAN REMBERTO ZARAZUA ZARAZUA</t>
  </si>
  <si>
    <t>MA. GUADALUPE FALCON HERNANDEZ</t>
  </si>
  <si>
    <t>MAGDALENA RIOS LUIS</t>
  </si>
  <si>
    <t>MIRIAM DE LOS ANGELES GABRIELA MEDEL NAVARRETE</t>
  </si>
  <si>
    <t>MARIA JOSE GUERRERO GONZALEZ</t>
  </si>
  <si>
    <t>JENIFER LEDEZMA GONZALEZ</t>
  </si>
  <si>
    <t>JONATHAN EDUARDO PICON TORRES</t>
  </si>
  <si>
    <t>MARIO ARGOTE JUAREZ</t>
  </si>
  <si>
    <t>MARIA DEL PILAR NAVARRO DURAN</t>
  </si>
  <si>
    <t>CYNTHIA CRUZ FUENTES</t>
  </si>
  <si>
    <t>PATRICIA FLORES ALVAREZ</t>
  </si>
  <si>
    <t>ESTEFANIA SERRATO GARCIA</t>
  </si>
  <si>
    <t>ALICIA MIRANDA SALAZAR</t>
  </si>
  <si>
    <t>SUREY VIRIDIANA MARTINEZ DOMINGUEZ</t>
  </si>
  <si>
    <t>MAYRA VAZQUEZ MACARENA</t>
  </si>
  <si>
    <t>GUSTAVO LOPEZ LUNA</t>
  </si>
  <si>
    <t>LUZ PATRICIA ARVIZU MONTES</t>
  </si>
  <si>
    <t>ELI JUAN RUBEN REYES FUENTES</t>
  </si>
  <si>
    <t>ROCIO ANEL MARTINEZ FLORES</t>
  </si>
  <si>
    <t>ANA LAURA GONZALEZ RAMOS</t>
  </si>
  <si>
    <t>JUAN MIGUEL CAMARILLO CAMARILLO</t>
  </si>
  <si>
    <t>MA. GUADALUPE VALADEZ PEREZ</t>
  </si>
  <si>
    <t>RAUL HERIBERTO JUAREZ CAPETILLO</t>
  </si>
  <si>
    <t>KARLA ESTEFANA CAUDILLO GODINEZ</t>
  </si>
  <si>
    <t>JOSE REYES REGALADO RODRIGUEZ</t>
  </si>
  <si>
    <t>BRIAN KEDWIN  PALOMINO  ENRIQUEZ</t>
  </si>
  <si>
    <t>KARLA FERNANDA PEREZ  ROCHA</t>
  </si>
  <si>
    <t>FLOR SOFIA AVILA  MACIAS</t>
  </si>
  <si>
    <t>MARISOL IBETH JARA ARRIAGA</t>
  </si>
  <si>
    <t>ANA RUTH CAMACHO PRADO</t>
  </si>
  <si>
    <t>BRENDA ARACELI MARTINEZ CRUZ</t>
  </si>
  <si>
    <t>RUBEN PEREZ JUAREZ</t>
  </si>
  <si>
    <t>RAUL ALEJANDRO GRANADOS VALLE</t>
  </si>
  <si>
    <t>MARIA DE LOS ANGELES HURTADO SUAREZ</t>
  </si>
  <si>
    <t>ISIDORO DE SEVILLA HERNANDEZ ESCOGIDO</t>
  </si>
  <si>
    <t>ALMA ROSA PICHARDO ESTRADA</t>
  </si>
  <si>
    <t>LUIS ALEJANDRO RAMIREZ DIAZ</t>
  </si>
  <si>
    <t>ELIA PATRICIA RAMIREZ SANCHEZ</t>
  </si>
  <si>
    <t>CARLOS ADEMIR EUSEBIO GOMEZ LOPEZ</t>
  </si>
  <si>
    <t>ROSA MARIA GONZALEZ ALEJOS</t>
  </si>
  <si>
    <t>CLAUDIA GABRIELA MORENO HERNANDEZ</t>
  </si>
  <si>
    <t>MARTINA ORNELAS LARA</t>
  </si>
  <si>
    <t>HUGO ARTURO TINAJERO CHAVEZ</t>
  </si>
  <si>
    <t>ROSA MARIA MARES BERMUDEZ</t>
  </si>
  <si>
    <t>KARLA MARISOL MARTINEZ OYERVIDES</t>
  </si>
  <si>
    <t>MARIA DOLORES ROCHA PEREZ</t>
  </si>
  <si>
    <t>PAULA GABRIELA RAMIREZ DEL RIO</t>
  </si>
  <si>
    <t>DANIELA JIMENEZ RAMIREZ</t>
  </si>
  <si>
    <t>AXEL GABRIEL VILCHES CANO</t>
  </si>
  <si>
    <t>JONATHAN ROMARIO QUINTERO GUERRA</t>
  </si>
  <si>
    <t>MARIA FERNANDA MONTECILLO CAMACHO</t>
  </si>
  <si>
    <t>RAMON GUILLERMO NEGRETE SOLANO</t>
  </si>
  <si>
    <t>CLEMENTE PEREZ PRIETO</t>
  </si>
  <si>
    <t>MARCO ANTONIO OSORIO MORENO</t>
  </si>
  <si>
    <t>SILVIA OROZCO GONZALEZ</t>
  </si>
  <si>
    <t>ENRIQUE LOPEZ LOPEZ</t>
  </si>
  <si>
    <t>GUSTAVO RAMIREZ PEREZ</t>
  </si>
  <si>
    <t>PAULINA DE LOS DOLORES BECERRA GUERRERO</t>
  </si>
  <si>
    <t>OTONIEL HERNANDEZ SANTIAGO</t>
  </si>
  <si>
    <t>ANA LAURA RAMOS LUNAR</t>
  </si>
  <si>
    <t>SAULO DEL REY CRUZ AGUIRRE</t>
  </si>
  <si>
    <t>ABNER OBED TOLENTINO MUÑIZ</t>
  </si>
  <si>
    <t>LUIS ENRIQUE AGUILERA MAZA</t>
  </si>
  <si>
    <t>LILY MONSERRAT GUTIERREZ CRUZ</t>
  </si>
  <si>
    <t>MA. GUADALUPE RODRIGUEZ MARMOLEJO</t>
  </si>
  <si>
    <t>ALMA DELIA GOMEZ GONZALEZ</t>
  </si>
  <si>
    <t>MARGARITA DEL ROSARIO TORRES VAZQUEZ</t>
  </si>
  <si>
    <t>NANCY JASSO PLATA</t>
  </si>
  <si>
    <t>VERONICA BALBINO MEDINA</t>
  </si>
  <si>
    <t>ARACELI CAMPOS GARCIA</t>
  </si>
  <si>
    <t>KARINA PALOMARES CEBALLOS</t>
  </si>
  <si>
    <t>EDUARDO GUEVARA VILLANUEVA</t>
  </si>
  <si>
    <t>MA. DE LOS ANGELES MORALES ALFARO</t>
  </si>
  <si>
    <t>IVAN MARTINEZ MORALES</t>
  </si>
  <si>
    <t>MARIA MARGARITA ZAVALA RAZO</t>
  </si>
  <si>
    <t>ROSALBA RAMIREZ BAUTISTA</t>
  </si>
  <si>
    <t>J. JUAN ESPINOZA MORALES</t>
  </si>
  <si>
    <t>MARIA GUADALUPE BANDA MORENO</t>
  </si>
  <si>
    <t>LIZBETH DE LA PAZ JUAREZ RODRIGUEZ</t>
  </si>
  <si>
    <t>JUAN MANUEL GONZALEZ PEDROZA</t>
  </si>
  <si>
    <t>MARTHA CRISTINA CONSTANTINO MARTINEZ</t>
  </si>
  <si>
    <t>IVAN GERARDO SUAREZ LUNA</t>
  </si>
  <si>
    <t>JESUS MISSAEL PARADA BAEZA</t>
  </si>
  <si>
    <t>MARIA DOLORES ORTEGA CACIQUE</t>
  </si>
  <si>
    <t>MA. DEL REFUGIO GONZALEZ RAYA</t>
  </si>
  <si>
    <t>LUIS ANGEL OLVERA FRIAS</t>
  </si>
  <si>
    <t>ARELY PATRICIA SALDAÑA NAJERA</t>
  </si>
  <si>
    <t>SAIRA LEON FLORES</t>
  </si>
  <si>
    <t>ADRIANA DEL ROCIO HIJAR DURAN</t>
  </si>
  <si>
    <t>ALICIA BEATRIZ NIÑO MARTINEZ</t>
  </si>
  <si>
    <t>MARLENE GARCIA GARCIA</t>
  </si>
  <si>
    <t>FRANCISCO ROBERTO RAMOS MOSQUEDA</t>
  </si>
  <si>
    <t>KEVIN ALEJANDRO GONZALEZ TERAN</t>
  </si>
  <si>
    <t>HERBE HERRERA LOPEZ</t>
  </si>
  <si>
    <t>ALEJANDRO MANUEL JUAREZ LABRADA</t>
  </si>
  <si>
    <t>ADRIANA GUADALUPE ACOSTA APASEO</t>
  </si>
  <si>
    <t>GISELA MENDEZ MATA</t>
  </si>
  <si>
    <t>DEAISY VICTORIA GARCIA PALMA</t>
  </si>
  <si>
    <t>RENATA RODRIGUEZ RUIZ</t>
  </si>
  <si>
    <t>EVA LUZ RAMIREZ JARAMILLO</t>
  </si>
  <si>
    <t>MAYRA FABIOLA CEBALLOS CASTILLO</t>
  </si>
  <si>
    <t>GUALBERTO TORRES PEREZ</t>
  </si>
  <si>
    <t>ELIZABETH TAVARES ACEVES</t>
  </si>
  <si>
    <t>INGRID VIRIDIANA NAVARRO GRANADOS</t>
  </si>
  <si>
    <t>JESSICA IVONNE RAMIREZ FLORES</t>
  </si>
  <si>
    <t>LILIANA RAMIREZ LOPEZ</t>
  </si>
  <si>
    <t>FRANCISCA PALOMA ESMERALDA ESPINOSA RAMIREZ</t>
  </si>
  <si>
    <t>MARIA SANDRA CRUZ PORRAS</t>
  </si>
  <si>
    <t>AURA ESTEFANY VEGA GONZALEZ</t>
  </si>
  <si>
    <t>MARIA DEL ROCIO NAVARRO DURAN</t>
  </si>
  <si>
    <t>MARIA ALEJANDRA LUNA RAMIREZ</t>
  </si>
  <si>
    <t>MARIA EUGENIA FLORES MANCILLA</t>
  </si>
  <si>
    <t>ZAYRA DENISSE BORJA GONZALEZ</t>
  </si>
  <si>
    <t>FRANCISCO JAVIER VELA BERMUDEZ</t>
  </si>
  <si>
    <t>IVAN MUÑOZ CONTRERAS</t>
  </si>
  <si>
    <t>MA. GUADALUPE CARDONA BUENO</t>
  </si>
  <si>
    <t>MARIA ESKARLET MUÑOZ MURILLO</t>
  </si>
  <si>
    <t>JOSE FRANCISCO GARCIA RAMIREZ</t>
  </si>
  <si>
    <t>MIGUEL ANGEL VILLA RODRIGUEZ</t>
  </si>
  <si>
    <t>HETEL SORIA JUAREZ</t>
  </si>
  <si>
    <t>EVELYN TORRES RAMIREZ</t>
  </si>
  <si>
    <t>ALVARO GODINEZ OLVERA</t>
  </si>
  <si>
    <t>ABNER RENE ZAVALA GONZALEZ</t>
  </si>
  <si>
    <t>MARIA GUADALUPE LUNA RAMIREZ</t>
  </si>
  <si>
    <t>ROSA MARIA DOMINGUEZ TORRES</t>
  </si>
  <si>
    <t>JOANA DANIELA PEREZ MENDOZA</t>
  </si>
  <si>
    <t>SIHOMARA JASHIBE ESTEVA ZAMBRANO</t>
  </si>
  <si>
    <t>MAGNOLIA LOPEZ ESCOTO</t>
  </si>
  <si>
    <t>MARIA GUADALUPE RAMIREZ HINOJOS</t>
  </si>
  <si>
    <t>LILIA ADRIANA LOERA SOTO</t>
  </si>
  <si>
    <t>TECNICO DOCENTE</t>
  </si>
  <si>
    <t>ESPECIALISTA EN PROYECTOS TECNICOS</t>
  </si>
  <si>
    <t>SECRETARIA C</t>
  </si>
  <si>
    <t>TECNICO MEDIO</t>
  </si>
  <si>
    <t>JEFE DE DEPARTAMENTO ZONA I</t>
  </si>
  <si>
    <t>COORDINADOR DE UNIDAD DE SERVICIOS ESPECIALIZADOS</t>
  </si>
  <si>
    <t>TECNICO SUPERIOR</t>
  </si>
  <si>
    <t>ESPECIALISTA EN TELEINFORMATICA</t>
  </si>
  <si>
    <t>SECRETARIA EJECUTIVA B</t>
  </si>
  <si>
    <t>00</t>
  </si>
  <si>
    <t>VACANTE</t>
  </si>
  <si>
    <t>ANALISTA PROGRAMADOR B</t>
  </si>
  <si>
    <t>83101176CF36014.000015</t>
  </si>
  <si>
    <t>LEÓN, GUANAJUATO. A 6 DE OCTUBRE DE 2025.</t>
  </si>
  <si>
    <t>LOAL740911DJ5</t>
  </si>
  <si>
    <t>LOAL740911HDFPCS02</t>
  </si>
  <si>
    <t>LUIS LOPEZ ACRE</t>
  </si>
  <si>
    <t>00000013</t>
  </si>
  <si>
    <t>CASR861208V53</t>
  </si>
  <si>
    <t>CASR861208MGTRNC08</t>
  </si>
  <si>
    <t>SIRG840915MQ0</t>
  </si>
  <si>
    <t>SIRG840915HGTLML02</t>
  </si>
  <si>
    <t>AAUW8404184E7</t>
  </si>
  <si>
    <t>AAUW840418MDFRRN01</t>
  </si>
  <si>
    <t>VAGJ881128341</t>
  </si>
  <si>
    <t>VAGJ881128HGTZTS07</t>
  </si>
  <si>
    <t>VIAC950616PC5</t>
  </si>
  <si>
    <t>VIAC950616MGTLMN07</t>
  </si>
  <si>
    <t>COVJ700521TV6</t>
  </si>
  <si>
    <t>COVJ700521HGRPLN01</t>
  </si>
  <si>
    <t>ROGM9808079A3</t>
  </si>
  <si>
    <t>ROGM980807HGTMRR00</t>
  </si>
  <si>
    <t>RAAL971026Q55</t>
  </si>
  <si>
    <t>RAAL971026HGTMLS09</t>
  </si>
  <si>
    <t>PEAL920614HQ4</t>
  </si>
  <si>
    <t>PEAL920614MGTRGR09</t>
  </si>
  <si>
    <t>CEVB731120C46</t>
  </si>
  <si>
    <t>CEVB731120HGTDRR00</t>
  </si>
  <si>
    <t>AEBB900708T23</t>
  </si>
  <si>
    <t>AEBB900708MGTRCL07</t>
  </si>
  <si>
    <t>CAVE6801207G2</t>
  </si>
  <si>
    <t>CAVE680120HDFRLD03</t>
  </si>
  <si>
    <t>PADM910719JJ1</t>
  </si>
  <si>
    <t>PADM910719MGTRVR07</t>
  </si>
  <si>
    <t>PASL040222JN3</t>
  </si>
  <si>
    <t>PASL040222MGTLTRA4</t>
  </si>
  <si>
    <t>LERI710126TA5</t>
  </si>
  <si>
    <t>LERI710126MGTNMS02</t>
  </si>
  <si>
    <t>ROCIO CARMONA SANTOYO</t>
  </si>
  <si>
    <t>GUILLERMO SILVA RAMIREZ</t>
  </si>
  <si>
    <t>WENDY ESTEFANI ARAUJO URIBE</t>
  </si>
  <si>
    <t>JOSE DE JESUS VAZQUEZ GUTIERREZ</t>
  </si>
  <si>
    <t>CANDY ARACELI VILCHES AMARO</t>
  </si>
  <si>
    <t>JUAN ALFREDO COOPER VALDEZ</t>
  </si>
  <si>
    <t>MARCO ANTONIO ROMERO GRANADOS</t>
  </si>
  <si>
    <t>LUIS ANDRES RAMIREZ ALVARADO</t>
  </si>
  <si>
    <t>MARIA DE LOURDES PEREZ AGUIRRE</t>
  </si>
  <si>
    <t>BERNARDO CEDILLO VERA</t>
  </si>
  <si>
    <t>BLANCA FABIOLA ARMENDARIZ BECERRA</t>
  </si>
  <si>
    <t>EDUARDO ALEJANDRO CARRILLO VALENCIA</t>
  </si>
  <si>
    <t>MARLENE ELIZABETH PARADA DAVALOS</t>
  </si>
  <si>
    <t>LAURA DANIELA PALACIOS SOTO</t>
  </si>
  <si>
    <t>ISELA DEL ROCIO LEON RAMIREZ</t>
  </si>
  <si>
    <t>HORTENCIA GARCIA ALMANZA</t>
  </si>
  <si>
    <t>8310111747T03820.000248</t>
  </si>
  <si>
    <t>831011703A038040.000257</t>
  </si>
  <si>
    <t xml:space="preserve">TEMPORALIDAD </t>
  </si>
  <si>
    <t xml:space="preserve">LICENCIA SINDICAL </t>
  </si>
  <si>
    <t>LICENCIA SIN GOCE DE SUELDO</t>
  </si>
  <si>
    <t>CARGO SINDICAL</t>
  </si>
  <si>
    <t>SIN GOCE</t>
  </si>
  <si>
    <t>83101174CF01059.000071</t>
  </si>
  <si>
    <t>83101175CF36014.000032</t>
  </si>
  <si>
    <t>83101178T038200.000272</t>
  </si>
  <si>
    <t>83101176A03804.0000315</t>
  </si>
  <si>
    <t>83101176A03804.0000310</t>
  </si>
  <si>
    <t>83101176T038200.000207</t>
  </si>
  <si>
    <t>83101176T038200.000095</t>
  </si>
  <si>
    <t>83101176T038200.000157</t>
  </si>
  <si>
    <t>83101176T038200.000224</t>
  </si>
  <si>
    <t>83101176T038200.000252</t>
  </si>
  <si>
    <t>83101178CF36014.000045</t>
  </si>
  <si>
    <t>83101178CF36014.000160</t>
  </si>
  <si>
    <t>83101177T038200.000279</t>
  </si>
  <si>
    <t>83101177T038200.000300</t>
  </si>
  <si>
    <t>83101178T038200.000277</t>
  </si>
  <si>
    <t>831011770T03820.000271</t>
  </si>
  <si>
    <t>83101176T038200.000232</t>
  </si>
  <si>
    <t>83101174CF36014.000030</t>
  </si>
  <si>
    <t>83101179CF36014.000136</t>
  </si>
  <si>
    <t>83101176T03820.000106</t>
  </si>
  <si>
    <t>83101176CF01059.000138</t>
  </si>
  <si>
    <t>83101176A01807.000070</t>
  </si>
  <si>
    <t>83101176T03820.000192</t>
  </si>
  <si>
    <t>83101177T03810.000115</t>
  </si>
  <si>
    <t>83101179A03804.000304</t>
  </si>
  <si>
    <t>83101176T03820.000291</t>
  </si>
  <si>
    <t>216</t>
  </si>
  <si>
    <t>18_2025</t>
  </si>
  <si>
    <t>103</t>
  </si>
  <si>
    <t>85</t>
  </si>
  <si>
    <t>107</t>
  </si>
  <si>
    <t>149</t>
  </si>
  <si>
    <t>197</t>
  </si>
  <si>
    <t>145</t>
  </si>
  <si>
    <t>182</t>
  </si>
  <si>
    <t>124</t>
  </si>
  <si>
    <t>111</t>
  </si>
  <si>
    <t>186</t>
  </si>
  <si>
    <t>120</t>
  </si>
  <si>
    <t>1494</t>
  </si>
  <si>
    <t>202</t>
  </si>
  <si>
    <t>209</t>
  </si>
  <si>
    <t>171</t>
  </si>
  <si>
    <t>222</t>
  </si>
  <si>
    <t>223</t>
  </si>
  <si>
    <t>225</t>
  </si>
  <si>
    <t>42</t>
  </si>
  <si>
    <t>238</t>
  </si>
  <si>
    <t>90</t>
  </si>
  <si>
    <t>29</t>
  </si>
  <si>
    <t>240</t>
  </si>
  <si>
    <t>246</t>
  </si>
  <si>
    <t>247</t>
  </si>
  <si>
    <t>253</t>
  </si>
  <si>
    <t>31</t>
  </si>
  <si>
    <t>112</t>
  </si>
  <si>
    <t>268</t>
  </si>
  <si>
    <t>273</t>
  </si>
  <si>
    <t>250</t>
  </si>
  <si>
    <t>290</t>
  </si>
  <si>
    <t>1492</t>
  </si>
  <si>
    <t>296</t>
  </si>
  <si>
    <t>293</t>
  </si>
  <si>
    <t>101</t>
  </si>
  <si>
    <t>299</t>
  </si>
  <si>
    <t>126</t>
  </si>
  <si>
    <t>243</t>
  </si>
  <si>
    <t>302</t>
  </si>
  <si>
    <t>303</t>
  </si>
  <si>
    <t>301</t>
  </si>
  <si>
    <t>178</t>
  </si>
  <si>
    <t>313</t>
  </si>
  <si>
    <t>259</t>
  </si>
  <si>
    <t>278</t>
  </si>
  <si>
    <t>227</t>
  </si>
  <si>
    <t>195</t>
  </si>
  <si>
    <t>312</t>
  </si>
  <si>
    <t>249</t>
  </si>
  <si>
    <t>153</t>
  </si>
  <si>
    <t>33</t>
  </si>
  <si>
    <t>170</t>
  </si>
  <si>
    <t>308</t>
  </si>
  <si>
    <t>190</t>
  </si>
  <si>
    <t>262</t>
  </si>
  <si>
    <t>260</t>
  </si>
  <si>
    <t>1526</t>
  </si>
  <si>
    <t>289</t>
  </si>
  <si>
    <t>229</t>
  </si>
  <si>
    <t>129</t>
  </si>
  <si>
    <t>9</t>
  </si>
  <si>
    <t>245</t>
  </si>
  <si>
    <t>228</t>
  </si>
  <si>
    <t>38</t>
  </si>
  <si>
    <t>236</t>
  </si>
  <si>
    <t>64</t>
  </si>
  <si>
    <t>292</t>
  </si>
  <si>
    <t>255</t>
  </si>
  <si>
    <t>132</t>
  </si>
  <si>
    <t>230</t>
  </si>
  <si>
    <t>203</t>
  </si>
  <si>
    <t>176</t>
  </si>
  <si>
    <t>189</t>
  </si>
  <si>
    <t>205</t>
  </si>
  <si>
    <t>91</t>
  </si>
  <si>
    <t>135</t>
  </si>
  <si>
    <t>215</t>
  </si>
  <si>
    <t>241</t>
  </si>
  <si>
    <t>6</t>
  </si>
  <si>
    <t>36</t>
  </si>
  <si>
    <t>231</t>
  </si>
  <si>
    <t>154</t>
  </si>
  <si>
    <t>239</t>
  </si>
  <si>
    <t>234</t>
  </si>
  <si>
    <t>297</t>
  </si>
  <si>
    <t>232</t>
  </si>
  <si>
    <t>1493</t>
  </si>
  <si>
    <t>79</t>
  </si>
  <si>
    <t>199</t>
  </si>
  <si>
    <t>1513</t>
  </si>
  <si>
    <t>1521</t>
  </si>
  <si>
    <t>265</t>
  </si>
  <si>
    <t>266</t>
  </si>
  <si>
    <t>68</t>
  </si>
  <si>
    <t>8</t>
  </si>
  <si>
    <t>1517</t>
  </si>
  <si>
    <t>269</t>
  </si>
  <si>
    <t>221</t>
  </si>
  <si>
    <t>88</t>
  </si>
  <si>
    <t>156</t>
  </si>
  <si>
    <t>193</t>
  </si>
  <si>
    <t>214</t>
  </si>
  <si>
    <t>125</t>
  </si>
  <si>
    <t>191</t>
  </si>
  <si>
    <t>188</t>
  </si>
  <si>
    <t>147</t>
  </si>
  <si>
    <t>51</t>
  </si>
  <si>
    <t>288</t>
  </si>
  <si>
    <t>210</t>
  </si>
  <si>
    <t>74</t>
  </si>
  <si>
    <t>276</t>
  </si>
  <si>
    <t>204</t>
  </si>
  <si>
    <t>119</t>
  </si>
  <si>
    <t>201</t>
  </si>
  <si>
    <t>307</t>
  </si>
  <si>
    <t>93</t>
  </si>
  <si>
    <t>274</t>
  </si>
  <si>
    <t>220</t>
  </si>
  <si>
    <t>1519</t>
  </si>
  <si>
    <t>143</t>
  </si>
  <si>
    <t>63</t>
  </si>
  <si>
    <t>166</t>
  </si>
  <si>
    <t>26</t>
  </si>
  <si>
    <t>218</t>
  </si>
  <si>
    <t>208</t>
  </si>
  <si>
    <t>89</t>
  </si>
  <si>
    <t>196</t>
  </si>
  <si>
    <t>183</t>
  </si>
  <si>
    <t>37</t>
  </si>
  <si>
    <t>97</t>
  </si>
  <si>
    <t>113</t>
  </si>
  <si>
    <t>140</t>
  </si>
  <si>
    <t>314</t>
  </si>
  <si>
    <t>163</t>
  </si>
  <si>
    <t>151</t>
  </si>
  <si>
    <t>316</t>
  </si>
  <si>
    <t>17</t>
  </si>
  <si>
    <t>211</t>
  </si>
  <si>
    <t>60</t>
  </si>
  <si>
    <t>53</t>
  </si>
  <si>
    <t>56</t>
  </si>
  <si>
    <t>174</t>
  </si>
  <si>
    <t>164</t>
  </si>
  <si>
    <t>275</t>
  </si>
  <si>
    <t>1508</t>
  </si>
  <si>
    <t>295</t>
  </si>
  <si>
    <t>294</t>
  </si>
  <si>
    <t>198</t>
  </si>
  <si>
    <t>235</t>
  </si>
  <si>
    <t>194</t>
  </si>
  <si>
    <t>317</t>
  </si>
  <si>
    <t>284</t>
  </si>
  <si>
    <t>152</t>
  </si>
  <si>
    <t>172</t>
  </si>
  <si>
    <t>105</t>
  </si>
  <si>
    <t>127</t>
  </si>
  <si>
    <t>73</t>
  </si>
  <si>
    <t>104</t>
  </si>
  <si>
    <t>169</t>
  </si>
  <si>
    <t>286</t>
  </si>
  <si>
    <t>158</t>
  </si>
  <si>
    <t>102</t>
  </si>
  <si>
    <t>22</t>
  </si>
  <si>
    <t>84</t>
  </si>
  <si>
    <t>141</t>
  </si>
  <si>
    <t>1497</t>
  </si>
  <si>
    <t>1535</t>
  </si>
  <si>
    <t>23</t>
  </si>
  <si>
    <t>82</t>
  </si>
  <si>
    <t>83</t>
  </si>
  <si>
    <t>61</t>
  </si>
  <si>
    <t>65</t>
  </si>
  <si>
    <t>86</t>
  </si>
  <si>
    <t>1512</t>
  </si>
  <si>
    <t>319</t>
  </si>
  <si>
    <t>130</t>
  </si>
  <si>
    <t>58</t>
  </si>
  <si>
    <t>134</t>
  </si>
  <si>
    <t>46</t>
  </si>
  <si>
    <t>59</t>
  </si>
  <si>
    <t>41</t>
  </si>
  <si>
    <t>1534</t>
  </si>
  <si>
    <t>1509</t>
  </si>
  <si>
    <t>318</t>
  </si>
  <si>
    <t>1484</t>
  </si>
  <si>
    <t>1485</t>
  </si>
  <si>
    <t>1514</t>
  </si>
  <si>
    <t>34</t>
  </si>
  <si>
    <t>254</t>
  </si>
  <si>
    <t>1498</t>
  </si>
  <si>
    <t>1490</t>
  </si>
  <si>
    <t>1506</t>
  </si>
  <si>
    <t>258</t>
  </si>
  <si>
    <t>155</t>
  </si>
  <si>
    <t>1504</t>
  </si>
  <si>
    <t>13</t>
  </si>
  <si>
    <t>57</t>
  </si>
  <si>
    <t>1511</t>
  </si>
  <si>
    <t>27</t>
  </si>
  <si>
    <t>212</t>
  </si>
  <si>
    <t>25</t>
  </si>
  <si>
    <t>305</t>
  </si>
  <si>
    <t>19</t>
  </si>
  <si>
    <t>251</t>
  </si>
  <si>
    <t>1533</t>
  </si>
  <si>
    <t>264</t>
  </si>
  <si>
    <t>121</t>
  </si>
  <si>
    <t>1525</t>
  </si>
  <si>
    <t>131</t>
  </si>
  <si>
    <t>94</t>
  </si>
  <si>
    <t>69</t>
  </si>
  <si>
    <t>96</t>
  </si>
  <si>
    <t>99</t>
  </si>
  <si>
    <t>39</t>
  </si>
  <si>
    <t>1522</t>
  </si>
  <si>
    <t>1491</t>
  </si>
  <si>
    <t>122</t>
  </si>
  <si>
    <t>1487</t>
  </si>
  <si>
    <t>1516</t>
  </si>
  <si>
    <t>114</t>
  </si>
  <si>
    <t>281</t>
  </si>
  <si>
    <t>80</t>
  </si>
  <si>
    <t>117</t>
  </si>
  <si>
    <t>139</t>
  </si>
  <si>
    <t>244</t>
  </si>
  <si>
    <t>304</t>
  </si>
  <si>
    <t>298</t>
  </si>
  <si>
    <t>200</t>
  </si>
  <si>
    <t>185</t>
  </si>
  <si>
    <t>62</t>
  </si>
  <si>
    <t>98</t>
  </si>
  <si>
    <t>54</t>
  </si>
  <si>
    <t>285</t>
  </si>
  <si>
    <t>177</t>
  </si>
  <si>
    <t>267</t>
  </si>
  <si>
    <t>47</t>
  </si>
  <si>
    <t>49</t>
  </si>
  <si>
    <t>237</t>
  </si>
  <si>
    <t>146</t>
  </si>
  <si>
    <t>179</t>
  </si>
  <si>
    <t>206</t>
  </si>
  <si>
    <t>173</t>
  </si>
  <si>
    <t>270</t>
  </si>
  <si>
    <t>165</t>
  </si>
  <si>
    <t>261</t>
  </si>
  <si>
    <t>213</t>
  </si>
  <si>
    <t>1532</t>
  </si>
  <si>
    <t>1503</t>
  </si>
  <si>
    <t>128</t>
  </si>
  <si>
    <t>35</t>
  </si>
  <si>
    <t>12</t>
  </si>
  <si>
    <t>118</t>
  </si>
  <si>
    <t>14</t>
  </si>
  <si>
    <t>271</t>
  </si>
  <si>
    <t>226</t>
  </si>
  <si>
    <t>256</t>
  </si>
  <si>
    <t>78</t>
  </si>
  <si>
    <t>219</t>
  </si>
  <si>
    <t>282</t>
  </si>
  <si>
    <t>217</t>
  </si>
  <si>
    <t>144</t>
  </si>
  <si>
    <t>66</t>
  </si>
  <si>
    <t>116</t>
  </si>
  <si>
    <t>70</t>
  </si>
  <si>
    <t>283</t>
  </si>
  <si>
    <t>92</t>
  </si>
  <si>
    <t>21</t>
  </si>
  <si>
    <t>133</t>
  </si>
  <si>
    <t>43</t>
  </si>
  <si>
    <t>76</t>
  </si>
  <si>
    <t>1528</t>
  </si>
  <si>
    <t>167</t>
  </si>
  <si>
    <t>168</t>
  </si>
  <si>
    <t>1537</t>
  </si>
  <si>
    <t>1529</t>
  </si>
  <si>
    <t>1536</t>
  </si>
  <si>
    <t>72</t>
  </si>
  <si>
    <t>137</t>
  </si>
  <si>
    <t>123</t>
  </si>
  <si>
    <t>110</t>
  </si>
  <si>
    <t>24</t>
  </si>
  <si>
    <t>55</t>
  </si>
  <si>
    <t>309</t>
  </si>
  <si>
    <t>109</t>
  </si>
  <si>
    <t>71</t>
  </si>
  <si>
    <t>160</t>
  </si>
  <si>
    <t>45</t>
  </si>
  <si>
    <t>15</t>
  </si>
  <si>
    <t>32</t>
  </si>
  <si>
    <t>315</t>
  </si>
  <si>
    <t>207</t>
  </si>
  <si>
    <t>157</t>
  </si>
  <si>
    <t>300</t>
  </si>
  <si>
    <t>224</t>
  </si>
  <si>
    <t>279</t>
  </si>
  <si>
    <t>272</t>
  </si>
  <si>
    <t>95</t>
  </si>
  <si>
    <t>252</t>
  </si>
  <si>
    <t>277</t>
  </si>
  <si>
    <t>310</t>
  </si>
  <si>
    <t>1482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</si>
</sst>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00.0"/>
    <numFmt numFmtId="167" formatCode="#,##0_ ;\-#,##0\ "/>
    <numFmt numFmtId="168" formatCode="0.0"/>
    <numFmt numFmtId="169" formatCode="0.00_ ;\-0.00\ 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sz val="10"/>
      <color theme="3" tint="-0.249977111117893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</cellStyleXfs>
  <cellXfs count="422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" fontId="58" fillId="8" borderId="0" xfId="0" applyNumberFormat="1" applyFont="1" applyFill="1" applyAlignment="1">
      <alignment horizontal="center"/>
    </xf>
    <xf numFmtId="0" fontId="5" fillId="5" borderId="12" xfId="0" applyFont="1" applyFill="1" applyBorder="1" applyAlignment="1">
      <alignment horizontal="right"/>
    </xf>
    <xf numFmtId="0" fontId="58" fillId="8" borderId="0" xfId="0" applyFont="1" applyFill="1" applyAlignment="1">
      <alignment horizontal="center"/>
    </xf>
    <xf numFmtId="0" fontId="58" fillId="8" borderId="0" xfId="0" applyFont="1" applyFill="1" applyAlignment="1">
      <alignment horizontal="left"/>
    </xf>
    <xf numFmtId="2" fontId="58" fillId="8" borderId="0" xfId="0" applyNumberFormat="1" applyFont="1" applyFill="1" applyAlignment="1">
      <alignment horizontal="center"/>
    </xf>
    <xf numFmtId="2" fontId="59" fillId="8" borderId="0" xfId="0" applyNumberFormat="1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49" fontId="58" fillId="8" borderId="0" xfId="0" applyNumberFormat="1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5" borderId="0" xfId="0" applyFill="1"/>
    <xf numFmtId="0" fontId="61" fillId="0" borderId="0" xfId="0" applyFont="1"/>
    <xf numFmtId="0" fontId="61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6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2" fillId="7" borderId="13" xfId="0" applyFont="1" applyFill="1" applyBorder="1" applyAlignment="1">
      <alignment horizontal="center" vertical="center"/>
    </xf>
    <xf numFmtId="0" fontId="63" fillId="0" borderId="0" xfId="0" applyFont="1"/>
    <xf numFmtId="0" fontId="5" fillId="5" borderId="0" xfId="0" applyFont="1" applyFill="1" applyAlignment="1">
      <alignment horizontal="right"/>
    </xf>
    <xf numFmtId="0" fontId="61" fillId="5" borderId="11" xfId="0" applyFont="1" applyFill="1" applyBorder="1"/>
    <xf numFmtId="0" fontId="61" fillId="5" borderId="0" xfId="0" applyFont="1" applyFill="1"/>
    <xf numFmtId="0" fontId="14" fillId="0" borderId="0" xfId="0" applyFont="1" applyAlignment="1" applyProtection="1">
      <alignment horizontal="center"/>
      <protection locked="0"/>
    </xf>
    <xf numFmtId="2" fontId="60" fillId="0" borderId="0" xfId="1" applyNumberFormat="1" applyFont="1" applyFill="1" applyBorder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center"/>
      <protection locked="0"/>
    </xf>
    <xf numFmtId="0" fontId="58" fillId="8" borderId="0" xfId="0" applyFont="1" applyFill="1" applyAlignment="1" applyProtection="1">
      <alignment horizontal="center"/>
      <protection locked="0"/>
    </xf>
    <xf numFmtId="0" fontId="58" fillId="8" borderId="0" xfId="0" applyFont="1" applyFill="1" applyAlignment="1" applyProtection="1">
      <alignment horizontal="left"/>
      <protection locked="0"/>
    </xf>
    <xf numFmtId="1" fontId="58" fillId="8" borderId="0" xfId="0" applyNumberFormat="1" applyFont="1" applyFill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right"/>
    </xf>
    <xf numFmtId="43" fontId="61" fillId="5" borderId="0" xfId="1" applyFont="1" applyFill="1" applyBorder="1" applyAlignment="1" applyProtection="1"/>
    <xf numFmtId="0" fontId="3" fillId="5" borderId="12" xfId="0" applyFont="1" applyFill="1" applyBorder="1"/>
    <xf numFmtId="0" fontId="61" fillId="5" borderId="5" xfId="0" applyFont="1" applyFill="1" applyBorder="1"/>
    <xf numFmtId="0" fontId="61" fillId="5" borderId="6" xfId="0" applyFont="1" applyFill="1" applyBorder="1"/>
    <xf numFmtId="0" fontId="56" fillId="5" borderId="0" xfId="0" applyFont="1" applyFill="1"/>
    <xf numFmtId="0" fontId="0" fillId="0" borderId="0" xfId="0" applyProtection="1">
      <protection locked="0"/>
    </xf>
    <xf numFmtId="0" fontId="62" fillId="5" borderId="0" xfId="0" applyFont="1" applyFill="1"/>
    <xf numFmtId="0" fontId="14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1" fontId="58" fillId="0" borderId="0" xfId="0" applyNumberFormat="1" applyFont="1" applyAlignment="1" applyProtection="1">
      <alignment horizontal="center"/>
      <protection locked="0"/>
    </xf>
    <xf numFmtId="2" fontId="59" fillId="0" borderId="0" xfId="0" applyNumberFormat="1" applyFont="1" applyAlignment="1" applyProtection="1">
      <alignment horizontal="center"/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7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7" fontId="3" fillId="5" borderId="0" xfId="1" quotePrefix="1" applyNumberFormat="1" applyFont="1" applyFill="1" applyBorder="1" applyProtection="1">
      <protection locked="0"/>
    </xf>
    <xf numFmtId="167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9" fontId="10" fillId="0" borderId="0" xfId="0" applyNumberFormat="1" applyFont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49" fontId="58" fillId="0" borderId="0" xfId="0" applyNumberFormat="1" applyFont="1" applyAlignment="1" applyProtection="1">
      <alignment horizontal="center"/>
      <protection locked="0"/>
    </xf>
    <xf numFmtId="0" fontId="0" fillId="0" borderId="13" xfId="0" applyBorder="1"/>
    <xf numFmtId="7" fontId="10" fillId="0" borderId="0" xfId="4" applyNumberFormat="1" applyFont="1" applyFill="1" applyBorder="1"/>
    <xf numFmtId="0" fontId="66" fillId="5" borderId="5" xfId="0" applyFont="1" applyFill="1" applyBorder="1"/>
    <xf numFmtId="0" fontId="66" fillId="5" borderId="6" xfId="0" applyFont="1" applyFill="1" applyBorder="1"/>
    <xf numFmtId="0" fontId="66" fillId="5" borderId="6" xfId="0" applyFont="1" applyFill="1" applyBorder="1" applyAlignment="1">
      <alignment horizontal="right"/>
    </xf>
    <xf numFmtId="0" fontId="66" fillId="5" borderId="7" xfId="0" applyFont="1" applyFill="1" applyBorder="1"/>
    <xf numFmtId="0" fontId="19" fillId="5" borderId="0" xfId="0" applyFont="1" applyFill="1"/>
    <xf numFmtId="0" fontId="66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6" fillId="5" borderId="12" xfId="0" applyFont="1" applyFill="1" applyBorder="1"/>
    <xf numFmtId="0" fontId="16" fillId="5" borderId="12" xfId="0" applyFont="1" applyFill="1" applyBorder="1"/>
    <xf numFmtId="165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3" fillId="5" borderId="8" xfId="0" applyFont="1" applyFill="1" applyBorder="1"/>
    <xf numFmtId="0" fontId="63" fillId="5" borderId="9" xfId="0" applyFont="1" applyFill="1" applyBorder="1"/>
    <xf numFmtId="0" fontId="63" fillId="5" borderId="10" xfId="0" applyFont="1" applyFill="1" applyBorder="1" applyAlignment="1">
      <alignment horizontal="right"/>
    </xf>
    <xf numFmtId="0" fontId="52" fillId="5" borderId="8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52" fillId="0" borderId="0" xfId="0" applyFont="1"/>
    <xf numFmtId="0" fontId="61" fillId="7" borderId="13" xfId="0" applyFont="1" applyFill="1" applyBorder="1" applyAlignment="1">
      <alignment horizontal="center" vertical="center" wrapText="1"/>
    </xf>
    <xf numFmtId="0" fontId="61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8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6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9" fillId="0" borderId="0" xfId="0" applyFont="1"/>
    <xf numFmtId="0" fontId="62" fillId="6" borderId="13" xfId="0" applyFont="1" applyFill="1" applyBorder="1" applyAlignment="1">
      <alignment horizontal="center" vertical="center" wrapText="1"/>
    </xf>
    <xf numFmtId="0" fontId="62" fillId="7" borderId="13" xfId="0" applyFont="1" applyFill="1" applyBorder="1" applyAlignment="1">
      <alignment horizontal="center" vertical="center" wrapText="1"/>
    </xf>
    <xf numFmtId="0" fontId="69" fillId="0" borderId="13" xfId="0" applyFont="1" applyBorder="1"/>
    <xf numFmtId="0" fontId="63" fillId="0" borderId="13" xfId="0" applyFont="1" applyBorder="1"/>
    <xf numFmtId="0" fontId="62" fillId="0" borderId="11" xfId="0" applyFont="1" applyBorder="1" applyAlignment="1">
      <alignment horizontal="left"/>
    </xf>
    <xf numFmtId="167" fontId="46" fillId="5" borderId="0" xfId="1" applyNumberFormat="1" applyFont="1" applyFill="1" applyBorder="1" applyProtection="1">
      <protection locked="0"/>
    </xf>
    <xf numFmtId="0" fontId="62" fillId="0" borderId="0" xfId="0" applyFont="1"/>
    <xf numFmtId="0" fontId="62" fillId="8" borderId="0" xfId="0" applyFont="1" applyFill="1"/>
    <xf numFmtId="7" fontId="70" fillId="0" borderId="0" xfId="4" applyNumberFormat="1" applyFont="1" applyFill="1" applyBorder="1"/>
    <xf numFmtId="7" fontId="70" fillId="0" borderId="12" xfId="4" applyNumberFormat="1" applyFont="1" applyFill="1" applyBorder="1"/>
    <xf numFmtId="0" fontId="70" fillId="0" borderId="11" xfId="0" applyFont="1" applyBorder="1"/>
    <xf numFmtId="0" fontId="70" fillId="0" borderId="0" xfId="0" applyFont="1"/>
    <xf numFmtId="0" fontId="69" fillId="0" borderId="12" xfId="0" applyFont="1" applyBorder="1"/>
    <xf numFmtId="0" fontId="69" fillId="0" borderId="8" xfId="0" applyFont="1" applyBorder="1"/>
    <xf numFmtId="0" fontId="69" fillId="0" borderId="9" xfId="0" applyFont="1" applyBorder="1"/>
    <xf numFmtId="0" fontId="69" fillId="0" borderId="10" xfId="0" applyFont="1" applyBorder="1"/>
    <xf numFmtId="0" fontId="71" fillId="0" borderId="0" xfId="0" applyFont="1"/>
    <xf numFmtId="0" fontId="61" fillId="6" borderId="13" xfId="0" applyFont="1" applyFill="1" applyBorder="1" applyAlignment="1">
      <alignment horizontal="center" vertical="center" wrapText="1"/>
    </xf>
    <xf numFmtId="167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71" fillId="0" borderId="12" xfId="0" applyFont="1" applyBorder="1"/>
    <xf numFmtId="0" fontId="67" fillId="0" borderId="11" xfId="0" applyFont="1" applyBorder="1"/>
    <xf numFmtId="0" fontId="67" fillId="0" borderId="0" xfId="0" applyFont="1"/>
    <xf numFmtId="0" fontId="72" fillId="0" borderId="0" xfId="0" applyFont="1"/>
    <xf numFmtId="0" fontId="15" fillId="0" borderId="12" xfId="0" applyFont="1" applyBorder="1"/>
    <xf numFmtId="165" fontId="61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14" fillId="0" borderId="13" xfId="0" applyFont="1" applyBorder="1" applyAlignment="1">
      <alignment wrapText="1"/>
    </xf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8" fillId="0" borderId="13" xfId="0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7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2" fontId="0" fillId="0" borderId="13" xfId="0" applyNumberFormat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left"/>
    </xf>
    <xf numFmtId="165" fontId="66" fillId="0" borderId="0" xfId="1" applyNumberFormat="1" applyFont="1" applyFill="1" applyBorder="1" applyProtection="1">
      <protection locked="0"/>
    </xf>
    <xf numFmtId="0" fontId="14" fillId="0" borderId="0" xfId="0" applyFont="1" applyAlignment="1">
      <alignment horizontal="center"/>
    </xf>
    <xf numFmtId="0" fontId="0" fillId="0" borderId="13" xfId="0" quotePrefix="1" applyBorder="1" applyAlignment="1">
      <alignment horizontal="center"/>
    </xf>
    <xf numFmtId="4" fontId="10" fillId="0" borderId="0" xfId="1" applyNumberFormat="1" applyFont="1" applyBorder="1" applyAlignment="1" applyProtection="1">
      <alignment horizontal="center" vertical="center"/>
      <protection locked="0"/>
    </xf>
    <xf numFmtId="168" fontId="58" fillId="0" borderId="0" xfId="0" applyNumberFormat="1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164" fontId="40" fillId="0" borderId="0" xfId="0" applyNumberFormat="1" applyFont="1" applyAlignment="1" applyProtection="1">
      <alignment horizontal="center"/>
      <protection locked="0"/>
    </xf>
    <xf numFmtId="49" fontId="40" fillId="0" borderId="0" xfId="0" applyNumberFormat="1" applyFont="1" applyAlignment="1" applyProtection="1">
      <alignment horizontal="center"/>
      <protection locked="0"/>
    </xf>
    <xf numFmtId="166" fontId="58" fillId="0" borderId="0" xfId="0" applyNumberFormat="1" applyFont="1" applyAlignment="1" applyProtection="1">
      <alignment horizontal="center"/>
      <protection locked="0"/>
    </xf>
    <xf numFmtId="2" fontId="58" fillId="0" borderId="0" xfId="0" applyNumberFormat="1" applyFont="1" applyAlignment="1" applyProtection="1">
      <alignment horizontal="center"/>
      <protection locked="0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0" fillId="10" borderId="13" xfId="0" applyFill="1" applyBorder="1"/>
    <xf numFmtId="0" fontId="74" fillId="10" borderId="0" xfId="0" applyFont="1" applyFill="1" applyAlignment="1" applyProtection="1">
      <alignment horizontal="center"/>
      <protection locked="0"/>
    </xf>
    <xf numFmtId="0" fontId="5" fillId="0" borderId="0" xfId="0" applyFont="1"/>
    <xf numFmtId="0" fontId="75" fillId="0" borderId="0" xfId="0" applyFont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57" fillId="3" borderId="0" xfId="0" applyFont="1" applyFill="1" applyAlignment="1">
      <alignment horizontal="center" vertical="center" wrapText="1"/>
    </xf>
    <xf numFmtId="0" fontId="75" fillId="0" borderId="0" xfId="0" applyFont="1" applyAlignment="1">
      <alignment horizontal="left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61" fillId="6" borderId="13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6" borderId="13" xfId="0" applyFont="1" applyFill="1" applyBorder="1" applyAlignment="1">
      <alignment horizontal="center" vertical="center"/>
    </xf>
    <xf numFmtId="0" fontId="61" fillId="0" borderId="0" xfId="0" applyFont="1" applyAlignment="1">
      <alignment horizontal="right"/>
    </xf>
    <xf numFmtId="0" fontId="61" fillId="5" borderId="11" xfId="0" applyFont="1" applyFill="1" applyBorder="1" applyAlignment="1">
      <alignment horizontal="left"/>
    </xf>
    <xf numFmtId="0" fontId="61" fillId="5" borderId="0" xfId="0" applyFont="1" applyFill="1" applyAlignment="1">
      <alignment horizontal="left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9" fillId="6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61" fillId="7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 vertical="center"/>
    </xf>
    <xf numFmtId="0" fontId="61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62" fillId="5" borderId="11" xfId="0" applyFont="1" applyFill="1" applyBorder="1" applyAlignment="1">
      <alignment horizontal="left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1" fillId="5" borderId="0" xfId="1" applyFont="1" applyFill="1" applyBorder="1" applyAlignment="1" applyProtection="1">
      <alignment horizontal="right"/>
    </xf>
    <xf numFmtId="0" fontId="64" fillId="5" borderId="0" xfId="0" applyFont="1" applyFill="1" applyAlignment="1">
      <alignment horizontal="right"/>
    </xf>
    <xf numFmtId="0" fontId="61" fillId="5" borderId="6" xfId="0" applyFont="1" applyFill="1" applyBorder="1" applyAlignment="1">
      <alignment horizontal="right"/>
    </xf>
    <xf numFmtId="0" fontId="62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6" fillId="5" borderId="0" xfId="0" applyFont="1" applyFill="1" applyAlignment="1">
      <alignment horizontal="right"/>
    </xf>
    <xf numFmtId="0" fontId="66" fillId="5" borderId="6" xfId="0" applyFont="1" applyFill="1" applyBorder="1" applyAlignment="1">
      <alignment horizontal="right"/>
    </xf>
    <xf numFmtId="0" fontId="65" fillId="7" borderId="13" xfId="0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7" borderId="13" xfId="5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2" fillId="6" borderId="13" xfId="0" applyFont="1" applyFill="1" applyBorder="1" applyAlignment="1">
      <alignment horizontal="center" vertical="center" wrapText="1"/>
    </xf>
    <xf numFmtId="0" fontId="62" fillId="7" borderId="13" xfId="0" applyFont="1" applyFill="1" applyBorder="1" applyAlignment="1">
      <alignment horizontal="center"/>
    </xf>
    <xf numFmtId="0" fontId="62" fillId="7" borderId="13" xfId="0" applyFont="1" applyFill="1" applyBorder="1" applyAlignment="1">
      <alignment horizontal="center" vertical="center"/>
    </xf>
    <xf numFmtId="0" fontId="62" fillId="7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6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1" pivot="0" count="1" xr9:uid="{00000000-0011-0000-FFFF-FFFF00000000}">
      <tableStyleElement type="wholeTable" dxfId="24"/>
    </tableStyle>
    <tableStyle name="Invisible" pivot="0" table="0" count="0" xr9:uid="{20B97BC8-023F-4944-B61B-6EAEE0980B0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  <xdr:twoCellAnchor editAs="oneCell">
    <xdr:from>
      <xdr:col>4</xdr:col>
      <xdr:colOff>816429</xdr:colOff>
      <xdr:row>49</xdr:row>
      <xdr:rowOff>40822</xdr:rowOff>
    </xdr:from>
    <xdr:to>
      <xdr:col>5</xdr:col>
      <xdr:colOff>11431</xdr:colOff>
      <xdr:row>51</xdr:row>
      <xdr:rowOff>183697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14BC79-094E-43CC-824D-1E4644B9A62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347358" y="13035643"/>
          <a:ext cx="582930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82</xdr:row>
      <xdr:rowOff>19050</xdr:rowOff>
    </xdr:from>
    <xdr:to>
      <xdr:col>3</xdr:col>
      <xdr:colOff>852991</xdr:colOff>
      <xdr:row>84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1A8BE3-D7E9-479E-B1BC-486622015A4D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2476500</xdr:colOff>
      <xdr:row>42</xdr:row>
      <xdr:rowOff>15875</xdr:rowOff>
    </xdr:from>
    <xdr:to>
      <xdr:col>4</xdr:col>
      <xdr:colOff>3062791</xdr:colOff>
      <xdr:row>44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F3D3B5-5CFD-419B-8B8F-FF82D8994DBA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5111750" y="687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2584450</xdr:colOff>
      <xdr:row>43</xdr:row>
      <xdr:rowOff>19050</xdr:rowOff>
    </xdr:from>
    <xdr:to>
      <xdr:col>3</xdr:col>
      <xdr:colOff>3170741</xdr:colOff>
      <xdr:row>45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8F9280-28F9-440A-88AE-49D7AB25D1EE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4473575" y="7924800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</xdr:rowOff>
    </xdr:from>
    <xdr:to>
      <xdr:col>6</xdr:col>
      <xdr:colOff>295275</xdr:colOff>
      <xdr:row>4</xdr:row>
      <xdr:rowOff>187666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2"/>
          <a:ext cx="5514975" cy="949664"/>
        </a:xfrm>
        <a:prstGeom prst="rect">
          <a:avLst/>
        </a:prstGeom>
      </xdr:spPr>
    </xdr:pic>
    <xdr:clientData/>
  </xdr:twoCellAnchor>
  <xdr:twoCellAnchor editAs="oneCell">
    <xdr:from>
      <xdr:col>3</xdr:col>
      <xdr:colOff>936625</xdr:colOff>
      <xdr:row>108</xdr:row>
      <xdr:rowOff>31750</xdr:rowOff>
    </xdr:from>
    <xdr:to>
      <xdr:col>4</xdr:col>
      <xdr:colOff>491041</xdr:colOff>
      <xdr:row>110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D9B830-6E44-4EF8-9F12-26FF8D6F6DE9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62250" y="5588000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29</xdr:row>
      <xdr:rowOff>47625</xdr:rowOff>
    </xdr:from>
    <xdr:to>
      <xdr:col>3</xdr:col>
      <xdr:colOff>840291</xdr:colOff>
      <xdr:row>32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E1E6DB-7762-4B0E-B578-F6CE2525B3E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159125" y="5619750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391584</xdr:colOff>
      <xdr:row>13</xdr:row>
      <xdr:rowOff>1</xdr:rowOff>
    </xdr:from>
    <xdr:to>
      <xdr:col>7</xdr:col>
      <xdr:colOff>963084</xdr:colOff>
      <xdr:row>16</xdr:row>
      <xdr:rowOff>95251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47B247DE-7222-43E1-846C-F4A50D10C27D}"/>
            </a:ext>
          </a:extLst>
        </xdr:cNvPr>
        <xdr:cNvSpPr txBox="1"/>
      </xdr:nvSpPr>
      <xdr:spPr>
        <a:xfrm>
          <a:off x="476251" y="2529418"/>
          <a:ext cx="12498916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/>
            <a:t>EN EL TRIMESTRE QUE SE REPORTA NO SE PRESENTARON CASOS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1317625</xdr:colOff>
      <xdr:row>37</xdr:row>
      <xdr:rowOff>31750</xdr:rowOff>
    </xdr:from>
    <xdr:to>
      <xdr:col>3</xdr:col>
      <xdr:colOff>1903916</xdr:colOff>
      <xdr:row>39</xdr:row>
      <xdr:rowOff>155575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F79609-4A4D-47D1-9B89-EAA690FA7F5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4159250" y="7826375"/>
          <a:ext cx="586291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682624</xdr:colOff>
      <xdr:row>12</xdr:row>
      <xdr:rowOff>142875</xdr:rowOff>
    </xdr:from>
    <xdr:to>
      <xdr:col>17</xdr:col>
      <xdr:colOff>571499</xdr:colOff>
      <xdr:row>19</xdr:row>
      <xdr:rowOff>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3AF9609-2B67-4240-983B-F2FC7B628CED}"/>
            </a:ext>
          </a:extLst>
        </xdr:cNvPr>
        <xdr:cNvSpPr txBox="1"/>
      </xdr:nvSpPr>
      <xdr:spPr>
        <a:xfrm>
          <a:off x="777874" y="2905125"/>
          <a:ext cx="22653625" cy="1301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600" b="1"/>
            <a:t>EN EL TRIMESTRE QUE SE REPORTA NO SE PRESENTARON CASOS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2502476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42</xdr:row>
      <xdr:rowOff>63500</xdr:rowOff>
    </xdr:from>
    <xdr:to>
      <xdr:col>3</xdr:col>
      <xdr:colOff>1446716</xdr:colOff>
      <xdr:row>44</xdr:row>
      <xdr:rowOff>187325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1E89EB-2A30-4C70-96DC-1CEF078D367C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905125" y="8699500"/>
          <a:ext cx="589466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158751</xdr:colOff>
      <xdr:row>13</xdr:row>
      <xdr:rowOff>31750</xdr:rowOff>
    </xdr:from>
    <xdr:to>
      <xdr:col>19</xdr:col>
      <xdr:colOff>587376</xdr:colOff>
      <xdr:row>20</xdr:row>
      <xdr:rowOff>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BC37F00D-9546-4644-A724-9FA8DBC26CB6}"/>
            </a:ext>
          </a:extLst>
        </xdr:cNvPr>
        <xdr:cNvSpPr txBox="1"/>
      </xdr:nvSpPr>
      <xdr:spPr>
        <a:xfrm>
          <a:off x="222251" y="3143250"/>
          <a:ext cx="20764500" cy="1301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 b="1"/>
            <a:t>EN EL TRIMESTRE QUE SE REPORTA NO SE PRESENTARON CASOS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31</xdr:row>
      <xdr:rowOff>31750</xdr:rowOff>
    </xdr:from>
    <xdr:to>
      <xdr:col>3</xdr:col>
      <xdr:colOff>922841</xdr:colOff>
      <xdr:row>33</xdr:row>
      <xdr:rowOff>155575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08D252-39B3-4075-B468-278655DA9154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476500" y="6381750"/>
          <a:ext cx="589466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142875</xdr:colOff>
      <xdr:row>12</xdr:row>
      <xdr:rowOff>476250</xdr:rowOff>
    </xdr:from>
    <xdr:to>
      <xdr:col>19</xdr:col>
      <xdr:colOff>793750</xdr:colOff>
      <xdr:row>17</xdr:row>
      <xdr:rowOff>47625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774A2245-EDEE-4CC4-B87A-68851D6348D7}"/>
            </a:ext>
          </a:extLst>
        </xdr:cNvPr>
        <xdr:cNvSpPr txBox="1"/>
      </xdr:nvSpPr>
      <xdr:spPr>
        <a:xfrm>
          <a:off x="174625" y="2905125"/>
          <a:ext cx="18589625" cy="82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5400" b="1"/>
            <a:t>EN EL TRIMESTRE QUE SE REPORTA NO SE PRESENTARON CASOS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28</xdr:row>
      <xdr:rowOff>31750</xdr:rowOff>
    </xdr:from>
    <xdr:to>
      <xdr:col>3</xdr:col>
      <xdr:colOff>922841</xdr:colOff>
      <xdr:row>30</xdr:row>
      <xdr:rowOff>155575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B76A6B-553D-4781-93EC-6F44B787F65C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486025" y="6375400"/>
          <a:ext cx="589466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345281</xdr:colOff>
      <xdr:row>12</xdr:row>
      <xdr:rowOff>0</xdr:rowOff>
    </xdr:from>
    <xdr:to>
      <xdr:col>7</xdr:col>
      <xdr:colOff>833437</xdr:colOff>
      <xdr:row>15</xdr:row>
      <xdr:rowOff>83344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71FDF541-069A-4C62-A7FA-E7F6A2DBE2F8}"/>
            </a:ext>
          </a:extLst>
        </xdr:cNvPr>
        <xdr:cNvSpPr txBox="1"/>
      </xdr:nvSpPr>
      <xdr:spPr>
        <a:xfrm>
          <a:off x="416719" y="2702719"/>
          <a:ext cx="11251406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 b="1"/>
            <a:t>EN EL TRIMESTRE QUE SE REPORTA NO SE PRESENTARON CASOS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2199408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43</xdr:row>
      <xdr:rowOff>19050</xdr:rowOff>
    </xdr:from>
    <xdr:to>
      <xdr:col>3</xdr:col>
      <xdr:colOff>852991</xdr:colOff>
      <xdr:row>45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0CC9FC-31F0-405D-9FEB-06C37F7095FE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05100" y="892492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1108362</xdr:colOff>
      <xdr:row>14</xdr:row>
      <xdr:rowOff>34637</xdr:rowOff>
    </xdr:from>
    <xdr:to>
      <xdr:col>23</xdr:col>
      <xdr:colOff>1111686</xdr:colOff>
      <xdr:row>20</xdr:row>
      <xdr:rowOff>113078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62D9CD7A-0DC6-4A85-B796-FDD9FD9EA92F}"/>
            </a:ext>
          </a:extLst>
        </xdr:cNvPr>
        <xdr:cNvSpPr txBox="1"/>
      </xdr:nvSpPr>
      <xdr:spPr>
        <a:xfrm>
          <a:off x="3550226" y="3255819"/>
          <a:ext cx="26257687" cy="122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600" b="1"/>
            <a:t>EN EL TRIMESTRE QUE SE REPORTA NO SE PRESENTARON CASOS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2232601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37</xdr:row>
      <xdr:rowOff>19050</xdr:rowOff>
    </xdr:from>
    <xdr:to>
      <xdr:col>3</xdr:col>
      <xdr:colOff>852991</xdr:colOff>
      <xdr:row>39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6475B5-DD3F-4F52-9D70-98D6FFDD92A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05100" y="892492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38</xdr:row>
      <xdr:rowOff>19050</xdr:rowOff>
    </xdr:from>
    <xdr:to>
      <xdr:col>3</xdr:col>
      <xdr:colOff>852991</xdr:colOff>
      <xdr:row>40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7ACCBD-CFAA-4BD8-8D7D-AC6AAAFCD02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05100" y="892492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889000</xdr:colOff>
      <xdr:row>12</xdr:row>
      <xdr:rowOff>111125</xdr:rowOff>
    </xdr:from>
    <xdr:to>
      <xdr:col>18</xdr:col>
      <xdr:colOff>714375</xdr:colOff>
      <xdr:row>18</xdr:row>
      <xdr:rowOff>189566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EE62C49D-152A-49C5-9213-043E4B68972D}"/>
            </a:ext>
          </a:extLst>
        </xdr:cNvPr>
        <xdr:cNvSpPr txBox="1"/>
      </xdr:nvSpPr>
      <xdr:spPr>
        <a:xfrm>
          <a:off x="968375" y="3206750"/>
          <a:ext cx="18907125" cy="122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5400" b="1"/>
            <a:t>EN EL TRIMESTRE QUE SE REPORTA NO SE PRESENTARON CASOS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714374</xdr:colOff>
      <xdr:row>4</xdr:row>
      <xdr:rowOff>174291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"/>
          <a:ext cx="5405437" cy="93629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326</xdr:row>
      <xdr:rowOff>19050</xdr:rowOff>
    </xdr:from>
    <xdr:to>
      <xdr:col>3</xdr:col>
      <xdr:colOff>852991</xdr:colOff>
      <xdr:row>328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46872F-A430-437E-9418-B9C0AC7B62E6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05100" y="892492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179365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4</xdr:col>
      <xdr:colOff>103908</xdr:colOff>
      <xdr:row>387</xdr:row>
      <xdr:rowOff>51955</xdr:rowOff>
    </xdr:from>
    <xdr:to>
      <xdr:col>4</xdr:col>
      <xdr:colOff>690199</xdr:colOff>
      <xdr:row>390</xdr:row>
      <xdr:rowOff>4330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A63425-1418-4187-96DE-B20140EEB005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822863" y="8832273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1820333</xdr:colOff>
      <xdr:row>5</xdr:row>
      <xdr:rowOff>54675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5842000" cy="1007175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50</xdr:row>
      <xdr:rowOff>19050</xdr:rowOff>
    </xdr:from>
    <xdr:to>
      <xdr:col>3</xdr:col>
      <xdr:colOff>852991</xdr:colOff>
      <xdr:row>53</xdr:row>
      <xdr:rowOff>45508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A6F97-36A6-4091-B041-195E8DB5258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37</xdr:row>
      <xdr:rowOff>19050</xdr:rowOff>
    </xdr:from>
    <xdr:to>
      <xdr:col>3</xdr:col>
      <xdr:colOff>852991</xdr:colOff>
      <xdr:row>39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37ACC2-1000-41D8-824B-1B98716AA72B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459385</xdr:colOff>
      <xdr:row>12</xdr:row>
      <xdr:rowOff>37084</xdr:rowOff>
    </xdr:from>
    <xdr:to>
      <xdr:col>16</xdr:col>
      <xdr:colOff>1412875</xdr:colOff>
      <xdr:row>17</xdr:row>
      <xdr:rowOff>85184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651AF3A-1FFA-4022-ADC1-C53C67213F3E}"/>
            </a:ext>
          </a:extLst>
        </xdr:cNvPr>
        <xdr:cNvSpPr txBox="1"/>
      </xdr:nvSpPr>
      <xdr:spPr>
        <a:xfrm>
          <a:off x="618135" y="2958084"/>
          <a:ext cx="16923740" cy="1159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4800" b="1"/>
            <a:t>EN EL TRIMESTRE QUE SE REPORTA NO SE PRESENTARON CASOS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36</xdr:row>
      <xdr:rowOff>19050</xdr:rowOff>
    </xdr:from>
    <xdr:to>
      <xdr:col>3</xdr:col>
      <xdr:colOff>852991</xdr:colOff>
      <xdr:row>38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7452E4-9581-434B-A751-3059B6CD8206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392206</xdr:colOff>
      <xdr:row>13</xdr:row>
      <xdr:rowOff>22412</xdr:rowOff>
    </xdr:from>
    <xdr:to>
      <xdr:col>17</xdr:col>
      <xdr:colOff>1246909</xdr:colOff>
      <xdr:row>19</xdr:row>
      <xdr:rowOff>38762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0C38448-89BC-40D5-B80D-A49779EFBC03}"/>
            </a:ext>
          </a:extLst>
        </xdr:cNvPr>
        <xdr:cNvSpPr txBox="1"/>
      </xdr:nvSpPr>
      <xdr:spPr>
        <a:xfrm>
          <a:off x="634661" y="3260912"/>
          <a:ext cx="20839884" cy="1159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 b="1"/>
            <a:t>EN EL TRIMESTRE QUE SE REPORTA NO SE PRESENTARON CASOS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2" displayName="Tabla12" ref="B15:V371" totalsRowShown="0" headerRowDxfId="23" dataDxfId="22" tableBorderDxfId="21">
  <sortState xmlns:xlrd2="http://schemas.microsoft.com/office/spreadsheetml/2017/richdata2" ref="B372:V567">
    <sortCondition ref="N371:N567"/>
    <sortCondition ref="L371:L567"/>
    <sortCondition ref="M371:M567"/>
    <sortCondition ref="P371:P567"/>
  </sortState>
  <tableColumns count="21">
    <tableColumn id="1" xr3:uid="{00000000-0010-0000-0000-000001000000}" name="Entidad Federativa" dataDxfId="20"/>
    <tableColumn id="2" xr3:uid="{00000000-0010-0000-0000-000002000000}" name="Clave CT" dataDxfId="19"/>
    <tableColumn id="3" xr3:uid="{00000000-0010-0000-0000-000003000000}" name="Turno" dataDxfId="18"/>
    <tableColumn id="4" xr3:uid="{00000000-0010-0000-0000-000004000000}" name="RFC" dataDxfId="17"/>
    <tableColumn id="5" xr3:uid="{00000000-0010-0000-0000-000005000000}" name="CURP" dataDxfId="16"/>
    <tableColumn id="6" xr3:uid="{00000000-0010-0000-0000-000006000000}" name="Nombre" dataDxfId="15"/>
    <tableColumn id="7" xr3:uid="{00000000-0010-0000-0000-000007000000}" name="Funcion Real" dataDxfId="14"/>
    <tableColumn id="8" xr3:uid="{00000000-0010-0000-0000-000008000000}" name="Horas que labora en el Centro de Trabajo" dataDxfId="13"/>
    <tableColumn id="11" xr3:uid="{00000000-0010-0000-0000-00000B000000}" name="Partida Presupuestal" dataDxfId="12"/>
    <tableColumn id="12" xr3:uid="{00000000-0010-0000-0000-00000C000000}" name="Código de Pago" dataDxfId="11"/>
    <tableColumn id="13" xr3:uid="{00000000-0010-0000-0000-00000D000000}" name="Clave de Unidad" dataDxfId="10"/>
    <tableColumn id="14" xr3:uid="{00000000-0010-0000-0000-00000E000000}" name="Clave de Sub Unidad" dataDxfId="9"/>
    <tableColumn id="15" xr3:uid="{00000000-0010-0000-0000-00000F000000}" name="Clave de Categoría" dataDxfId="8"/>
    <tableColumn id="16" xr3:uid="{00000000-0010-0000-0000-000010000000}" name="Horas semana mes" dataDxfId="7"/>
    <tableColumn id="17" xr3:uid="{00000000-0010-0000-0000-000011000000}" name="Número de plaza" dataDxfId="6"/>
    <tableColumn id="18" xr3:uid="{00000000-0010-0000-0000-000012000000}" name="Tipo de Categoría" dataDxfId="5"/>
    <tableColumn id="19" xr3:uid="{00000000-0010-0000-0000-000013000000}" name="Identificador de Contrato de Honorarios" dataDxfId="4"/>
    <tableColumn id="20" xr3:uid="{00000000-0010-0000-0000-000014000000}" name="Periodo de efecto de pago en el trimestre_x000a_Inicial" dataDxfId="3"/>
    <tableColumn id="21" xr3:uid="{00000000-0010-0000-0000-000015000000}" name="Periodo de efecto de pago en el trimestre_x000a_Termino" dataDxfId="2"/>
    <tableColumn id="22" xr3:uid="{00000000-0010-0000-0000-000016000000}" name="Percepciones pagadas en el Periodo de Comisión con Presupuesto Federal*" dataDxfId="1"/>
    <tableColumn id="23" xr3:uid="{00000000-0010-0000-00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T57"/>
  <sheetViews>
    <sheetView showGridLines="0" tabSelected="1" topLeftCell="A16" zoomScale="80" zoomScaleNormal="80" workbookViewId="0">
      <selection activeCell="D31" sqref="D31:G31"/>
    </sheetView>
  </sheetViews>
  <sheetFormatPr baseColWidth="10" defaultRowHeight="14.5" x14ac:dyDescent="0.35"/>
  <cols>
    <col min="1" max="1" width="3" customWidth="1"/>
    <col min="2" max="2" width="4.54296875" customWidth="1"/>
    <col min="3" max="3" width="9.54296875" customWidth="1"/>
    <col min="4" max="6" width="20.7265625" customWidth="1"/>
    <col min="7" max="7" width="13.54296875" customWidth="1"/>
    <col min="8" max="8" width="1.7265625" customWidth="1"/>
    <col min="9" max="9" width="14.26953125" customWidth="1"/>
    <col min="10" max="10" width="1.54296875" customWidth="1"/>
    <col min="11" max="11" width="15" customWidth="1"/>
    <col min="12" max="12" width="1.7265625" customWidth="1"/>
    <col min="13" max="13" width="15" customWidth="1"/>
    <col min="14" max="14" width="1.26953125" customWidth="1"/>
    <col min="15" max="15" width="14.81640625" customWidth="1"/>
    <col min="16" max="16" width="1.26953125" hidden="1" customWidth="1"/>
    <col min="17" max="17" width="17.54296875" customWidth="1"/>
    <col min="18" max="18" width="1.54296875" customWidth="1"/>
    <col min="19" max="19" width="15" customWidth="1"/>
    <col min="20" max="20" width="1.26953125" customWidth="1"/>
  </cols>
  <sheetData>
    <row r="9" spans="2:19" ht="15" customHeight="1" x14ac:dyDescent="0.35"/>
    <row r="10" spans="2:19" ht="21" customHeight="1" x14ac:dyDescent="0.35">
      <c r="C10" s="338" t="s">
        <v>0</v>
      </c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</row>
    <row r="11" spans="2:19" ht="21" customHeight="1" x14ac:dyDescent="0.35"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</row>
    <row r="12" spans="2:19" ht="21" customHeight="1" x14ac:dyDescent="0.35"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</row>
    <row r="15" spans="2:19" ht="15" customHeight="1" x14ac:dyDescent="0.35"/>
    <row r="16" spans="2:19" ht="18.5" x14ac:dyDescent="0.45">
      <c r="B16" s="325" t="s">
        <v>1</v>
      </c>
      <c r="C16" s="325"/>
      <c r="D16" s="325"/>
      <c r="E16" s="326" t="s">
        <v>282</v>
      </c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</row>
    <row r="17" spans="2:20" ht="18.5" x14ac:dyDescent="0.45">
      <c r="B17" s="145" t="s">
        <v>2</v>
      </c>
      <c r="E17" s="326" t="s">
        <v>243</v>
      </c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</row>
    <row r="18" spans="2:20" ht="18.5" x14ac:dyDescent="0.45">
      <c r="B18" s="145" t="s">
        <v>3</v>
      </c>
      <c r="D18" s="219"/>
      <c r="E18" s="339" t="s">
        <v>275</v>
      </c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</row>
    <row r="20" spans="2:20" ht="31.5" thickBot="1" x14ac:dyDescent="0.4">
      <c r="I20" s="1" t="s">
        <v>266</v>
      </c>
      <c r="J20" s="1"/>
      <c r="K20" s="1" t="s">
        <v>4</v>
      </c>
      <c r="L20" s="1"/>
      <c r="M20" s="2" t="s">
        <v>267</v>
      </c>
      <c r="N20" s="1"/>
      <c r="O20" s="174" t="s">
        <v>268</v>
      </c>
      <c r="P20" s="1"/>
      <c r="Q20" s="2" t="s">
        <v>252</v>
      </c>
      <c r="R20" s="1"/>
      <c r="S20" s="2" t="s">
        <v>6</v>
      </c>
      <c r="T20" s="1"/>
    </row>
    <row r="21" spans="2:20" ht="15.5" x14ac:dyDescent="0.3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5" x14ac:dyDescent="0.3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5" x14ac:dyDescent="0.3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 x14ac:dyDescent="0.35">
      <c r="B24" s="200">
        <v>1</v>
      </c>
      <c r="C24" s="143" t="s">
        <v>7</v>
      </c>
      <c r="D24" s="332" t="s">
        <v>8</v>
      </c>
      <c r="E24" s="332"/>
      <c r="F24" s="332"/>
      <c r="G24" s="333"/>
      <c r="H24" s="141"/>
      <c r="I24" s="175">
        <v>0</v>
      </c>
      <c r="J24" s="201"/>
      <c r="K24" s="175">
        <v>1</v>
      </c>
      <c r="L24" s="201"/>
      <c r="M24" s="175">
        <v>0</v>
      </c>
      <c r="N24" s="175"/>
      <c r="O24" s="175">
        <v>0</v>
      </c>
      <c r="P24" s="175"/>
      <c r="Q24" s="175">
        <v>0</v>
      </c>
      <c r="R24" s="201"/>
      <c r="S24" s="175">
        <v>0</v>
      </c>
      <c r="T24" s="4"/>
    </row>
    <row r="25" spans="2:20" ht="24" customHeight="1" x14ac:dyDescent="0.35">
      <c r="B25" s="200">
        <v>2</v>
      </c>
      <c r="C25" s="143" t="s">
        <v>9</v>
      </c>
      <c r="D25" s="332" t="s">
        <v>10</v>
      </c>
      <c r="E25" s="332"/>
      <c r="F25" s="332"/>
      <c r="G25" s="333"/>
      <c r="H25" s="141"/>
      <c r="I25" s="175">
        <f>+'A Y II D4'!C26</f>
        <v>12</v>
      </c>
      <c r="J25" s="201"/>
      <c r="K25" s="175">
        <v>1</v>
      </c>
      <c r="L25" s="201"/>
      <c r="M25" s="175">
        <v>11</v>
      </c>
      <c r="N25" s="175"/>
      <c r="O25" s="175">
        <v>11</v>
      </c>
      <c r="P25" s="175"/>
      <c r="Q25" s="313">
        <f>+'A Y II D4'!P26</f>
        <v>372691.76</v>
      </c>
      <c r="R25" s="201"/>
      <c r="S25" s="175">
        <v>0</v>
      </c>
      <c r="T25" s="4"/>
    </row>
    <row r="26" spans="2:20" ht="42" customHeight="1" x14ac:dyDescent="0.35">
      <c r="B26" s="200">
        <v>3</v>
      </c>
      <c r="C26" s="143" t="s">
        <v>11</v>
      </c>
      <c r="D26" s="334" t="s">
        <v>12</v>
      </c>
      <c r="E26" s="334"/>
      <c r="F26" s="334"/>
      <c r="G26" s="335"/>
      <c r="H26" s="142"/>
      <c r="I26" s="175">
        <v>0</v>
      </c>
      <c r="J26" s="201"/>
      <c r="K26" s="175">
        <v>1</v>
      </c>
      <c r="L26" s="201"/>
      <c r="M26" s="175">
        <v>0</v>
      </c>
      <c r="N26" s="175"/>
      <c r="O26" s="175">
        <v>0</v>
      </c>
      <c r="P26" s="175"/>
      <c r="Q26" s="175">
        <v>0</v>
      </c>
      <c r="R26" s="201"/>
      <c r="S26" s="175">
        <v>0</v>
      </c>
      <c r="T26" s="4"/>
    </row>
    <row r="27" spans="2:20" ht="24" customHeight="1" x14ac:dyDescent="0.35">
      <c r="B27" s="200">
        <v>4</v>
      </c>
      <c r="C27" s="143" t="s">
        <v>13</v>
      </c>
      <c r="D27" s="330" t="s">
        <v>14</v>
      </c>
      <c r="E27" s="330"/>
      <c r="F27" s="330"/>
      <c r="G27" s="331"/>
      <c r="H27" s="141"/>
      <c r="I27" s="175">
        <f>+'II B) Y 1'!C318</f>
        <v>303</v>
      </c>
      <c r="J27" s="201"/>
      <c r="K27" s="175">
        <v>6</v>
      </c>
      <c r="L27" s="201"/>
      <c r="M27" s="175">
        <f>+'II B) Y 1'!C318</f>
        <v>303</v>
      </c>
      <c r="N27" s="175"/>
      <c r="O27" s="175">
        <f>+'II B) Y 1'!C318</f>
        <v>303</v>
      </c>
      <c r="P27" s="201"/>
      <c r="Q27" s="313">
        <f>+'II B) Y 1'!Y318</f>
        <v>14941480.220000012</v>
      </c>
      <c r="R27" s="201"/>
      <c r="S27" s="175">
        <v>0</v>
      </c>
      <c r="T27" s="4"/>
    </row>
    <row r="28" spans="2:20" ht="24" customHeight="1" x14ac:dyDescent="0.35">
      <c r="B28" s="200">
        <v>5</v>
      </c>
      <c r="C28" s="143" t="s">
        <v>15</v>
      </c>
      <c r="D28" s="330" t="s">
        <v>16</v>
      </c>
      <c r="E28" s="330"/>
      <c r="F28" s="330"/>
      <c r="G28" s="331"/>
      <c r="H28" s="141"/>
      <c r="I28" s="175">
        <f>COUNTIF('II C y 1_'!B16:B370,"GUANAJUATO")</f>
        <v>355</v>
      </c>
      <c r="J28" s="201"/>
      <c r="K28" s="175">
        <v>7</v>
      </c>
      <c r="L28" s="201"/>
      <c r="M28" s="175">
        <f>+I280+355-COUNTIF('II C y 1_'!E16:E370,"VACANTE")</f>
        <v>303</v>
      </c>
      <c r="N28" s="175"/>
      <c r="O28" s="175">
        <f>+I28</f>
        <v>355</v>
      </c>
      <c r="P28" s="175"/>
      <c r="Q28" s="313">
        <f>+'II C y 1_'!U374</f>
        <v>19831172.729999986</v>
      </c>
      <c r="R28" s="201"/>
      <c r="S28" s="175">
        <v>0</v>
      </c>
      <c r="T28" s="4"/>
    </row>
    <row r="29" spans="2:20" ht="24" customHeight="1" x14ac:dyDescent="0.35">
      <c r="B29" s="200">
        <v>6</v>
      </c>
      <c r="C29" s="143" t="s">
        <v>17</v>
      </c>
      <c r="D29" s="330" t="s">
        <v>18</v>
      </c>
      <c r="E29" s="330"/>
      <c r="F29" s="330"/>
      <c r="G29" s="331"/>
      <c r="H29" s="141"/>
      <c r="I29" s="175">
        <f>+'II D) 2'!C42</f>
        <v>27</v>
      </c>
      <c r="J29" s="201"/>
      <c r="K29" s="175">
        <v>1</v>
      </c>
      <c r="L29" s="201"/>
      <c r="M29" s="175">
        <f>+'II D) 2'!C42</f>
        <v>27</v>
      </c>
      <c r="N29" s="175"/>
      <c r="O29" s="175">
        <f>+M29</f>
        <v>27</v>
      </c>
      <c r="P29" s="175"/>
      <c r="Q29" s="175">
        <v>0</v>
      </c>
      <c r="R29" s="193"/>
      <c r="S29" s="175">
        <v>0</v>
      </c>
      <c r="T29" s="4"/>
    </row>
    <row r="30" spans="2:20" ht="24" customHeight="1" x14ac:dyDescent="0.35">
      <c r="B30" s="200">
        <v>7</v>
      </c>
      <c r="C30" s="143" t="s">
        <v>270</v>
      </c>
      <c r="D30" s="330" t="s">
        <v>19</v>
      </c>
      <c r="E30" s="330"/>
      <c r="F30" s="330"/>
      <c r="G30" s="331"/>
      <c r="H30" s="141"/>
      <c r="I30" s="175">
        <v>0</v>
      </c>
      <c r="J30" s="201"/>
      <c r="K30" s="175">
        <v>1</v>
      </c>
      <c r="L30" s="201"/>
      <c r="M30" s="175">
        <v>0</v>
      </c>
      <c r="N30" s="175"/>
      <c r="O30" s="175">
        <v>0</v>
      </c>
      <c r="P30" s="175"/>
      <c r="Q30" s="175">
        <v>0</v>
      </c>
      <c r="R30" s="193"/>
      <c r="S30" s="175">
        <v>0</v>
      </c>
      <c r="T30" s="4"/>
    </row>
    <row r="31" spans="2:20" ht="24" customHeight="1" x14ac:dyDescent="0.35">
      <c r="B31" s="200">
        <v>8</v>
      </c>
      <c r="C31" s="143" t="s">
        <v>271</v>
      </c>
      <c r="D31" s="330" t="s">
        <v>20</v>
      </c>
      <c r="E31" s="330"/>
      <c r="F31" s="330"/>
      <c r="G31" s="331"/>
      <c r="H31" s="141"/>
      <c r="I31" s="175">
        <v>0</v>
      </c>
      <c r="J31" s="201"/>
      <c r="K31" s="175">
        <v>1</v>
      </c>
      <c r="L31" s="201"/>
      <c r="M31" s="175">
        <v>0</v>
      </c>
      <c r="N31" s="175"/>
      <c r="O31" s="175">
        <v>0</v>
      </c>
      <c r="P31" s="175"/>
      <c r="Q31" s="175">
        <v>0</v>
      </c>
      <c r="R31" s="201"/>
      <c r="S31" s="175">
        <v>0</v>
      </c>
      <c r="T31" s="4"/>
    </row>
    <row r="32" spans="2:20" ht="24" customHeight="1" x14ac:dyDescent="0.35">
      <c r="B32" s="200">
        <v>9</v>
      </c>
      <c r="C32" s="143" t="s">
        <v>21</v>
      </c>
      <c r="D32" s="330" t="s">
        <v>22</v>
      </c>
      <c r="E32" s="330"/>
      <c r="F32" s="330"/>
      <c r="G32" s="331"/>
      <c r="H32" s="141"/>
      <c r="I32" s="175">
        <v>57</v>
      </c>
      <c r="J32" s="201"/>
      <c r="K32" s="175">
        <v>2</v>
      </c>
      <c r="L32" s="201"/>
      <c r="M32" s="175">
        <f>+'II D) 6'!D71</f>
        <v>11</v>
      </c>
      <c r="N32" s="175"/>
      <c r="O32" s="175">
        <f>+'II D) 6'!D71</f>
        <v>11</v>
      </c>
      <c r="P32" s="175"/>
      <c r="Q32" s="313">
        <f>+'II D) 6'!L74</f>
        <v>325185.25999999989</v>
      </c>
      <c r="R32" s="201"/>
      <c r="S32" s="175">
        <v>0</v>
      </c>
      <c r="T32" s="4"/>
    </row>
    <row r="33" spans="2:20" ht="24" customHeight="1" x14ac:dyDescent="0.35">
      <c r="B33" s="200">
        <v>10</v>
      </c>
      <c r="C33" s="143" t="s">
        <v>23</v>
      </c>
      <c r="D33" s="330" t="s">
        <v>24</v>
      </c>
      <c r="E33" s="330"/>
      <c r="F33" s="330"/>
      <c r="G33" s="331"/>
      <c r="H33" s="141"/>
      <c r="I33" s="175">
        <v>19</v>
      </c>
      <c r="J33" s="201"/>
      <c r="K33" s="175">
        <v>1</v>
      </c>
      <c r="L33" s="201"/>
      <c r="M33" s="175">
        <v>0</v>
      </c>
      <c r="N33" s="175"/>
      <c r="O33" s="175">
        <v>355</v>
      </c>
      <c r="P33" s="175"/>
      <c r="Q33" s="313">
        <f>+'II D) 7 1'!S33</f>
        <v>3272247.2500000005</v>
      </c>
      <c r="R33" s="201"/>
      <c r="S33" s="175">
        <v>0</v>
      </c>
      <c r="T33" s="4"/>
    </row>
    <row r="34" spans="2:20" ht="24" customHeight="1" x14ac:dyDescent="0.35">
      <c r="B34" s="200">
        <v>11</v>
      </c>
      <c r="C34" s="143" t="s">
        <v>25</v>
      </c>
      <c r="D34" s="330" t="s">
        <v>26</v>
      </c>
      <c r="E34" s="330"/>
      <c r="F34" s="330"/>
      <c r="G34" s="331"/>
      <c r="H34" s="141"/>
      <c r="I34" s="175">
        <v>19</v>
      </c>
      <c r="J34" s="201"/>
      <c r="K34" s="175">
        <v>1</v>
      </c>
      <c r="L34" s="201"/>
      <c r="M34" s="175">
        <v>0</v>
      </c>
      <c r="N34" s="175"/>
      <c r="O34" s="175">
        <v>0</v>
      </c>
      <c r="P34" s="175"/>
      <c r="Q34" s="313">
        <f>+'II D) 7 2 '!M34</f>
        <v>174764.90000000002</v>
      </c>
      <c r="R34" s="201"/>
      <c r="S34" s="175">
        <v>0</v>
      </c>
      <c r="T34" s="4"/>
    </row>
    <row r="35" spans="2:20" ht="24" customHeight="1" x14ac:dyDescent="0.35">
      <c r="B35" s="200">
        <v>12</v>
      </c>
      <c r="C35" s="143" t="s">
        <v>27</v>
      </c>
      <c r="D35" s="330" t="s">
        <v>28</v>
      </c>
      <c r="E35" s="330"/>
      <c r="F35" s="330"/>
      <c r="G35" s="331"/>
      <c r="H35" s="141"/>
      <c r="I35" s="175">
        <v>91</v>
      </c>
      <c r="J35" s="201"/>
      <c r="K35" s="175">
        <v>3</v>
      </c>
      <c r="L35" s="201"/>
      <c r="M35" s="175">
        <v>0</v>
      </c>
      <c r="N35" s="175"/>
      <c r="O35" s="175">
        <v>0</v>
      </c>
      <c r="P35" s="175"/>
      <c r="Q35" s="175">
        <v>0</v>
      </c>
      <c r="R35" s="201"/>
      <c r="S35" s="175">
        <v>0</v>
      </c>
      <c r="T35" s="4"/>
    </row>
    <row r="36" spans="2:20" ht="24" customHeight="1" x14ac:dyDescent="0.35">
      <c r="B36" s="200">
        <v>13</v>
      </c>
      <c r="C36" s="143" t="s">
        <v>29</v>
      </c>
      <c r="D36" s="330" t="s">
        <v>30</v>
      </c>
      <c r="E36" s="330"/>
      <c r="F36" s="330"/>
      <c r="G36" s="331"/>
      <c r="H36" s="141"/>
      <c r="I36" s="175">
        <v>0</v>
      </c>
      <c r="J36" s="201"/>
      <c r="K36" s="175">
        <v>1</v>
      </c>
      <c r="L36" s="201"/>
      <c r="M36" s="175">
        <v>0</v>
      </c>
      <c r="N36" s="175"/>
      <c r="O36" s="175">
        <v>0</v>
      </c>
      <c r="P36" s="175"/>
      <c r="Q36" s="175">
        <v>0</v>
      </c>
      <c r="R36" s="201"/>
      <c r="S36" s="175">
        <v>0</v>
      </c>
      <c r="T36" s="4"/>
    </row>
    <row r="37" spans="2:20" ht="40.5" customHeight="1" x14ac:dyDescent="0.35">
      <c r="B37" s="200">
        <v>14</v>
      </c>
      <c r="C37" s="143" t="s">
        <v>31</v>
      </c>
      <c r="D37" s="334" t="s">
        <v>32</v>
      </c>
      <c r="E37" s="334"/>
      <c r="F37" s="334"/>
      <c r="G37" s="335"/>
      <c r="H37" s="142"/>
      <c r="I37" s="175">
        <v>0</v>
      </c>
      <c r="J37" s="201"/>
      <c r="K37" s="175">
        <v>1</v>
      </c>
      <c r="L37" s="201"/>
      <c r="M37" s="175">
        <v>0</v>
      </c>
      <c r="N37" s="175"/>
      <c r="O37" s="175">
        <v>0</v>
      </c>
      <c r="P37" s="175"/>
      <c r="Q37" s="175">
        <v>0</v>
      </c>
      <c r="R37" s="201"/>
      <c r="S37" s="175">
        <v>0</v>
      </c>
      <c r="T37" s="4"/>
    </row>
    <row r="38" spans="2:20" ht="41.25" customHeight="1" x14ac:dyDescent="0.35">
      <c r="B38" s="200">
        <v>15</v>
      </c>
      <c r="C38" s="143" t="s">
        <v>33</v>
      </c>
      <c r="D38" s="334" t="s">
        <v>34</v>
      </c>
      <c r="E38" s="334"/>
      <c r="F38" s="334"/>
      <c r="G38" s="335"/>
      <c r="H38" s="142"/>
      <c r="I38" s="175">
        <v>0</v>
      </c>
      <c r="J38" s="201"/>
      <c r="K38" s="175">
        <v>1</v>
      </c>
      <c r="L38" s="201"/>
      <c r="M38" s="175">
        <v>0</v>
      </c>
      <c r="N38" s="175"/>
      <c r="O38" s="175">
        <v>0</v>
      </c>
      <c r="P38" s="175"/>
      <c r="Q38" s="175">
        <v>0</v>
      </c>
      <c r="R38" s="201"/>
      <c r="S38" s="175">
        <v>0</v>
      </c>
      <c r="T38" s="4"/>
    </row>
    <row r="39" spans="2:20" ht="60" customHeight="1" x14ac:dyDescent="0.35">
      <c r="B39" s="200">
        <v>16</v>
      </c>
      <c r="C39" s="143" t="s">
        <v>35</v>
      </c>
      <c r="D39" s="336" t="s">
        <v>36</v>
      </c>
      <c r="E39" s="336"/>
      <c r="F39" s="336"/>
      <c r="G39" s="337"/>
      <c r="H39" s="142"/>
      <c r="I39" s="175">
        <v>0</v>
      </c>
      <c r="J39" s="201"/>
      <c r="K39" s="175">
        <v>1</v>
      </c>
      <c r="L39" s="201"/>
      <c r="M39" s="175">
        <v>0</v>
      </c>
      <c r="N39" s="175"/>
      <c r="O39" s="175">
        <v>0</v>
      </c>
      <c r="P39" s="175"/>
      <c r="Q39" s="175">
        <v>0</v>
      </c>
      <c r="R39" s="201"/>
      <c r="S39" s="175">
        <v>0</v>
      </c>
      <c r="T39" s="4"/>
    </row>
    <row r="40" spans="2:20" ht="24" customHeight="1" x14ac:dyDescent="0.35">
      <c r="B40" s="200">
        <v>17</v>
      </c>
      <c r="C40" s="143" t="s">
        <v>253</v>
      </c>
      <c r="D40" s="336" t="s">
        <v>233</v>
      </c>
      <c r="E40" s="336"/>
      <c r="F40" s="336"/>
      <c r="G40" s="337"/>
      <c r="H40" s="142"/>
      <c r="I40" s="175">
        <v>0</v>
      </c>
      <c r="J40" s="201"/>
      <c r="K40" s="175">
        <v>1</v>
      </c>
      <c r="L40" s="201"/>
      <c r="M40" s="175">
        <v>0</v>
      </c>
      <c r="N40" s="175"/>
      <c r="O40" s="175">
        <v>0</v>
      </c>
      <c r="P40" s="175"/>
      <c r="Q40" s="201">
        <v>0</v>
      </c>
      <c r="R40" s="201"/>
      <c r="S40" s="201">
        <v>0</v>
      </c>
      <c r="T40" s="4"/>
    </row>
    <row r="41" spans="2:20" x14ac:dyDescent="0.35">
      <c r="D41" s="5"/>
      <c r="E41" s="5"/>
      <c r="F41" s="5"/>
      <c r="G41" s="5"/>
      <c r="H41" s="5"/>
      <c r="I41" s="6"/>
    </row>
    <row r="42" spans="2:20" x14ac:dyDescent="0.35">
      <c r="D42" s="5"/>
      <c r="E42" s="5"/>
      <c r="F42" s="5"/>
      <c r="G42" s="5"/>
      <c r="H42" s="5"/>
    </row>
    <row r="45" spans="2:20" x14ac:dyDescent="0.35">
      <c r="C45" s="171"/>
      <c r="D45" s="172"/>
      <c r="E45" s="172"/>
      <c r="F45" s="173"/>
    </row>
    <row r="46" spans="2:20" x14ac:dyDescent="0.35">
      <c r="C46" s="327" t="s">
        <v>303</v>
      </c>
      <c r="D46" s="328"/>
      <c r="E46" s="328"/>
      <c r="F46" s="329"/>
    </row>
    <row r="47" spans="2:20" x14ac:dyDescent="0.35">
      <c r="C47" s="340" t="s">
        <v>37</v>
      </c>
      <c r="D47" s="341"/>
      <c r="E47" s="341"/>
      <c r="F47" s="342"/>
    </row>
    <row r="48" spans="2:20" x14ac:dyDescent="0.35">
      <c r="C48" s="164"/>
      <c r="D48" s="165"/>
      <c r="E48" s="165"/>
      <c r="F48" s="166"/>
    </row>
    <row r="49" spans="3:6" x14ac:dyDescent="0.35">
      <c r="C49" s="327" t="s">
        <v>304</v>
      </c>
      <c r="D49" s="328"/>
      <c r="E49" s="328"/>
      <c r="F49" s="329"/>
    </row>
    <row r="50" spans="3:6" x14ac:dyDescent="0.35">
      <c r="C50" s="340" t="s">
        <v>38</v>
      </c>
      <c r="D50" s="341"/>
      <c r="E50" s="341"/>
      <c r="F50" s="342"/>
    </row>
    <row r="51" spans="3:6" x14ac:dyDescent="0.35">
      <c r="C51" s="164"/>
      <c r="D51" s="165"/>
      <c r="E51" s="165"/>
      <c r="F51" s="166"/>
    </row>
    <row r="52" spans="3:6" x14ac:dyDescent="0.35">
      <c r="C52" s="327"/>
      <c r="D52" s="328"/>
      <c r="E52" s="328"/>
      <c r="F52" s="329"/>
    </row>
    <row r="53" spans="3:6" x14ac:dyDescent="0.35">
      <c r="C53" s="340" t="s">
        <v>39</v>
      </c>
      <c r="D53" s="341"/>
      <c r="E53" s="341"/>
      <c r="F53" s="342"/>
    </row>
    <row r="54" spans="3:6" x14ac:dyDescent="0.35">
      <c r="C54" s="164"/>
      <c r="D54" s="165"/>
      <c r="E54" s="165"/>
      <c r="F54" s="166"/>
    </row>
    <row r="55" spans="3:6" x14ac:dyDescent="0.35">
      <c r="C55" s="343" t="s">
        <v>1458</v>
      </c>
      <c r="D55" s="328"/>
      <c r="E55" s="328"/>
      <c r="F55" s="329"/>
    </row>
    <row r="56" spans="3:6" x14ac:dyDescent="0.35">
      <c r="C56" s="340" t="s">
        <v>269</v>
      </c>
      <c r="D56" s="341"/>
      <c r="E56" s="341"/>
      <c r="F56" s="342"/>
    </row>
    <row r="57" spans="3:6" x14ac:dyDescent="0.35">
      <c r="C57" s="327"/>
      <c r="D57" s="328"/>
      <c r="E57" s="328"/>
      <c r="F57" s="329"/>
    </row>
  </sheetData>
  <mergeCells count="31"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4" location="'II D) 7 2 '!A1" display="'II D) 7 2 '!A1" xr:uid="{00000000-0004-0000-0000-000006000000}"/>
    <hyperlink ref="D35" location="'II D) 7 3'!A1" display="'II D) 7 3'!A1" xr:uid="{00000000-0004-0000-0000-000007000000}"/>
    <hyperlink ref="D36" location="'E)'!A1" display="'E)'!A1" xr:uid="{00000000-0004-0000-0000-000008000000}"/>
    <hyperlink ref="D37" location="'F) 1'!A1" display="Trabajadores con Doble Asignación Salarial en Municipios no Colindantes Geográficamente" xr:uid="{00000000-0004-0000-0000-000009000000}"/>
    <hyperlink ref="D38" location="'F) 2'!A1" display="'F) 2'!A1" xr:uid="{00000000-0004-0000-0000-00000A000000}"/>
    <hyperlink ref="C25" location="'A Y II D4'!A1" display="A y II D4" xr:uid="{00000000-0004-0000-0000-00000B000000}"/>
    <hyperlink ref="C26" location="'B)'!A1" display="B   " xr:uid="{00000000-0004-0000-0000-00000C000000}"/>
    <hyperlink ref="C27" location="'II B) Y 1'!A1" display="II B y 1" xr:uid="{00000000-0004-0000-0000-00000D000000}"/>
    <hyperlink ref="C28" location="'II C y 1_'!A1" display="II C y 1" xr:uid="{00000000-0004-0000-0000-00000E000000}"/>
    <hyperlink ref="C29" location="'II D) 2'!A1" display="II D2" xr:uid="{00000000-0004-0000-0000-00000F000000}"/>
    <hyperlink ref="C30" location="'II D) 4'!A1" display="II D4" xr:uid="{00000000-0004-0000-0000-000010000000}"/>
    <hyperlink ref="C31" location="'II D) 4 A'!A1" display="II D 4A" xr:uid="{00000000-0004-0000-0000-000011000000}"/>
    <hyperlink ref="C32" location="'II D) 6'!A1" display="II D 6" xr:uid="{00000000-0004-0000-0000-000012000000}"/>
    <hyperlink ref="C33" location="'II D) 7 1'!A1" display="II D 71 " xr:uid="{00000000-0004-0000-0000-000013000000}"/>
    <hyperlink ref="C34" location="'II D) 7 2 '!A1" display="II D 72 " xr:uid="{00000000-0004-0000-0000-000014000000}"/>
    <hyperlink ref="C35" location="'II D) 7 3'!A1" display="II D 73 " xr:uid="{00000000-0004-0000-0000-000015000000}"/>
    <hyperlink ref="C36" location="'E)'!A1" display="E" xr:uid="{00000000-0004-0000-0000-000016000000}"/>
    <hyperlink ref="C37" location="'F) 1'!A1" display="F1" xr:uid="{00000000-0004-0000-0000-000017000000}"/>
    <hyperlink ref="C38" location="'F) 2'!A1" display="F2" xr:uid="{00000000-0004-0000-0000-000018000000}"/>
    <hyperlink ref="C39" location="'G)'!A1" display="G" xr:uid="{00000000-0004-0000-0000-000019000000}"/>
    <hyperlink ref="C24" location="'A Y  II D3'!A1" display="A y II D3" xr:uid="{00000000-0004-0000-0000-00001A000000}"/>
    <hyperlink ref="D39" location="'G)'!A1" display="Trabajadores Cuyo Salario Básico Supere los Ingresos Promedio de un Docente en la Categoría más Alta del Tabulador Salarial Correspondiente a Cada Entidad" xr:uid="{00000000-0004-0000-0000-00001B000000}"/>
    <hyperlink ref="D26" location="'B)'!A1" display="'B)'!A1" xr:uid="{00000000-0004-0000-0000-00001C000000}"/>
    <hyperlink ref="D25" location="'A Y II D4'!A1" display="'A Y II D4'!A1" xr:uid="{00000000-0004-0000-0000-00001D000000}"/>
    <hyperlink ref="D24" location="'A Y  II D3'!A1" display="Personal Comisionado" xr:uid="{00000000-0004-0000-0000-00001E000000}"/>
    <hyperlink ref="D40:G40" location="H!A1" display="Movimientos de Personal por Centro de Trabajo" xr:uid="{00000000-0004-0000-0000-00001F000000}"/>
    <hyperlink ref="D31:G31" location="'II D) 4- a'!A1" display="Trabajadores que Tramitaron Licencia Prejubilatoria en el Periodo" xr:uid="{00000000-0004-0000-0000-000020000000}"/>
    <hyperlink ref="D30:G30" location="'II D) 4 A'!A1" display="Trabajadores Jubilados en el Periodo" xr:uid="{00000000-0004-0000-0000-000021000000}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 xr:uid="{00000000-0002-0000-0000-000000000000}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Listas!$B$5:$B$6</xm:f>
          </x14:formula1>
          <xm:sqref>E17:S17</xm:sqref>
        </x14:dataValidation>
        <x14:dataValidation type="list" allowBlank="1" showInputMessage="1" showErrorMessage="1" xr:uid="{00000000-0002-0000-0000-000002000000}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M91"/>
  <sheetViews>
    <sheetView showGridLines="0" view="pageBreakPreview" zoomScale="90" zoomScaleNormal="70" zoomScaleSheetLayoutView="90" workbookViewId="0">
      <selection activeCell="F33" sqref="F33"/>
    </sheetView>
  </sheetViews>
  <sheetFormatPr baseColWidth="10" defaultColWidth="38.1796875" defaultRowHeight="14.5" x14ac:dyDescent="0.35"/>
  <cols>
    <col min="1" max="1" width="1.453125" customWidth="1"/>
    <col min="2" max="2" width="17.453125" customWidth="1"/>
    <col min="3" max="3" width="19.81640625" customWidth="1"/>
    <col min="4" max="4" width="24.26953125" bestFit="1" customWidth="1"/>
    <col min="5" max="5" width="27.1796875" customWidth="1"/>
    <col min="6" max="6" width="49.26953125" customWidth="1"/>
    <col min="7" max="7" width="16.7265625" customWidth="1"/>
    <col min="8" max="8" width="13.26953125" customWidth="1"/>
    <col min="9" max="9" width="11.81640625" customWidth="1"/>
    <col min="10" max="11" width="15.7265625" customWidth="1"/>
    <col min="12" max="12" width="61.7265625" customWidth="1"/>
    <col min="13" max="13" width="16.453125" customWidth="1"/>
    <col min="14" max="14" width="0.7265625" hidden="1" customWidth="1"/>
    <col min="15" max="15" width="0.54296875" hidden="1" customWidth="1"/>
    <col min="16" max="16" width="2" hidden="1" customWidth="1"/>
    <col min="17" max="246" width="11.453125" customWidth="1"/>
    <col min="247" max="248" width="3.7265625" customWidth="1"/>
    <col min="249" max="249" width="20.453125" customWidth="1"/>
    <col min="250" max="250" width="24.26953125" bestFit="1" customWidth="1"/>
    <col min="251" max="251" width="22.453125" bestFit="1" customWidth="1"/>
  </cols>
  <sheetData>
    <row r="1" spans="1:247" ht="15" customHeight="1" x14ac:dyDescent="0.35"/>
    <row r="2" spans="1:247" ht="15" customHeight="1" x14ac:dyDescent="0.35"/>
    <row r="3" spans="1:247" ht="15" customHeight="1" x14ac:dyDescent="0.35"/>
    <row r="4" spans="1:247" ht="15" customHeight="1" x14ac:dyDescent="0.35"/>
    <row r="5" spans="1:247" ht="15" customHeight="1" x14ac:dyDescent="0.35"/>
    <row r="7" spans="1:247" x14ac:dyDescent="0.35">
      <c r="B7" s="223" t="s">
        <v>145</v>
      </c>
      <c r="C7" s="224"/>
      <c r="D7" s="224"/>
      <c r="E7" s="224"/>
      <c r="F7" s="224"/>
      <c r="G7" s="224"/>
      <c r="H7" s="224"/>
      <c r="I7" s="224"/>
      <c r="J7" s="224"/>
      <c r="K7" s="224"/>
      <c r="L7" s="225" t="str">
        <f>'Caratula Resumen'!E16</f>
        <v>GUANAJUATO</v>
      </c>
      <c r="M7" s="226"/>
    </row>
    <row r="8" spans="1:247" ht="18.5" x14ac:dyDescent="0.45">
      <c r="B8" s="395" t="str">
        <f>'Caratula Resumen'!E17</f>
        <v>Fondo de Aportaciones para la Educación Tecnológica y de Adultos/Instituto Nacional para la Educación de los Adultos (FAETA/INEA)</v>
      </c>
      <c r="C8" s="396"/>
      <c r="D8" s="396"/>
      <c r="E8" s="396"/>
      <c r="F8" s="396"/>
      <c r="G8" s="396"/>
      <c r="H8" s="227"/>
      <c r="I8" s="227"/>
      <c r="J8" s="227"/>
      <c r="K8" s="227"/>
      <c r="L8" s="228" t="str">
        <f>'Caratula Resumen'!E18</f>
        <v>3er. Trimestre 2025</v>
      </c>
      <c r="M8" s="229"/>
      <c r="N8" s="160"/>
      <c r="O8" s="160"/>
      <c r="P8" s="160"/>
    </row>
    <row r="9" spans="1:247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 x14ac:dyDescent="0.35">
      <c r="A11" s="52"/>
      <c r="B11" s="354" t="s">
        <v>41</v>
      </c>
      <c r="C11" s="354" t="s">
        <v>140</v>
      </c>
      <c r="D11" s="354" t="s">
        <v>42</v>
      </c>
      <c r="E11" s="354" t="s">
        <v>43</v>
      </c>
      <c r="F11" s="354" t="s">
        <v>44</v>
      </c>
      <c r="G11" s="393" t="s">
        <v>146</v>
      </c>
      <c r="H11" s="354" t="s">
        <v>147</v>
      </c>
      <c r="I11" s="354"/>
      <c r="J11" s="354" t="s">
        <v>148</v>
      </c>
      <c r="K11" s="354"/>
      <c r="L11" s="393" t="s">
        <v>149</v>
      </c>
      <c r="M11" s="393" t="s">
        <v>150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6" x14ac:dyDescent="0.35">
      <c r="A12" s="52"/>
      <c r="B12" s="354"/>
      <c r="C12" s="354"/>
      <c r="D12" s="354"/>
      <c r="E12" s="354"/>
      <c r="F12" s="354"/>
      <c r="G12" s="393"/>
      <c r="H12" s="21" t="s">
        <v>61</v>
      </c>
      <c r="I12" s="21" t="s">
        <v>62</v>
      </c>
      <c r="J12" s="230" t="s">
        <v>64</v>
      </c>
      <c r="K12" s="21" t="s">
        <v>65</v>
      </c>
      <c r="L12" s="393"/>
      <c r="M12" s="393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s="193" customFormat="1" ht="15" customHeight="1" x14ac:dyDescent="0.35">
      <c r="A13" s="147"/>
      <c r="B13" s="221" t="s">
        <v>282</v>
      </c>
      <c r="C13" s="221" t="s">
        <v>308</v>
      </c>
      <c r="D13" s="323" t="s">
        <v>311</v>
      </c>
      <c r="E13" s="323" t="s">
        <v>312</v>
      </c>
      <c r="F13" s="221" t="s">
        <v>330</v>
      </c>
      <c r="G13" s="306" t="s">
        <v>339</v>
      </c>
      <c r="H13" s="306">
        <v>0</v>
      </c>
      <c r="I13" s="306" t="s">
        <v>347</v>
      </c>
      <c r="J13" s="306">
        <v>20250701</v>
      </c>
      <c r="K13" s="306">
        <v>20250715</v>
      </c>
      <c r="L13" s="221" t="s">
        <v>348</v>
      </c>
      <c r="M13" s="306">
        <v>5971.55</v>
      </c>
    </row>
    <row r="14" spans="1:247" s="193" customFormat="1" ht="15" customHeight="1" x14ac:dyDescent="0.35">
      <c r="A14" s="147"/>
      <c r="B14" s="221" t="s">
        <v>282</v>
      </c>
      <c r="C14" s="221" t="s">
        <v>308</v>
      </c>
      <c r="D14" s="323" t="s">
        <v>313</v>
      </c>
      <c r="E14" s="323" t="s">
        <v>314</v>
      </c>
      <c r="F14" s="221" t="s">
        <v>331</v>
      </c>
      <c r="G14" s="306" t="s">
        <v>340</v>
      </c>
      <c r="H14" s="306">
        <v>0</v>
      </c>
      <c r="I14" s="306" t="s">
        <v>347</v>
      </c>
      <c r="J14" s="306">
        <v>20250701</v>
      </c>
      <c r="K14" s="306">
        <v>20250715</v>
      </c>
      <c r="L14" s="221" t="s">
        <v>348</v>
      </c>
      <c r="M14" s="306">
        <v>5971.55</v>
      </c>
    </row>
    <row r="15" spans="1:247" s="193" customFormat="1" ht="15" customHeight="1" x14ac:dyDescent="0.35">
      <c r="A15" s="147"/>
      <c r="B15" s="221" t="s">
        <v>282</v>
      </c>
      <c r="C15" s="221" t="s">
        <v>308</v>
      </c>
      <c r="D15" s="323" t="s">
        <v>317</v>
      </c>
      <c r="E15" s="323" t="s">
        <v>318</v>
      </c>
      <c r="F15" s="221" t="s">
        <v>333</v>
      </c>
      <c r="G15" s="306" t="s">
        <v>341</v>
      </c>
      <c r="H15" s="306">
        <v>0</v>
      </c>
      <c r="I15" s="306" t="s">
        <v>347</v>
      </c>
      <c r="J15" s="306">
        <v>20250701</v>
      </c>
      <c r="K15" s="306">
        <v>20250715</v>
      </c>
      <c r="L15" s="221" t="s">
        <v>348</v>
      </c>
      <c r="M15" s="306">
        <v>4732.7700000000004</v>
      </c>
    </row>
    <row r="16" spans="1:247" s="193" customFormat="1" ht="15" customHeight="1" x14ac:dyDescent="0.35">
      <c r="A16" s="147"/>
      <c r="B16" s="221" t="s">
        <v>282</v>
      </c>
      <c r="C16" s="221" t="s">
        <v>308</v>
      </c>
      <c r="D16" s="323" t="s">
        <v>319</v>
      </c>
      <c r="E16" s="323" t="s">
        <v>320</v>
      </c>
      <c r="F16" s="221" t="s">
        <v>334</v>
      </c>
      <c r="G16" s="306" t="s">
        <v>342</v>
      </c>
      <c r="H16" s="306">
        <v>0</v>
      </c>
      <c r="I16" s="306" t="s">
        <v>347</v>
      </c>
      <c r="J16" s="306">
        <v>20250701</v>
      </c>
      <c r="K16" s="306">
        <v>20250715</v>
      </c>
      <c r="L16" s="221" t="s">
        <v>348</v>
      </c>
      <c r="M16" s="306">
        <v>5971.55</v>
      </c>
    </row>
    <row r="17" spans="1:13" s="193" customFormat="1" ht="15" customHeight="1" x14ac:dyDescent="0.35">
      <c r="A17" s="147"/>
      <c r="B17" s="221" t="s">
        <v>282</v>
      </c>
      <c r="C17" s="221" t="s">
        <v>308</v>
      </c>
      <c r="D17" s="323" t="s">
        <v>321</v>
      </c>
      <c r="E17" s="323" t="s">
        <v>322</v>
      </c>
      <c r="F17" s="221" t="s">
        <v>335</v>
      </c>
      <c r="G17" s="306" t="s">
        <v>343</v>
      </c>
      <c r="H17" s="306">
        <v>0</v>
      </c>
      <c r="I17" s="306" t="s">
        <v>347</v>
      </c>
      <c r="J17" s="306">
        <v>20250701</v>
      </c>
      <c r="K17" s="306">
        <v>20250715</v>
      </c>
      <c r="L17" s="221" t="s">
        <v>348</v>
      </c>
      <c r="M17" s="306">
        <v>5971.55</v>
      </c>
    </row>
    <row r="18" spans="1:13" s="193" customFormat="1" ht="15" customHeight="1" x14ac:dyDescent="0.35">
      <c r="A18" s="147"/>
      <c r="B18" s="221" t="s">
        <v>282</v>
      </c>
      <c r="C18" s="221" t="s">
        <v>308</v>
      </c>
      <c r="D18" s="323" t="s">
        <v>323</v>
      </c>
      <c r="E18" s="323" t="s">
        <v>324</v>
      </c>
      <c r="F18" s="221" t="s">
        <v>336</v>
      </c>
      <c r="G18" s="306" t="s">
        <v>344</v>
      </c>
      <c r="H18" s="306">
        <v>0</v>
      </c>
      <c r="I18" s="306" t="s">
        <v>347</v>
      </c>
      <c r="J18" s="306">
        <v>20250701</v>
      </c>
      <c r="K18" s="306">
        <v>20250715</v>
      </c>
      <c r="L18" s="221" t="s">
        <v>348</v>
      </c>
      <c r="M18" s="306">
        <v>6314.12</v>
      </c>
    </row>
    <row r="19" spans="1:13" s="193" customFormat="1" ht="15" customHeight="1" x14ac:dyDescent="0.35">
      <c r="A19" s="147"/>
      <c r="B19" s="221" t="s">
        <v>282</v>
      </c>
      <c r="C19" s="221" t="s">
        <v>308</v>
      </c>
      <c r="D19" s="323" t="s">
        <v>325</v>
      </c>
      <c r="E19" s="323" t="s">
        <v>326</v>
      </c>
      <c r="F19" s="221" t="s">
        <v>337</v>
      </c>
      <c r="G19" s="306" t="s">
        <v>345</v>
      </c>
      <c r="H19" s="306">
        <v>0</v>
      </c>
      <c r="I19" s="306" t="s">
        <v>347</v>
      </c>
      <c r="J19" s="306">
        <v>20250701</v>
      </c>
      <c r="K19" s="306">
        <v>20250715</v>
      </c>
      <c r="L19" s="221" t="s">
        <v>348</v>
      </c>
      <c r="M19" s="306">
        <v>4732.7700000000004</v>
      </c>
    </row>
    <row r="20" spans="1:13" s="193" customFormat="1" ht="15" customHeight="1" x14ac:dyDescent="0.35">
      <c r="A20" s="147"/>
      <c r="B20" s="221" t="s">
        <v>282</v>
      </c>
      <c r="C20" s="221" t="s">
        <v>308</v>
      </c>
      <c r="D20" s="323" t="s">
        <v>327</v>
      </c>
      <c r="E20" s="323" t="s">
        <v>328</v>
      </c>
      <c r="F20" s="221" t="s">
        <v>338</v>
      </c>
      <c r="G20" s="306" t="s">
        <v>346</v>
      </c>
      <c r="H20" s="306">
        <v>0</v>
      </c>
      <c r="I20" s="306" t="s">
        <v>347</v>
      </c>
      <c r="J20" s="306">
        <v>20250701</v>
      </c>
      <c r="K20" s="306">
        <v>20250715</v>
      </c>
      <c r="L20" s="221" t="s">
        <v>348</v>
      </c>
      <c r="M20" s="306">
        <v>4732.7700000000004</v>
      </c>
    </row>
    <row r="21" spans="1:13" s="193" customFormat="1" ht="15" customHeight="1" x14ac:dyDescent="0.35">
      <c r="A21" s="147"/>
      <c r="B21" s="221" t="s">
        <v>282</v>
      </c>
      <c r="C21" s="221" t="s">
        <v>308</v>
      </c>
      <c r="D21" s="323" t="s">
        <v>349</v>
      </c>
      <c r="E21" s="323" t="s">
        <v>350</v>
      </c>
      <c r="F21" s="221" t="s">
        <v>351</v>
      </c>
      <c r="G21" s="306" t="s">
        <v>352</v>
      </c>
      <c r="H21" s="306">
        <v>0</v>
      </c>
      <c r="I21" s="306" t="s">
        <v>347</v>
      </c>
      <c r="J21" s="306">
        <v>20250701</v>
      </c>
      <c r="K21" s="306">
        <v>20250715</v>
      </c>
      <c r="L21" s="221" t="s">
        <v>348</v>
      </c>
      <c r="M21" s="306">
        <v>5971.55</v>
      </c>
    </row>
    <row r="22" spans="1:13" s="193" customFormat="1" ht="15" customHeight="1" x14ac:dyDescent="0.35">
      <c r="A22" s="147"/>
      <c r="B22" s="221" t="s">
        <v>282</v>
      </c>
      <c r="C22" s="221" t="s">
        <v>308</v>
      </c>
      <c r="D22" s="323" t="s">
        <v>311</v>
      </c>
      <c r="E22" s="323" t="s">
        <v>312</v>
      </c>
      <c r="F22" s="221" t="s">
        <v>330</v>
      </c>
      <c r="G22" s="306" t="s">
        <v>339</v>
      </c>
      <c r="H22" s="306">
        <v>0</v>
      </c>
      <c r="I22" s="306" t="s">
        <v>347</v>
      </c>
      <c r="J22" s="306">
        <v>20250715</v>
      </c>
      <c r="K22" s="306">
        <v>20250731</v>
      </c>
      <c r="L22" s="221" t="s">
        <v>348</v>
      </c>
      <c r="M22" s="306">
        <v>5971.55</v>
      </c>
    </row>
    <row r="23" spans="1:13" s="193" customFormat="1" ht="15" customHeight="1" x14ac:dyDescent="0.35">
      <c r="A23" s="147"/>
      <c r="B23" s="221" t="s">
        <v>282</v>
      </c>
      <c r="C23" s="221" t="s">
        <v>308</v>
      </c>
      <c r="D23" s="323" t="s">
        <v>313</v>
      </c>
      <c r="E23" s="323" t="s">
        <v>314</v>
      </c>
      <c r="F23" s="221" t="s">
        <v>331</v>
      </c>
      <c r="G23" s="306" t="s">
        <v>340</v>
      </c>
      <c r="H23" s="306">
        <v>0</v>
      </c>
      <c r="I23" s="306" t="s">
        <v>347</v>
      </c>
      <c r="J23" s="306">
        <v>20250715</v>
      </c>
      <c r="K23" s="306">
        <v>20250731</v>
      </c>
      <c r="L23" s="221" t="s">
        <v>348</v>
      </c>
      <c r="M23" s="306">
        <v>5971.55</v>
      </c>
    </row>
    <row r="24" spans="1:13" s="193" customFormat="1" ht="15" customHeight="1" x14ac:dyDescent="0.35">
      <c r="A24" s="147"/>
      <c r="B24" s="221" t="s">
        <v>282</v>
      </c>
      <c r="C24" s="221" t="s">
        <v>308</v>
      </c>
      <c r="D24" s="323" t="s">
        <v>317</v>
      </c>
      <c r="E24" s="323" t="s">
        <v>318</v>
      </c>
      <c r="F24" s="221" t="s">
        <v>333</v>
      </c>
      <c r="G24" s="306" t="s">
        <v>341</v>
      </c>
      <c r="H24" s="306">
        <v>0</v>
      </c>
      <c r="I24" s="306" t="s">
        <v>347</v>
      </c>
      <c r="J24" s="306">
        <v>20250715</v>
      </c>
      <c r="K24" s="306">
        <v>20250731</v>
      </c>
      <c r="L24" s="221" t="s">
        <v>348</v>
      </c>
      <c r="M24" s="306">
        <v>4732.7700000000004</v>
      </c>
    </row>
    <row r="25" spans="1:13" s="193" customFormat="1" ht="15" customHeight="1" x14ac:dyDescent="0.35">
      <c r="A25" s="147"/>
      <c r="B25" s="221" t="s">
        <v>282</v>
      </c>
      <c r="C25" s="221" t="s">
        <v>308</v>
      </c>
      <c r="D25" s="323" t="s">
        <v>319</v>
      </c>
      <c r="E25" s="323" t="s">
        <v>320</v>
      </c>
      <c r="F25" s="221" t="s">
        <v>334</v>
      </c>
      <c r="G25" s="306" t="s">
        <v>342</v>
      </c>
      <c r="H25" s="306">
        <v>0</v>
      </c>
      <c r="I25" s="306" t="s">
        <v>347</v>
      </c>
      <c r="J25" s="306">
        <v>20250715</v>
      </c>
      <c r="K25" s="306">
        <v>20250731</v>
      </c>
      <c r="L25" s="221" t="s">
        <v>348</v>
      </c>
      <c r="M25" s="306">
        <v>5971.55</v>
      </c>
    </row>
    <row r="26" spans="1:13" s="193" customFormat="1" ht="15" customHeight="1" x14ac:dyDescent="0.35">
      <c r="A26" s="147"/>
      <c r="B26" s="221" t="s">
        <v>282</v>
      </c>
      <c r="C26" s="221" t="s">
        <v>308</v>
      </c>
      <c r="D26" s="323" t="s">
        <v>321</v>
      </c>
      <c r="E26" s="323" t="s">
        <v>322</v>
      </c>
      <c r="F26" s="221" t="s">
        <v>335</v>
      </c>
      <c r="G26" s="306" t="s">
        <v>343</v>
      </c>
      <c r="H26" s="306">
        <v>0</v>
      </c>
      <c r="I26" s="306" t="s">
        <v>347</v>
      </c>
      <c r="J26" s="306">
        <v>20250715</v>
      </c>
      <c r="K26" s="306">
        <v>20250731</v>
      </c>
      <c r="L26" s="221" t="s">
        <v>348</v>
      </c>
      <c r="M26" s="306">
        <v>5971.55</v>
      </c>
    </row>
    <row r="27" spans="1:13" s="193" customFormat="1" ht="15" customHeight="1" x14ac:dyDescent="0.35">
      <c r="A27" s="147"/>
      <c r="B27" s="221" t="s">
        <v>282</v>
      </c>
      <c r="C27" s="221" t="s">
        <v>308</v>
      </c>
      <c r="D27" s="323" t="s">
        <v>323</v>
      </c>
      <c r="E27" s="323" t="s">
        <v>324</v>
      </c>
      <c r="F27" s="221" t="s">
        <v>336</v>
      </c>
      <c r="G27" s="306" t="s">
        <v>344</v>
      </c>
      <c r="H27" s="306">
        <v>0</v>
      </c>
      <c r="I27" s="306" t="s">
        <v>347</v>
      </c>
      <c r="J27" s="306">
        <v>20250715</v>
      </c>
      <c r="K27" s="306">
        <v>20250731</v>
      </c>
      <c r="L27" s="221" t="s">
        <v>348</v>
      </c>
      <c r="M27" s="306">
        <v>6314.13</v>
      </c>
    </row>
    <row r="28" spans="1:13" s="193" customFormat="1" ht="15" customHeight="1" x14ac:dyDescent="0.35">
      <c r="A28" s="147"/>
      <c r="B28" s="221" t="s">
        <v>282</v>
      </c>
      <c r="C28" s="221" t="s">
        <v>308</v>
      </c>
      <c r="D28" s="323" t="s">
        <v>325</v>
      </c>
      <c r="E28" s="323" t="s">
        <v>326</v>
      </c>
      <c r="F28" s="221" t="s">
        <v>337</v>
      </c>
      <c r="G28" s="306" t="s">
        <v>345</v>
      </c>
      <c r="H28" s="306">
        <v>0</v>
      </c>
      <c r="I28" s="306" t="s">
        <v>347</v>
      </c>
      <c r="J28" s="306">
        <v>20250715</v>
      </c>
      <c r="K28" s="306">
        <v>20250731</v>
      </c>
      <c r="L28" s="221" t="s">
        <v>348</v>
      </c>
      <c r="M28" s="306">
        <v>4732.7700000000004</v>
      </c>
    </row>
    <row r="29" spans="1:13" s="193" customFormat="1" ht="15" customHeight="1" x14ac:dyDescent="0.35">
      <c r="A29" s="147"/>
      <c r="B29" s="221" t="s">
        <v>282</v>
      </c>
      <c r="C29" s="221" t="s">
        <v>308</v>
      </c>
      <c r="D29" s="323" t="s">
        <v>327</v>
      </c>
      <c r="E29" s="323" t="s">
        <v>328</v>
      </c>
      <c r="F29" s="221" t="s">
        <v>338</v>
      </c>
      <c r="G29" s="306" t="s">
        <v>346</v>
      </c>
      <c r="H29" s="306">
        <v>0</v>
      </c>
      <c r="I29" s="306" t="s">
        <v>347</v>
      </c>
      <c r="J29" s="306">
        <v>20250715</v>
      </c>
      <c r="K29" s="306">
        <v>20250731</v>
      </c>
      <c r="L29" s="221" t="s">
        <v>348</v>
      </c>
      <c r="M29" s="306">
        <v>4732.7700000000004</v>
      </c>
    </row>
    <row r="30" spans="1:13" s="193" customFormat="1" ht="15" customHeight="1" x14ac:dyDescent="0.35">
      <c r="A30" s="147"/>
      <c r="B30" s="221" t="s">
        <v>282</v>
      </c>
      <c r="C30" s="221" t="s">
        <v>308</v>
      </c>
      <c r="D30" s="323" t="s">
        <v>349</v>
      </c>
      <c r="E30" s="323" t="s">
        <v>350</v>
      </c>
      <c r="F30" s="221" t="s">
        <v>351</v>
      </c>
      <c r="G30" s="306" t="s">
        <v>352</v>
      </c>
      <c r="H30" s="306">
        <v>0</v>
      </c>
      <c r="I30" s="306" t="s">
        <v>347</v>
      </c>
      <c r="J30" s="306">
        <v>20250715</v>
      </c>
      <c r="K30" s="306">
        <v>20250731</v>
      </c>
      <c r="L30" s="221" t="s">
        <v>348</v>
      </c>
      <c r="M30" s="306">
        <v>5971.55</v>
      </c>
    </row>
    <row r="31" spans="1:13" s="193" customFormat="1" ht="15" customHeight="1" x14ac:dyDescent="0.35">
      <c r="A31" s="147"/>
      <c r="B31" s="221" t="s">
        <v>282</v>
      </c>
      <c r="C31" s="221" t="s">
        <v>308</v>
      </c>
      <c r="D31" s="323" t="s">
        <v>311</v>
      </c>
      <c r="E31" s="323" t="s">
        <v>312</v>
      </c>
      <c r="F31" s="221" t="s">
        <v>330</v>
      </c>
      <c r="G31" s="306" t="s">
        <v>339</v>
      </c>
      <c r="H31" s="306">
        <v>0</v>
      </c>
      <c r="I31" s="306" t="s">
        <v>347</v>
      </c>
      <c r="J31" s="306">
        <v>20250801</v>
      </c>
      <c r="K31" s="306">
        <v>20250815</v>
      </c>
      <c r="L31" s="221" t="s">
        <v>348</v>
      </c>
      <c r="M31" s="307">
        <v>5971.55</v>
      </c>
    </row>
    <row r="32" spans="1:13" s="193" customFormat="1" ht="15" customHeight="1" x14ac:dyDescent="0.35">
      <c r="A32" s="147"/>
      <c r="B32" s="221" t="s">
        <v>282</v>
      </c>
      <c r="C32" s="221" t="s">
        <v>308</v>
      </c>
      <c r="D32" s="323" t="s">
        <v>313</v>
      </c>
      <c r="E32" s="323" t="s">
        <v>314</v>
      </c>
      <c r="F32" s="221" t="s">
        <v>331</v>
      </c>
      <c r="G32" s="306" t="s">
        <v>340</v>
      </c>
      <c r="H32" s="306">
        <v>0</v>
      </c>
      <c r="I32" s="306" t="s">
        <v>347</v>
      </c>
      <c r="J32" s="306">
        <v>20250801</v>
      </c>
      <c r="K32" s="306">
        <v>20250815</v>
      </c>
      <c r="L32" s="221" t="s">
        <v>348</v>
      </c>
      <c r="M32" s="307">
        <v>5971.55</v>
      </c>
    </row>
    <row r="33" spans="1:13" s="193" customFormat="1" ht="15" customHeight="1" x14ac:dyDescent="0.35">
      <c r="A33" s="147"/>
      <c r="B33" s="221" t="s">
        <v>282</v>
      </c>
      <c r="C33" s="221" t="s">
        <v>308</v>
      </c>
      <c r="D33" s="323" t="s">
        <v>317</v>
      </c>
      <c r="E33" s="323" t="s">
        <v>318</v>
      </c>
      <c r="F33" s="221" t="s">
        <v>333</v>
      </c>
      <c r="G33" s="306" t="s">
        <v>341</v>
      </c>
      <c r="H33" s="306">
        <v>0</v>
      </c>
      <c r="I33" s="306" t="s">
        <v>347</v>
      </c>
      <c r="J33" s="306">
        <v>20250801</v>
      </c>
      <c r="K33" s="306">
        <v>20250815</v>
      </c>
      <c r="L33" s="221" t="s">
        <v>348</v>
      </c>
      <c r="M33" s="307">
        <v>4732.78</v>
      </c>
    </row>
    <row r="34" spans="1:13" s="193" customFormat="1" ht="15" customHeight="1" x14ac:dyDescent="0.35">
      <c r="A34" s="147"/>
      <c r="B34" s="221" t="s">
        <v>282</v>
      </c>
      <c r="C34" s="221" t="s">
        <v>308</v>
      </c>
      <c r="D34" s="323" t="s">
        <v>319</v>
      </c>
      <c r="E34" s="323" t="s">
        <v>320</v>
      </c>
      <c r="F34" s="221" t="s">
        <v>334</v>
      </c>
      <c r="G34" s="306" t="s">
        <v>342</v>
      </c>
      <c r="H34" s="306">
        <v>0</v>
      </c>
      <c r="I34" s="306" t="s">
        <v>347</v>
      </c>
      <c r="J34" s="306">
        <v>20250801</v>
      </c>
      <c r="K34" s="306">
        <v>20250815</v>
      </c>
      <c r="L34" s="221" t="s">
        <v>348</v>
      </c>
      <c r="M34" s="307">
        <v>5971.55</v>
      </c>
    </row>
    <row r="35" spans="1:13" s="193" customFormat="1" ht="15" customHeight="1" x14ac:dyDescent="0.35">
      <c r="A35" s="147"/>
      <c r="B35" s="221" t="s">
        <v>282</v>
      </c>
      <c r="C35" s="221" t="s">
        <v>308</v>
      </c>
      <c r="D35" s="323" t="s">
        <v>321</v>
      </c>
      <c r="E35" s="323" t="s">
        <v>322</v>
      </c>
      <c r="F35" s="221" t="s">
        <v>335</v>
      </c>
      <c r="G35" s="306" t="s">
        <v>343</v>
      </c>
      <c r="H35" s="306">
        <v>0</v>
      </c>
      <c r="I35" s="306" t="s">
        <v>347</v>
      </c>
      <c r="J35" s="306">
        <v>20250801</v>
      </c>
      <c r="K35" s="306">
        <v>20250815</v>
      </c>
      <c r="L35" s="221" t="s">
        <v>348</v>
      </c>
      <c r="M35" s="307">
        <v>5971.55</v>
      </c>
    </row>
    <row r="36" spans="1:13" s="193" customFormat="1" ht="15" customHeight="1" x14ac:dyDescent="0.35">
      <c r="A36" s="147"/>
      <c r="B36" s="221" t="s">
        <v>282</v>
      </c>
      <c r="C36" s="221" t="s">
        <v>308</v>
      </c>
      <c r="D36" s="323" t="s">
        <v>323</v>
      </c>
      <c r="E36" s="323" t="s">
        <v>324</v>
      </c>
      <c r="F36" s="221" t="s">
        <v>336</v>
      </c>
      <c r="G36" s="306" t="s">
        <v>344</v>
      </c>
      <c r="H36" s="306">
        <v>0</v>
      </c>
      <c r="I36" s="306" t="s">
        <v>347</v>
      </c>
      <c r="J36" s="306">
        <v>20250801</v>
      </c>
      <c r="K36" s="306">
        <v>20250815</v>
      </c>
      <c r="L36" s="221" t="s">
        <v>348</v>
      </c>
      <c r="M36" s="307">
        <v>6314.12</v>
      </c>
    </row>
    <row r="37" spans="1:13" s="193" customFormat="1" ht="15" customHeight="1" x14ac:dyDescent="0.35">
      <c r="A37" s="147"/>
      <c r="B37" s="221" t="s">
        <v>282</v>
      </c>
      <c r="C37" s="221" t="s">
        <v>308</v>
      </c>
      <c r="D37" s="323" t="s">
        <v>325</v>
      </c>
      <c r="E37" s="323" t="s">
        <v>326</v>
      </c>
      <c r="F37" s="221" t="s">
        <v>337</v>
      </c>
      <c r="G37" s="306" t="s">
        <v>345</v>
      </c>
      <c r="H37" s="306">
        <v>0</v>
      </c>
      <c r="I37" s="306" t="s">
        <v>347</v>
      </c>
      <c r="J37" s="306">
        <v>20250801</v>
      </c>
      <c r="K37" s="306">
        <v>20250815</v>
      </c>
      <c r="L37" s="221" t="s">
        <v>348</v>
      </c>
      <c r="M37" s="307">
        <v>4732.78</v>
      </c>
    </row>
    <row r="38" spans="1:13" s="193" customFormat="1" ht="15" customHeight="1" x14ac:dyDescent="0.35">
      <c r="A38" s="147"/>
      <c r="B38" s="221" t="s">
        <v>282</v>
      </c>
      <c r="C38" s="221" t="s">
        <v>308</v>
      </c>
      <c r="D38" s="323" t="s">
        <v>327</v>
      </c>
      <c r="E38" s="323" t="s">
        <v>328</v>
      </c>
      <c r="F38" s="221" t="s">
        <v>338</v>
      </c>
      <c r="G38" s="306" t="s">
        <v>346</v>
      </c>
      <c r="H38" s="306">
        <v>0</v>
      </c>
      <c r="I38" s="306" t="s">
        <v>347</v>
      </c>
      <c r="J38" s="306">
        <v>20250801</v>
      </c>
      <c r="K38" s="306">
        <v>20250815</v>
      </c>
      <c r="L38" s="221" t="s">
        <v>348</v>
      </c>
      <c r="M38" s="307">
        <v>4732.78</v>
      </c>
    </row>
    <row r="39" spans="1:13" s="193" customFormat="1" ht="15" customHeight="1" x14ac:dyDescent="0.35">
      <c r="A39" s="147"/>
      <c r="B39" s="221" t="s">
        <v>282</v>
      </c>
      <c r="C39" s="221" t="s">
        <v>308</v>
      </c>
      <c r="D39" s="323" t="s">
        <v>349</v>
      </c>
      <c r="E39" s="323" t="s">
        <v>350</v>
      </c>
      <c r="F39" s="221" t="s">
        <v>351</v>
      </c>
      <c r="G39" s="306" t="s">
        <v>352</v>
      </c>
      <c r="H39" s="306">
        <v>0</v>
      </c>
      <c r="I39" s="306" t="s">
        <v>347</v>
      </c>
      <c r="J39" s="306">
        <v>20250801</v>
      </c>
      <c r="K39" s="306">
        <v>20250815</v>
      </c>
      <c r="L39" s="221" t="s">
        <v>348</v>
      </c>
      <c r="M39" s="307">
        <v>5971.55</v>
      </c>
    </row>
    <row r="40" spans="1:13" s="193" customFormat="1" ht="15" customHeight="1" x14ac:dyDescent="0.35">
      <c r="A40" s="147"/>
      <c r="B40" s="221" t="s">
        <v>282</v>
      </c>
      <c r="C40" s="221" t="s">
        <v>308</v>
      </c>
      <c r="D40" s="323" t="s">
        <v>311</v>
      </c>
      <c r="E40" s="323" t="s">
        <v>312</v>
      </c>
      <c r="F40" s="221" t="s">
        <v>330</v>
      </c>
      <c r="G40" s="306" t="s">
        <v>339</v>
      </c>
      <c r="H40" s="306">
        <v>0</v>
      </c>
      <c r="I40" s="306" t="s">
        <v>347</v>
      </c>
      <c r="J40" s="306">
        <v>20250816</v>
      </c>
      <c r="K40" s="306">
        <v>20250831</v>
      </c>
      <c r="L40" s="221" t="s">
        <v>348</v>
      </c>
      <c r="M40" s="307">
        <v>5971.55</v>
      </c>
    </row>
    <row r="41" spans="1:13" s="193" customFormat="1" ht="15" customHeight="1" x14ac:dyDescent="0.35">
      <c r="A41" s="147"/>
      <c r="B41" s="221" t="s">
        <v>282</v>
      </c>
      <c r="C41" s="221" t="s">
        <v>308</v>
      </c>
      <c r="D41" s="323" t="s">
        <v>313</v>
      </c>
      <c r="E41" s="323" t="s">
        <v>314</v>
      </c>
      <c r="F41" s="221" t="s">
        <v>331</v>
      </c>
      <c r="G41" s="306" t="s">
        <v>340</v>
      </c>
      <c r="H41" s="306">
        <v>0</v>
      </c>
      <c r="I41" s="306" t="s">
        <v>347</v>
      </c>
      <c r="J41" s="306">
        <v>20250816</v>
      </c>
      <c r="K41" s="306">
        <v>20250831</v>
      </c>
      <c r="L41" s="221" t="s">
        <v>348</v>
      </c>
      <c r="M41" s="307">
        <v>5971.55</v>
      </c>
    </row>
    <row r="42" spans="1:13" s="193" customFormat="1" ht="15" customHeight="1" x14ac:dyDescent="0.35">
      <c r="A42" s="147"/>
      <c r="B42" s="221" t="s">
        <v>282</v>
      </c>
      <c r="C42" s="221" t="s">
        <v>308</v>
      </c>
      <c r="D42" s="323" t="s">
        <v>317</v>
      </c>
      <c r="E42" s="323" t="s">
        <v>318</v>
      </c>
      <c r="F42" s="221" t="s">
        <v>333</v>
      </c>
      <c r="G42" s="306" t="s">
        <v>341</v>
      </c>
      <c r="H42" s="306">
        <v>0</v>
      </c>
      <c r="I42" s="306" t="s">
        <v>347</v>
      </c>
      <c r="J42" s="306">
        <v>20250816</v>
      </c>
      <c r="K42" s="306">
        <v>20250831</v>
      </c>
      <c r="L42" s="221" t="s">
        <v>348</v>
      </c>
      <c r="M42" s="307">
        <v>4732.7649999999994</v>
      </c>
    </row>
    <row r="43" spans="1:13" s="193" customFormat="1" ht="15" customHeight="1" x14ac:dyDescent="0.35">
      <c r="A43" s="147"/>
      <c r="B43" s="221" t="s">
        <v>282</v>
      </c>
      <c r="C43" s="221" t="s">
        <v>308</v>
      </c>
      <c r="D43" s="323" t="s">
        <v>319</v>
      </c>
      <c r="E43" s="323" t="s">
        <v>320</v>
      </c>
      <c r="F43" s="221" t="s">
        <v>334</v>
      </c>
      <c r="G43" s="306" t="s">
        <v>342</v>
      </c>
      <c r="H43" s="306">
        <v>0</v>
      </c>
      <c r="I43" s="306" t="s">
        <v>347</v>
      </c>
      <c r="J43" s="306">
        <v>20250816</v>
      </c>
      <c r="K43" s="306">
        <v>20250831</v>
      </c>
      <c r="L43" s="221" t="s">
        <v>348</v>
      </c>
      <c r="M43" s="307">
        <v>5971.55</v>
      </c>
    </row>
    <row r="44" spans="1:13" s="193" customFormat="1" ht="15" customHeight="1" x14ac:dyDescent="0.35">
      <c r="A44" s="147"/>
      <c r="B44" s="221" t="s">
        <v>282</v>
      </c>
      <c r="C44" s="221" t="s">
        <v>308</v>
      </c>
      <c r="D44" s="323" t="s">
        <v>321</v>
      </c>
      <c r="E44" s="323" t="s">
        <v>322</v>
      </c>
      <c r="F44" s="221" t="s">
        <v>335</v>
      </c>
      <c r="G44" s="306" t="s">
        <v>343</v>
      </c>
      <c r="H44" s="306">
        <v>0</v>
      </c>
      <c r="I44" s="306" t="s">
        <v>347</v>
      </c>
      <c r="J44" s="306">
        <v>20250816</v>
      </c>
      <c r="K44" s="306">
        <v>20250831</v>
      </c>
      <c r="L44" s="221" t="s">
        <v>348</v>
      </c>
      <c r="M44" s="307">
        <v>5971.55</v>
      </c>
    </row>
    <row r="45" spans="1:13" s="193" customFormat="1" ht="15" customHeight="1" x14ac:dyDescent="0.35">
      <c r="A45" s="147"/>
      <c r="B45" s="221" t="s">
        <v>282</v>
      </c>
      <c r="C45" s="221" t="s">
        <v>308</v>
      </c>
      <c r="D45" s="323" t="s">
        <v>323</v>
      </c>
      <c r="E45" s="323" t="s">
        <v>324</v>
      </c>
      <c r="F45" s="221" t="s">
        <v>336</v>
      </c>
      <c r="G45" s="306" t="s">
        <v>344</v>
      </c>
      <c r="H45" s="306">
        <v>0</v>
      </c>
      <c r="I45" s="306" t="s">
        <v>347</v>
      </c>
      <c r="J45" s="306">
        <v>20250816</v>
      </c>
      <c r="K45" s="306">
        <v>20250831</v>
      </c>
      <c r="L45" s="221" t="s">
        <v>348</v>
      </c>
      <c r="M45" s="307">
        <v>6314.125</v>
      </c>
    </row>
    <row r="46" spans="1:13" s="193" customFormat="1" ht="15" customHeight="1" x14ac:dyDescent="0.35">
      <c r="A46" s="147"/>
      <c r="B46" s="221" t="s">
        <v>282</v>
      </c>
      <c r="C46" s="221" t="s">
        <v>308</v>
      </c>
      <c r="D46" s="323" t="s">
        <v>325</v>
      </c>
      <c r="E46" s="323" t="s">
        <v>326</v>
      </c>
      <c r="F46" s="221" t="s">
        <v>337</v>
      </c>
      <c r="G46" s="306" t="s">
        <v>345</v>
      </c>
      <c r="H46" s="306">
        <v>0</v>
      </c>
      <c r="I46" s="306" t="s">
        <v>347</v>
      </c>
      <c r="J46" s="306">
        <v>20250816</v>
      </c>
      <c r="K46" s="306">
        <v>20250831</v>
      </c>
      <c r="L46" s="221" t="s">
        <v>348</v>
      </c>
      <c r="M46" s="307">
        <v>4732.7649999999994</v>
      </c>
    </row>
    <row r="47" spans="1:13" s="193" customFormat="1" ht="15" customHeight="1" x14ac:dyDescent="0.35">
      <c r="A47" s="147"/>
      <c r="B47" s="221" t="s">
        <v>282</v>
      </c>
      <c r="C47" s="221" t="s">
        <v>308</v>
      </c>
      <c r="D47" s="323" t="s">
        <v>327</v>
      </c>
      <c r="E47" s="323" t="s">
        <v>328</v>
      </c>
      <c r="F47" s="221" t="s">
        <v>338</v>
      </c>
      <c r="G47" s="306" t="s">
        <v>346</v>
      </c>
      <c r="H47" s="306">
        <v>0</v>
      </c>
      <c r="I47" s="306" t="s">
        <v>347</v>
      </c>
      <c r="J47" s="306">
        <v>20250816</v>
      </c>
      <c r="K47" s="306">
        <v>20250831</v>
      </c>
      <c r="L47" s="221" t="s">
        <v>348</v>
      </c>
      <c r="M47" s="307">
        <v>4732.7649999999994</v>
      </c>
    </row>
    <row r="48" spans="1:13" s="193" customFormat="1" ht="15" customHeight="1" x14ac:dyDescent="0.35">
      <c r="A48" s="147"/>
      <c r="B48" s="221" t="s">
        <v>282</v>
      </c>
      <c r="C48" s="221" t="s">
        <v>308</v>
      </c>
      <c r="D48" s="323" t="s">
        <v>349</v>
      </c>
      <c r="E48" s="323" t="s">
        <v>350</v>
      </c>
      <c r="F48" s="221" t="s">
        <v>351</v>
      </c>
      <c r="G48" s="306" t="s">
        <v>352</v>
      </c>
      <c r="H48" s="306">
        <v>0</v>
      </c>
      <c r="I48" s="306" t="s">
        <v>347</v>
      </c>
      <c r="J48" s="306">
        <v>20250816</v>
      </c>
      <c r="K48" s="306">
        <v>20250831</v>
      </c>
      <c r="L48" s="221" t="s">
        <v>348</v>
      </c>
      <c r="M48" s="307">
        <v>5971.55</v>
      </c>
    </row>
    <row r="49" spans="1:13" s="193" customFormat="1" ht="15" customHeight="1" x14ac:dyDescent="0.35">
      <c r="A49" s="147"/>
      <c r="B49" s="221" t="s">
        <v>282</v>
      </c>
      <c r="C49" s="221" t="s">
        <v>308</v>
      </c>
      <c r="D49" s="323" t="s">
        <v>1459</v>
      </c>
      <c r="E49" s="323" t="s">
        <v>1460</v>
      </c>
      <c r="F49" s="221" t="s">
        <v>1461</v>
      </c>
      <c r="G49" s="306" t="s">
        <v>1462</v>
      </c>
      <c r="H49" s="306">
        <v>0</v>
      </c>
      <c r="I49" s="306" t="s">
        <v>347</v>
      </c>
      <c r="J49" s="306">
        <v>20250816</v>
      </c>
      <c r="K49" s="306">
        <v>20250831</v>
      </c>
      <c r="L49" s="221" t="s">
        <v>348</v>
      </c>
      <c r="M49" s="307">
        <v>6942.65</v>
      </c>
    </row>
    <row r="50" spans="1:13" s="193" customFormat="1" ht="15" customHeight="1" x14ac:dyDescent="0.35">
      <c r="A50" s="147"/>
      <c r="B50" s="221" t="s">
        <v>282</v>
      </c>
      <c r="C50" s="221" t="s">
        <v>308</v>
      </c>
      <c r="D50" s="323" t="s">
        <v>311</v>
      </c>
      <c r="E50" s="323" t="s">
        <v>312</v>
      </c>
      <c r="F50" s="221" t="s">
        <v>330</v>
      </c>
      <c r="G50" s="306" t="s">
        <v>339</v>
      </c>
      <c r="H50" s="306">
        <v>0</v>
      </c>
      <c r="I50" s="306" t="s">
        <v>347</v>
      </c>
      <c r="J50" s="306">
        <v>20250901</v>
      </c>
      <c r="K50" s="306">
        <v>20250915</v>
      </c>
      <c r="L50" s="221" t="s">
        <v>348</v>
      </c>
      <c r="M50" s="307">
        <v>5971.55</v>
      </c>
    </row>
    <row r="51" spans="1:13" s="193" customFormat="1" ht="15" customHeight="1" x14ac:dyDescent="0.35">
      <c r="A51" s="147"/>
      <c r="B51" s="221" t="s">
        <v>282</v>
      </c>
      <c r="C51" s="221" t="s">
        <v>308</v>
      </c>
      <c r="D51" s="323" t="s">
        <v>313</v>
      </c>
      <c r="E51" s="323" t="s">
        <v>314</v>
      </c>
      <c r="F51" s="221" t="s">
        <v>331</v>
      </c>
      <c r="G51" s="306" t="s">
        <v>340</v>
      </c>
      <c r="H51" s="306">
        <v>0</v>
      </c>
      <c r="I51" s="306" t="s">
        <v>347</v>
      </c>
      <c r="J51" s="306">
        <v>20250901</v>
      </c>
      <c r="K51" s="306">
        <v>20250915</v>
      </c>
      <c r="L51" s="221" t="s">
        <v>348</v>
      </c>
      <c r="M51" s="307">
        <v>5971.55</v>
      </c>
    </row>
    <row r="52" spans="1:13" s="193" customFormat="1" ht="15" customHeight="1" x14ac:dyDescent="0.35">
      <c r="A52" s="147"/>
      <c r="B52" s="221" t="s">
        <v>282</v>
      </c>
      <c r="C52" s="221" t="s">
        <v>308</v>
      </c>
      <c r="D52" s="323" t="s">
        <v>317</v>
      </c>
      <c r="E52" s="323" t="s">
        <v>318</v>
      </c>
      <c r="F52" s="221" t="s">
        <v>333</v>
      </c>
      <c r="G52" s="306" t="s">
        <v>341</v>
      </c>
      <c r="H52" s="306">
        <v>0</v>
      </c>
      <c r="I52" s="306" t="s">
        <v>347</v>
      </c>
      <c r="J52" s="306">
        <v>20250901</v>
      </c>
      <c r="K52" s="306">
        <v>20250915</v>
      </c>
      <c r="L52" s="221" t="s">
        <v>348</v>
      </c>
      <c r="M52" s="307">
        <v>4732.7749999999996</v>
      </c>
    </row>
    <row r="53" spans="1:13" s="193" customFormat="1" ht="15" customHeight="1" x14ac:dyDescent="0.35">
      <c r="A53" s="147"/>
      <c r="B53" s="221" t="s">
        <v>282</v>
      </c>
      <c r="C53" s="221" t="s">
        <v>308</v>
      </c>
      <c r="D53" s="323" t="s">
        <v>319</v>
      </c>
      <c r="E53" s="323" t="s">
        <v>320</v>
      </c>
      <c r="F53" s="221" t="s">
        <v>334</v>
      </c>
      <c r="G53" s="306" t="s">
        <v>342</v>
      </c>
      <c r="H53" s="306">
        <v>0</v>
      </c>
      <c r="I53" s="306" t="s">
        <v>347</v>
      </c>
      <c r="J53" s="306">
        <v>20250901</v>
      </c>
      <c r="K53" s="306">
        <v>20250915</v>
      </c>
      <c r="L53" s="221" t="s">
        <v>348</v>
      </c>
      <c r="M53" s="307">
        <v>5971.55</v>
      </c>
    </row>
    <row r="54" spans="1:13" s="193" customFormat="1" ht="15" customHeight="1" x14ac:dyDescent="0.35">
      <c r="A54" s="147"/>
      <c r="B54" s="221" t="s">
        <v>282</v>
      </c>
      <c r="C54" s="221" t="s">
        <v>308</v>
      </c>
      <c r="D54" s="323" t="s">
        <v>321</v>
      </c>
      <c r="E54" s="323" t="s">
        <v>322</v>
      </c>
      <c r="F54" s="221" t="s">
        <v>335</v>
      </c>
      <c r="G54" s="306" t="s">
        <v>343</v>
      </c>
      <c r="H54" s="306">
        <v>0</v>
      </c>
      <c r="I54" s="306" t="s">
        <v>347</v>
      </c>
      <c r="J54" s="306">
        <v>20250901</v>
      </c>
      <c r="K54" s="306">
        <v>20250915</v>
      </c>
      <c r="L54" s="221" t="s">
        <v>348</v>
      </c>
      <c r="M54" s="307">
        <v>5971.55</v>
      </c>
    </row>
    <row r="55" spans="1:13" s="193" customFormat="1" ht="15" customHeight="1" x14ac:dyDescent="0.35">
      <c r="A55" s="147"/>
      <c r="B55" s="221" t="s">
        <v>282</v>
      </c>
      <c r="C55" s="221" t="s">
        <v>308</v>
      </c>
      <c r="D55" s="323" t="s">
        <v>323</v>
      </c>
      <c r="E55" s="323" t="s">
        <v>324</v>
      </c>
      <c r="F55" s="221" t="s">
        <v>336</v>
      </c>
      <c r="G55" s="306" t="s">
        <v>344</v>
      </c>
      <c r="H55" s="306">
        <v>0</v>
      </c>
      <c r="I55" s="306" t="s">
        <v>347</v>
      </c>
      <c r="J55" s="306">
        <v>20250901</v>
      </c>
      <c r="K55" s="306">
        <v>20250915</v>
      </c>
      <c r="L55" s="221" t="s">
        <v>348</v>
      </c>
      <c r="M55" s="307">
        <v>6314.1149999999998</v>
      </c>
    </row>
    <row r="56" spans="1:13" s="193" customFormat="1" ht="15" customHeight="1" x14ac:dyDescent="0.35">
      <c r="A56" s="147"/>
      <c r="B56" s="221" t="s">
        <v>282</v>
      </c>
      <c r="C56" s="221" t="s">
        <v>308</v>
      </c>
      <c r="D56" s="323" t="s">
        <v>325</v>
      </c>
      <c r="E56" s="323" t="s">
        <v>326</v>
      </c>
      <c r="F56" s="221" t="s">
        <v>337</v>
      </c>
      <c r="G56" s="306" t="s">
        <v>345</v>
      </c>
      <c r="H56" s="306">
        <v>0</v>
      </c>
      <c r="I56" s="306" t="s">
        <v>347</v>
      </c>
      <c r="J56" s="306">
        <v>20250901</v>
      </c>
      <c r="K56" s="306">
        <v>20250915</v>
      </c>
      <c r="L56" s="221" t="s">
        <v>348</v>
      </c>
      <c r="M56" s="307">
        <v>4732.7749999999996</v>
      </c>
    </row>
    <row r="57" spans="1:13" s="193" customFormat="1" ht="15" customHeight="1" x14ac:dyDescent="0.35">
      <c r="A57" s="147"/>
      <c r="B57" s="221" t="s">
        <v>282</v>
      </c>
      <c r="C57" s="221" t="s">
        <v>308</v>
      </c>
      <c r="D57" s="323" t="s">
        <v>327</v>
      </c>
      <c r="E57" s="323" t="s">
        <v>328</v>
      </c>
      <c r="F57" s="221" t="s">
        <v>338</v>
      </c>
      <c r="G57" s="306" t="s">
        <v>346</v>
      </c>
      <c r="H57" s="306">
        <v>0</v>
      </c>
      <c r="I57" s="306" t="s">
        <v>347</v>
      </c>
      <c r="J57" s="306">
        <v>20250901</v>
      </c>
      <c r="K57" s="306">
        <v>20250915</v>
      </c>
      <c r="L57" s="221" t="s">
        <v>348</v>
      </c>
      <c r="M57" s="307">
        <v>4732.7749999999996</v>
      </c>
    </row>
    <row r="58" spans="1:13" s="193" customFormat="1" ht="15" customHeight="1" x14ac:dyDescent="0.35">
      <c r="A58" s="147"/>
      <c r="B58" s="221" t="s">
        <v>282</v>
      </c>
      <c r="C58" s="221" t="s">
        <v>308</v>
      </c>
      <c r="D58" s="323" t="s">
        <v>349</v>
      </c>
      <c r="E58" s="323" t="s">
        <v>350</v>
      </c>
      <c r="F58" s="221" t="s">
        <v>351</v>
      </c>
      <c r="G58" s="306" t="s">
        <v>352</v>
      </c>
      <c r="H58" s="306">
        <v>0</v>
      </c>
      <c r="I58" s="306" t="s">
        <v>347</v>
      </c>
      <c r="J58" s="306">
        <v>20250901</v>
      </c>
      <c r="K58" s="306">
        <v>20250915</v>
      </c>
      <c r="L58" s="221" t="s">
        <v>348</v>
      </c>
      <c r="M58" s="307">
        <v>5971.55</v>
      </c>
    </row>
    <row r="59" spans="1:13" s="193" customFormat="1" ht="15" customHeight="1" x14ac:dyDescent="0.35">
      <c r="A59" s="147"/>
      <c r="B59" s="221" t="s">
        <v>282</v>
      </c>
      <c r="C59" s="221" t="s">
        <v>308</v>
      </c>
      <c r="D59" s="323" t="s">
        <v>1459</v>
      </c>
      <c r="E59" s="323" t="s">
        <v>1460</v>
      </c>
      <c r="F59" s="221" t="s">
        <v>1461</v>
      </c>
      <c r="G59" s="306" t="s">
        <v>1462</v>
      </c>
      <c r="H59" s="306">
        <v>0</v>
      </c>
      <c r="I59" s="306" t="s">
        <v>347</v>
      </c>
      <c r="J59" s="306">
        <v>20250901</v>
      </c>
      <c r="K59" s="306">
        <v>20250915</v>
      </c>
      <c r="L59" s="221" t="s">
        <v>348</v>
      </c>
      <c r="M59" s="307">
        <v>8010.7499999999991</v>
      </c>
    </row>
    <row r="60" spans="1:13" s="193" customFormat="1" ht="15" customHeight="1" x14ac:dyDescent="0.35">
      <c r="A60" s="147"/>
      <c r="B60" s="221" t="s">
        <v>282</v>
      </c>
      <c r="C60" s="221" t="s">
        <v>308</v>
      </c>
      <c r="D60" s="323" t="s">
        <v>311</v>
      </c>
      <c r="E60" s="323" t="s">
        <v>312</v>
      </c>
      <c r="F60" s="221" t="s">
        <v>330</v>
      </c>
      <c r="G60" s="306" t="s">
        <v>339</v>
      </c>
      <c r="H60" s="306">
        <v>0</v>
      </c>
      <c r="I60" s="306" t="s">
        <v>347</v>
      </c>
      <c r="J60" s="306">
        <v>20250915</v>
      </c>
      <c r="K60" s="306">
        <v>20250930</v>
      </c>
      <c r="L60" s="221" t="s">
        <v>348</v>
      </c>
      <c r="M60" s="307">
        <v>5971.55</v>
      </c>
    </row>
    <row r="61" spans="1:13" s="193" customFormat="1" ht="15" customHeight="1" x14ac:dyDescent="0.35">
      <c r="A61" s="147"/>
      <c r="B61" s="221" t="s">
        <v>282</v>
      </c>
      <c r="C61" s="221" t="s">
        <v>308</v>
      </c>
      <c r="D61" s="323" t="s">
        <v>313</v>
      </c>
      <c r="E61" s="323" t="s">
        <v>314</v>
      </c>
      <c r="F61" s="221" t="s">
        <v>331</v>
      </c>
      <c r="G61" s="306" t="s">
        <v>340</v>
      </c>
      <c r="H61" s="306">
        <v>0</v>
      </c>
      <c r="I61" s="306" t="s">
        <v>347</v>
      </c>
      <c r="J61" s="306">
        <v>20250915</v>
      </c>
      <c r="K61" s="306">
        <v>20250930</v>
      </c>
      <c r="L61" s="221" t="s">
        <v>348</v>
      </c>
      <c r="M61" s="307">
        <v>5971.55</v>
      </c>
    </row>
    <row r="62" spans="1:13" s="193" customFormat="1" ht="15" customHeight="1" x14ac:dyDescent="0.35">
      <c r="A62" s="147"/>
      <c r="B62" s="221" t="s">
        <v>282</v>
      </c>
      <c r="C62" s="221" t="s">
        <v>308</v>
      </c>
      <c r="D62" s="323" t="s">
        <v>317</v>
      </c>
      <c r="E62" s="323" t="s">
        <v>318</v>
      </c>
      <c r="F62" s="221" t="s">
        <v>333</v>
      </c>
      <c r="G62" s="306" t="s">
        <v>341</v>
      </c>
      <c r="H62" s="306">
        <v>0</v>
      </c>
      <c r="I62" s="306" t="s">
        <v>347</v>
      </c>
      <c r="J62" s="306">
        <v>20250915</v>
      </c>
      <c r="K62" s="306">
        <v>20250930</v>
      </c>
      <c r="L62" s="221" t="s">
        <v>348</v>
      </c>
      <c r="M62" s="307">
        <v>4732.7649999999994</v>
      </c>
    </row>
    <row r="63" spans="1:13" s="193" customFormat="1" ht="15" customHeight="1" x14ac:dyDescent="0.35">
      <c r="A63" s="147"/>
      <c r="B63" s="221" t="s">
        <v>282</v>
      </c>
      <c r="C63" s="221" t="s">
        <v>308</v>
      </c>
      <c r="D63" s="323" t="s">
        <v>319</v>
      </c>
      <c r="E63" s="323" t="s">
        <v>320</v>
      </c>
      <c r="F63" s="221" t="s">
        <v>334</v>
      </c>
      <c r="G63" s="306" t="s">
        <v>342</v>
      </c>
      <c r="H63" s="306">
        <v>0</v>
      </c>
      <c r="I63" s="306" t="s">
        <v>347</v>
      </c>
      <c r="J63" s="306">
        <v>20250915</v>
      </c>
      <c r="K63" s="306">
        <v>20250930</v>
      </c>
      <c r="L63" s="221" t="s">
        <v>348</v>
      </c>
      <c r="M63" s="307">
        <v>5971.55</v>
      </c>
    </row>
    <row r="64" spans="1:13" s="193" customFormat="1" ht="15" customHeight="1" x14ac:dyDescent="0.35">
      <c r="A64" s="147"/>
      <c r="B64" s="221" t="s">
        <v>282</v>
      </c>
      <c r="C64" s="221" t="s">
        <v>308</v>
      </c>
      <c r="D64" s="323" t="s">
        <v>321</v>
      </c>
      <c r="E64" s="323" t="s">
        <v>322</v>
      </c>
      <c r="F64" s="221" t="s">
        <v>335</v>
      </c>
      <c r="G64" s="306" t="s">
        <v>343</v>
      </c>
      <c r="H64" s="306">
        <v>0</v>
      </c>
      <c r="I64" s="306" t="s">
        <v>347</v>
      </c>
      <c r="J64" s="306">
        <v>20250915</v>
      </c>
      <c r="K64" s="306">
        <v>20250930</v>
      </c>
      <c r="L64" s="221" t="s">
        <v>348</v>
      </c>
      <c r="M64" s="307">
        <v>5971.55</v>
      </c>
    </row>
    <row r="65" spans="1:13" s="193" customFormat="1" ht="15" customHeight="1" x14ac:dyDescent="0.35">
      <c r="A65" s="147"/>
      <c r="B65" s="221" t="s">
        <v>282</v>
      </c>
      <c r="C65" s="221" t="s">
        <v>308</v>
      </c>
      <c r="D65" s="323" t="s">
        <v>323</v>
      </c>
      <c r="E65" s="323" t="s">
        <v>324</v>
      </c>
      <c r="F65" s="221" t="s">
        <v>336</v>
      </c>
      <c r="G65" s="306" t="s">
        <v>344</v>
      </c>
      <c r="H65" s="306">
        <v>0</v>
      </c>
      <c r="I65" s="306" t="s">
        <v>347</v>
      </c>
      <c r="J65" s="306">
        <v>20250915</v>
      </c>
      <c r="K65" s="306">
        <v>20250930</v>
      </c>
      <c r="L65" s="221" t="s">
        <v>348</v>
      </c>
      <c r="M65" s="307">
        <v>6314.125</v>
      </c>
    </row>
    <row r="66" spans="1:13" s="193" customFormat="1" ht="15" customHeight="1" x14ac:dyDescent="0.35">
      <c r="A66" s="147"/>
      <c r="B66" s="221" t="s">
        <v>282</v>
      </c>
      <c r="C66" s="221" t="s">
        <v>308</v>
      </c>
      <c r="D66" s="323" t="s">
        <v>325</v>
      </c>
      <c r="E66" s="323" t="s">
        <v>326</v>
      </c>
      <c r="F66" s="221" t="s">
        <v>337</v>
      </c>
      <c r="G66" s="306" t="s">
        <v>345</v>
      </c>
      <c r="H66" s="306">
        <v>0</v>
      </c>
      <c r="I66" s="306" t="s">
        <v>347</v>
      </c>
      <c r="J66" s="306">
        <v>20250915</v>
      </c>
      <c r="K66" s="306">
        <v>20250930</v>
      </c>
      <c r="L66" s="221" t="s">
        <v>348</v>
      </c>
      <c r="M66" s="307">
        <v>4732.7649999999994</v>
      </c>
    </row>
    <row r="67" spans="1:13" s="193" customFormat="1" ht="15" customHeight="1" x14ac:dyDescent="0.35">
      <c r="A67" s="147"/>
      <c r="B67" s="221" t="s">
        <v>282</v>
      </c>
      <c r="C67" s="221" t="s">
        <v>308</v>
      </c>
      <c r="D67" s="323" t="s">
        <v>327</v>
      </c>
      <c r="E67" s="323" t="s">
        <v>328</v>
      </c>
      <c r="F67" s="221" t="s">
        <v>338</v>
      </c>
      <c r="G67" s="306" t="s">
        <v>346</v>
      </c>
      <c r="H67" s="306">
        <v>0</v>
      </c>
      <c r="I67" s="306" t="s">
        <v>347</v>
      </c>
      <c r="J67" s="306">
        <v>20250915</v>
      </c>
      <c r="K67" s="306">
        <v>20250930</v>
      </c>
      <c r="L67" s="221" t="s">
        <v>348</v>
      </c>
      <c r="M67" s="307">
        <v>4732.7649999999994</v>
      </c>
    </row>
    <row r="68" spans="1:13" s="193" customFormat="1" ht="15" customHeight="1" x14ac:dyDescent="0.35">
      <c r="A68" s="147"/>
      <c r="B68" s="221" t="s">
        <v>282</v>
      </c>
      <c r="C68" s="221" t="s">
        <v>308</v>
      </c>
      <c r="D68" s="323" t="s">
        <v>349</v>
      </c>
      <c r="E68" s="323" t="s">
        <v>350</v>
      </c>
      <c r="F68" s="221" t="s">
        <v>351</v>
      </c>
      <c r="G68" s="306" t="s">
        <v>352</v>
      </c>
      <c r="H68" s="306">
        <v>0</v>
      </c>
      <c r="I68" s="306" t="s">
        <v>347</v>
      </c>
      <c r="J68" s="306">
        <v>20250915</v>
      </c>
      <c r="K68" s="306">
        <v>20250930</v>
      </c>
      <c r="L68" s="221" t="s">
        <v>348</v>
      </c>
      <c r="M68" s="307">
        <v>5971.55</v>
      </c>
    </row>
    <row r="69" spans="1:13" s="193" customFormat="1" ht="15" customHeight="1" x14ac:dyDescent="0.35">
      <c r="A69" s="147"/>
      <c r="B69" s="221" t="s">
        <v>282</v>
      </c>
      <c r="C69" s="221" t="s">
        <v>308</v>
      </c>
      <c r="D69" s="323" t="s">
        <v>1459</v>
      </c>
      <c r="E69" s="323" t="s">
        <v>1460</v>
      </c>
      <c r="F69" s="221" t="s">
        <v>1461</v>
      </c>
      <c r="G69" s="306" t="s">
        <v>1462</v>
      </c>
      <c r="H69" s="306">
        <v>0</v>
      </c>
      <c r="I69" s="306" t="s">
        <v>347</v>
      </c>
      <c r="J69" s="306">
        <v>20250915</v>
      </c>
      <c r="K69" s="306">
        <v>20250930</v>
      </c>
      <c r="L69" s="221" t="s">
        <v>348</v>
      </c>
      <c r="M69" s="307">
        <v>8010.7499999999991</v>
      </c>
    </row>
    <row r="70" spans="1:13" s="193" customFormat="1" ht="15" customHeight="1" x14ac:dyDescent="0.35">
      <c r="A70" s="147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</row>
    <row r="71" spans="1:13" x14ac:dyDescent="0.35">
      <c r="B71" s="47" t="s">
        <v>151</v>
      </c>
      <c r="C71" s="10"/>
      <c r="D71" s="202">
        <v>11</v>
      </c>
      <c r="E71" s="30"/>
      <c r="F71" s="30"/>
      <c r="G71" s="30"/>
      <c r="H71" s="30"/>
      <c r="L71" s="53" t="s">
        <v>152</v>
      </c>
      <c r="M71" s="211">
        <f>SUM(M13:M70)</f>
        <v>325185.25999999989</v>
      </c>
    </row>
    <row r="72" spans="1:13" x14ac:dyDescent="0.35">
      <c r="B72" s="105"/>
      <c r="C72" s="30"/>
      <c r="D72" s="30"/>
      <c r="E72" s="30"/>
      <c r="F72" s="30"/>
      <c r="G72" s="30"/>
      <c r="H72" s="30"/>
      <c r="I72" s="10"/>
      <c r="J72" s="30"/>
      <c r="K72" s="30"/>
      <c r="L72" s="30"/>
      <c r="M72" s="31"/>
    </row>
    <row r="73" spans="1:13" x14ac:dyDescent="0.35">
      <c r="B73" s="105"/>
      <c r="C73" s="30"/>
      <c r="D73" s="30"/>
      <c r="E73" s="30"/>
      <c r="F73" s="30"/>
      <c r="G73" s="30"/>
      <c r="H73" s="30"/>
      <c r="I73" s="10"/>
      <c r="J73" s="30"/>
      <c r="K73" s="30"/>
      <c r="L73" s="30"/>
      <c r="M73" s="31"/>
    </row>
    <row r="74" spans="1:13" x14ac:dyDescent="0.35">
      <c r="B74" s="27"/>
      <c r="C74" s="28"/>
      <c r="E74" s="28"/>
      <c r="F74" s="28"/>
      <c r="G74" s="28"/>
      <c r="H74" s="28"/>
      <c r="J74" s="24" t="s">
        <v>153</v>
      </c>
      <c r="L74" s="212">
        <f>+M71</f>
        <v>325185.25999999989</v>
      </c>
      <c r="M74" s="31"/>
    </row>
    <row r="75" spans="1:13" x14ac:dyDescent="0.35">
      <c r="B75" s="32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5"/>
    </row>
    <row r="76" spans="1:13" x14ac:dyDescent="0.35">
      <c r="B76" s="28" t="s">
        <v>134</v>
      </c>
      <c r="C76" s="36"/>
      <c r="D76" s="36"/>
      <c r="E76" s="95"/>
      <c r="F76" s="36"/>
      <c r="G76" s="36"/>
      <c r="H76" s="36"/>
      <c r="I76" s="36"/>
      <c r="J76" s="36"/>
      <c r="K76" s="36"/>
      <c r="L76" s="36"/>
      <c r="M76" s="36"/>
    </row>
    <row r="77" spans="1:13" x14ac:dyDescent="0.3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13" x14ac:dyDescent="0.35">
      <c r="B78" s="7"/>
      <c r="C78" s="8"/>
      <c r="D78" s="9"/>
    </row>
    <row r="79" spans="1:13" x14ac:dyDescent="0.35">
      <c r="B79" s="327" t="s">
        <v>303</v>
      </c>
      <c r="C79" s="328"/>
      <c r="D79" s="329"/>
    </row>
    <row r="80" spans="1:13" x14ac:dyDescent="0.35">
      <c r="B80" s="340" t="s">
        <v>37</v>
      </c>
      <c r="C80" s="341"/>
      <c r="D80" s="342"/>
    </row>
    <row r="81" spans="2:4" x14ac:dyDescent="0.35">
      <c r="B81" s="164"/>
      <c r="C81" s="165"/>
      <c r="D81" s="166"/>
    </row>
    <row r="82" spans="2:4" x14ac:dyDescent="0.35">
      <c r="B82" s="327" t="s">
        <v>304</v>
      </c>
      <c r="C82" s="328"/>
      <c r="D82" s="329"/>
    </row>
    <row r="83" spans="2:4" x14ac:dyDescent="0.35">
      <c r="B83" s="340" t="s">
        <v>38</v>
      </c>
      <c r="C83" s="341"/>
      <c r="D83" s="342"/>
    </row>
    <row r="84" spans="2:4" x14ac:dyDescent="0.35">
      <c r="B84" s="164"/>
      <c r="C84" s="165"/>
      <c r="D84" s="166"/>
    </row>
    <row r="85" spans="2:4" x14ac:dyDescent="0.35">
      <c r="B85" s="327"/>
      <c r="C85" s="328"/>
      <c r="D85" s="329"/>
    </row>
    <row r="86" spans="2:4" x14ac:dyDescent="0.35">
      <c r="B86" s="340" t="s">
        <v>39</v>
      </c>
      <c r="C86" s="341"/>
      <c r="D86" s="342"/>
    </row>
    <row r="87" spans="2:4" x14ac:dyDescent="0.35">
      <c r="B87" s="164"/>
      <c r="C87" s="165"/>
      <c r="D87" s="166"/>
    </row>
    <row r="88" spans="2:4" x14ac:dyDescent="0.35">
      <c r="B88" s="343" t="s">
        <v>1458</v>
      </c>
      <c r="C88" s="344"/>
      <c r="D88" s="345"/>
    </row>
    <row r="89" spans="2:4" x14ac:dyDescent="0.35">
      <c r="B89" s="340" t="s">
        <v>269</v>
      </c>
      <c r="C89" s="341"/>
      <c r="D89" s="342"/>
    </row>
    <row r="90" spans="2:4" x14ac:dyDescent="0.35">
      <c r="B90" s="167"/>
      <c r="C90" s="168"/>
      <c r="D90" s="169"/>
    </row>
    <row r="91" spans="2:4" x14ac:dyDescent="0.35">
      <c r="B91" s="193"/>
      <c r="C91" s="193"/>
      <c r="D91" s="193"/>
    </row>
  </sheetData>
  <sheetProtection insertRows="0" deleteRows="0" autoFilter="0"/>
  <mergeCells count="19"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  <mergeCell ref="B8:G8"/>
    <mergeCell ref="B88:D88"/>
    <mergeCell ref="B89:D89"/>
    <mergeCell ref="B79:D79"/>
    <mergeCell ref="B80:D80"/>
    <mergeCell ref="B82:D82"/>
    <mergeCell ref="B83:D83"/>
    <mergeCell ref="B85:D85"/>
    <mergeCell ref="B86:D86"/>
  </mergeCells>
  <phoneticPr fontId="73" type="noConversion"/>
  <dataValidations count="1">
    <dataValidation allowBlank="1" showInputMessage="1" showErrorMessage="1" sqref="B8:G8" xr:uid="{00000000-0002-0000-0900-000000000000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900-000001000000}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50"/>
  <sheetViews>
    <sheetView showGridLines="0" view="pageBreakPreview" zoomScale="70" zoomScaleNormal="70" zoomScaleSheetLayoutView="70" workbookViewId="0">
      <pane ySplit="12" topLeftCell="A13" activePane="bottomLeft" state="frozen"/>
      <selection activeCell="Q23" sqref="Q23"/>
      <selection pane="bottomLeft" activeCell="Q13" sqref="Q13:Q32"/>
    </sheetView>
  </sheetViews>
  <sheetFormatPr baseColWidth="10" defaultRowHeight="14.5" x14ac:dyDescent="0.35"/>
  <cols>
    <col min="1" max="1" width="1" customWidth="1"/>
    <col min="2" max="4" width="12.81640625" customWidth="1"/>
    <col min="5" max="5" width="56.453125" customWidth="1"/>
    <col min="6" max="6" width="19.1796875" customWidth="1"/>
    <col min="7" max="7" width="16.1796875" customWidth="1"/>
    <col min="8" max="9" width="12" customWidth="1"/>
    <col min="10" max="10" width="37.1796875" customWidth="1"/>
    <col min="11" max="13" width="12.81640625" customWidth="1"/>
    <col min="14" max="16" width="20.7265625" customWidth="1"/>
    <col min="17" max="18" width="14.1796875" customWidth="1"/>
    <col min="19" max="19" width="23.1796875" customWidth="1"/>
    <col min="255" max="255" width="3.72656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x14ac:dyDescent="0.35">
      <c r="B7" s="223" t="s">
        <v>154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398" t="str">
        <f>'Caratula Resumen'!E16</f>
        <v>GUANAJUATO</v>
      </c>
      <c r="Q7" s="398"/>
      <c r="R7" s="398"/>
      <c r="S7" s="231"/>
    </row>
    <row r="8" spans="2:19" x14ac:dyDescent="0.35">
      <c r="B8" s="395" t="str">
        <f>'Caratula Resumen'!E17</f>
        <v>Fondo de Aportaciones para la Educación Tecnológica y de Adultos/Instituto Nacional para la Educación de los Adultos (FAETA/INEA)</v>
      </c>
      <c r="C8" s="396"/>
      <c r="D8" s="396"/>
      <c r="E8" s="396"/>
      <c r="F8" s="396"/>
      <c r="G8" s="396"/>
      <c r="H8" s="396"/>
      <c r="I8" s="396"/>
      <c r="J8" s="396"/>
      <c r="K8" s="227"/>
      <c r="L8" s="227"/>
      <c r="M8" s="227"/>
      <c r="N8" s="227"/>
      <c r="O8" s="227"/>
      <c r="P8" s="397" t="str">
        <f>'Caratula Resumen'!E18</f>
        <v>3er. Trimestre 2025</v>
      </c>
      <c r="Q8" s="397"/>
      <c r="R8" s="397"/>
      <c r="S8" s="232"/>
    </row>
    <row r="9" spans="2:19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 x14ac:dyDescent="0.35">
      <c r="B11" s="399" t="s">
        <v>155</v>
      </c>
      <c r="C11" s="399" t="s">
        <v>156</v>
      </c>
      <c r="D11" s="399" t="s">
        <v>157</v>
      </c>
      <c r="E11" s="399" t="s">
        <v>158</v>
      </c>
      <c r="F11" s="393" t="s">
        <v>159</v>
      </c>
      <c r="G11" s="393" t="s">
        <v>57</v>
      </c>
      <c r="H11" s="394" t="s">
        <v>160</v>
      </c>
      <c r="I11" s="394"/>
      <c r="J11" s="394"/>
      <c r="K11" s="393" t="s">
        <v>130</v>
      </c>
      <c r="L11" s="393" t="s">
        <v>161</v>
      </c>
      <c r="M11" s="393" t="s">
        <v>162</v>
      </c>
      <c r="N11" s="393" t="s">
        <v>163</v>
      </c>
      <c r="O11" s="393" t="s">
        <v>164</v>
      </c>
      <c r="P11" s="393" t="s">
        <v>165</v>
      </c>
      <c r="Q11" s="393" t="s">
        <v>166</v>
      </c>
      <c r="R11" s="393" t="s">
        <v>167</v>
      </c>
      <c r="S11" s="393" t="s">
        <v>168</v>
      </c>
    </row>
    <row r="12" spans="2:19" s="177" customFormat="1" ht="62.25" customHeight="1" x14ac:dyDescent="0.35">
      <c r="B12" s="399"/>
      <c r="C12" s="399"/>
      <c r="D12" s="399"/>
      <c r="E12" s="399"/>
      <c r="F12" s="393"/>
      <c r="G12" s="393"/>
      <c r="H12" s="22" t="s">
        <v>117</v>
      </c>
      <c r="I12" s="22" t="s">
        <v>169</v>
      </c>
      <c r="J12" s="104" t="s">
        <v>170</v>
      </c>
      <c r="K12" s="393"/>
      <c r="L12" s="393"/>
      <c r="M12" s="393"/>
      <c r="N12" s="393"/>
      <c r="O12" s="393"/>
      <c r="P12" s="393"/>
      <c r="Q12" s="393"/>
      <c r="R12" s="393"/>
      <c r="S12" s="393"/>
    </row>
    <row r="13" spans="2:19" s="193" customFormat="1" x14ac:dyDescent="0.35">
      <c r="B13" s="306">
        <v>6</v>
      </c>
      <c r="C13" s="306">
        <v>61</v>
      </c>
      <c r="D13" s="306">
        <v>64</v>
      </c>
      <c r="E13" s="221" t="s">
        <v>353</v>
      </c>
      <c r="F13" s="306" t="s">
        <v>354</v>
      </c>
      <c r="G13" s="306">
        <v>83101</v>
      </c>
      <c r="H13" s="306">
        <v>1</v>
      </c>
      <c r="I13" s="306" t="s">
        <v>355</v>
      </c>
      <c r="J13" s="221" t="s">
        <v>356</v>
      </c>
      <c r="K13" s="306" t="s">
        <v>357</v>
      </c>
      <c r="L13" s="306">
        <v>29</v>
      </c>
      <c r="M13" s="306">
        <v>2</v>
      </c>
      <c r="N13" s="306" t="s">
        <v>358</v>
      </c>
      <c r="O13" s="308">
        <v>8667.6</v>
      </c>
      <c r="P13" s="306">
        <v>0</v>
      </c>
      <c r="Q13" s="306">
        <v>5</v>
      </c>
      <c r="R13" s="306">
        <v>0</v>
      </c>
      <c r="S13" s="307">
        <f>+O13*Q13</f>
        <v>43338</v>
      </c>
    </row>
    <row r="14" spans="2:19" s="193" customFormat="1" x14ac:dyDescent="0.35">
      <c r="B14" s="306">
        <v>6</v>
      </c>
      <c r="C14" s="306">
        <v>61</v>
      </c>
      <c r="D14" s="306">
        <v>64</v>
      </c>
      <c r="E14" s="221" t="s">
        <v>353</v>
      </c>
      <c r="F14" s="306" t="s">
        <v>354</v>
      </c>
      <c r="G14" s="306">
        <v>83101</v>
      </c>
      <c r="H14" s="306">
        <v>1</v>
      </c>
      <c r="I14" s="306" t="s">
        <v>305</v>
      </c>
      <c r="J14" s="221" t="s">
        <v>359</v>
      </c>
      <c r="K14" s="306" t="s">
        <v>357</v>
      </c>
      <c r="L14" s="306">
        <v>43</v>
      </c>
      <c r="M14" s="306">
        <v>2</v>
      </c>
      <c r="N14" s="306" t="s">
        <v>358</v>
      </c>
      <c r="O14" s="308">
        <v>8667.6</v>
      </c>
      <c r="P14" s="306">
        <v>0</v>
      </c>
      <c r="Q14" s="306">
        <v>27</v>
      </c>
      <c r="R14" s="306">
        <v>0</v>
      </c>
      <c r="S14" s="307">
        <f t="shared" ref="S14:S31" si="0">+O14*Q14</f>
        <v>234025.2</v>
      </c>
    </row>
    <row r="15" spans="2:19" s="193" customFormat="1" x14ac:dyDescent="0.35">
      <c r="B15" s="306">
        <v>6</v>
      </c>
      <c r="C15" s="306">
        <v>61</v>
      </c>
      <c r="D15" s="306">
        <v>64</v>
      </c>
      <c r="E15" s="221" t="s">
        <v>353</v>
      </c>
      <c r="F15" s="306" t="s">
        <v>354</v>
      </c>
      <c r="G15" s="306">
        <v>83101</v>
      </c>
      <c r="H15" s="306">
        <v>1</v>
      </c>
      <c r="I15" s="306" t="s">
        <v>360</v>
      </c>
      <c r="J15" s="221" t="s">
        <v>361</v>
      </c>
      <c r="K15" s="306" t="s">
        <v>357</v>
      </c>
      <c r="L15" s="306">
        <v>21</v>
      </c>
      <c r="M15" s="306">
        <v>2</v>
      </c>
      <c r="N15" s="306" t="s">
        <v>358</v>
      </c>
      <c r="O15" s="308">
        <v>8667.6</v>
      </c>
      <c r="P15" s="306">
        <v>0</v>
      </c>
      <c r="Q15" s="306">
        <v>4</v>
      </c>
      <c r="R15" s="306">
        <v>0</v>
      </c>
      <c r="S15" s="307">
        <f t="shared" si="0"/>
        <v>34670.400000000001</v>
      </c>
    </row>
    <row r="16" spans="2:19" s="193" customFormat="1" x14ac:dyDescent="0.35">
      <c r="B16" s="306">
        <v>6</v>
      </c>
      <c r="C16" s="306">
        <v>61</v>
      </c>
      <c r="D16" s="306">
        <v>64</v>
      </c>
      <c r="E16" s="221" t="s">
        <v>353</v>
      </c>
      <c r="F16" s="306" t="s">
        <v>354</v>
      </c>
      <c r="G16" s="306">
        <v>83101</v>
      </c>
      <c r="H16" s="306">
        <v>1</v>
      </c>
      <c r="I16" s="306" t="s">
        <v>362</v>
      </c>
      <c r="J16" s="221" t="s">
        <v>363</v>
      </c>
      <c r="K16" s="306" t="s">
        <v>357</v>
      </c>
      <c r="L16" s="306">
        <v>47</v>
      </c>
      <c r="M16" s="306">
        <v>2</v>
      </c>
      <c r="N16" s="306" t="s">
        <v>358</v>
      </c>
      <c r="O16" s="308">
        <v>8667.6</v>
      </c>
      <c r="P16" s="306">
        <v>0</v>
      </c>
      <c r="Q16" s="306">
        <v>24</v>
      </c>
      <c r="R16" s="306">
        <v>0</v>
      </c>
      <c r="S16" s="307">
        <f t="shared" si="0"/>
        <v>208022.40000000002</v>
      </c>
    </row>
    <row r="17" spans="2:19" s="193" customFormat="1" x14ac:dyDescent="0.35">
      <c r="B17" s="306">
        <v>6</v>
      </c>
      <c r="C17" s="306">
        <v>61</v>
      </c>
      <c r="D17" s="306">
        <v>64</v>
      </c>
      <c r="E17" s="221" t="s">
        <v>353</v>
      </c>
      <c r="F17" s="306" t="s">
        <v>354</v>
      </c>
      <c r="G17" s="306">
        <v>83101</v>
      </c>
      <c r="H17" s="306">
        <v>1</v>
      </c>
      <c r="I17" s="306" t="s">
        <v>364</v>
      </c>
      <c r="J17" s="221" t="s">
        <v>365</v>
      </c>
      <c r="K17" s="306" t="s">
        <v>357</v>
      </c>
      <c r="L17" s="306">
        <v>39</v>
      </c>
      <c r="M17" s="306">
        <v>2</v>
      </c>
      <c r="N17" s="306" t="s">
        <v>358</v>
      </c>
      <c r="O17" s="308">
        <v>8667.6</v>
      </c>
      <c r="P17" s="306">
        <v>0</v>
      </c>
      <c r="Q17" s="306">
        <v>26</v>
      </c>
      <c r="R17" s="306">
        <v>0</v>
      </c>
      <c r="S17" s="307">
        <f t="shared" si="0"/>
        <v>225357.6</v>
      </c>
    </row>
    <row r="18" spans="2:19" s="193" customFormat="1" x14ac:dyDescent="0.35">
      <c r="B18" s="306">
        <v>6</v>
      </c>
      <c r="C18" s="306">
        <v>61</v>
      </c>
      <c r="D18" s="306">
        <v>64</v>
      </c>
      <c r="E18" s="221" t="s">
        <v>353</v>
      </c>
      <c r="F18" s="306" t="s">
        <v>354</v>
      </c>
      <c r="G18" s="306">
        <v>83101</v>
      </c>
      <c r="H18" s="306">
        <v>1</v>
      </c>
      <c r="I18" s="306" t="s">
        <v>366</v>
      </c>
      <c r="J18" s="221" t="s">
        <v>367</v>
      </c>
      <c r="K18" s="306" t="s">
        <v>357</v>
      </c>
      <c r="L18" s="306">
        <v>70</v>
      </c>
      <c r="M18" s="306">
        <v>3</v>
      </c>
      <c r="N18" s="306" t="s">
        <v>358</v>
      </c>
      <c r="O18" s="308">
        <v>8907</v>
      </c>
      <c r="P18" s="306">
        <v>0</v>
      </c>
      <c r="Q18" s="306">
        <v>20</v>
      </c>
      <c r="R18" s="306">
        <v>0</v>
      </c>
      <c r="S18" s="307">
        <f t="shared" si="0"/>
        <v>178140</v>
      </c>
    </row>
    <row r="19" spans="2:19" s="193" customFormat="1" x14ac:dyDescent="0.35">
      <c r="B19" s="306">
        <v>6</v>
      </c>
      <c r="C19" s="306">
        <v>61</v>
      </c>
      <c r="D19" s="306">
        <v>64</v>
      </c>
      <c r="E19" s="221" t="s">
        <v>353</v>
      </c>
      <c r="F19" s="306" t="s">
        <v>354</v>
      </c>
      <c r="G19" s="306">
        <v>83101</v>
      </c>
      <c r="H19" s="306">
        <v>1</v>
      </c>
      <c r="I19" s="306" t="s">
        <v>368</v>
      </c>
      <c r="J19" s="221" t="s">
        <v>367</v>
      </c>
      <c r="K19" s="306" t="s">
        <v>357</v>
      </c>
      <c r="L19" s="306">
        <v>70</v>
      </c>
      <c r="M19" s="306">
        <v>3</v>
      </c>
      <c r="N19" s="306" t="s">
        <v>358</v>
      </c>
      <c r="O19" s="308">
        <v>8564.4</v>
      </c>
      <c r="P19" s="306">
        <v>0</v>
      </c>
      <c r="Q19" s="306">
        <v>1</v>
      </c>
      <c r="R19" s="306">
        <v>0</v>
      </c>
      <c r="S19" s="307">
        <f t="shared" si="0"/>
        <v>8564.4</v>
      </c>
    </row>
    <row r="20" spans="2:19" s="193" customFormat="1" x14ac:dyDescent="0.35">
      <c r="B20" s="306">
        <v>6</v>
      </c>
      <c r="C20" s="306">
        <v>61</v>
      </c>
      <c r="D20" s="306">
        <v>64</v>
      </c>
      <c r="E20" s="221" t="s">
        <v>353</v>
      </c>
      <c r="F20" s="306" t="s">
        <v>354</v>
      </c>
      <c r="G20" s="306">
        <v>83101</v>
      </c>
      <c r="H20" s="306">
        <v>1</v>
      </c>
      <c r="I20" s="306" t="s">
        <v>306</v>
      </c>
      <c r="J20" s="221" t="s">
        <v>369</v>
      </c>
      <c r="K20" s="306" t="s">
        <v>357</v>
      </c>
      <c r="L20" s="306">
        <v>81</v>
      </c>
      <c r="M20" s="306">
        <v>5</v>
      </c>
      <c r="N20" s="306" t="s">
        <v>358</v>
      </c>
      <c r="O20" s="308">
        <v>9369.5499999999993</v>
      </c>
      <c r="P20" s="306">
        <v>0</v>
      </c>
      <c r="Q20" s="306">
        <v>29</v>
      </c>
      <c r="R20" s="306">
        <v>0</v>
      </c>
      <c r="S20" s="307">
        <f t="shared" si="0"/>
        <v>271716.94999999995</v>
      </c>
    </row>
    <row r="21" spans="2:19" s="193" customFormat="1" x14ac:dyDescent="0.35">
      <c r="B21" s="306">
        <v>6</v>
      </c>
      <c r="C21" s="306">
        <v>61</v>
      </c>
      <c r="D21" s="306">
        <v>64</v>
      </c>
      <c r="E21" s="221" t="s">
        <v>353</v>
      </c>
      <c r="F21" s="306" t="s">
        <v>354</v>
      </c>
      <c r="G21" s="306">
        <v>83101</v>
      </c>
      <c r="H21" s="306">
        <v>1</v>
      </c>
      <c r="I21" s="306" t="s">
        <v>370</v>
      </c>
      <c r="J21" s="221" t="s">
        <v>371</v>
      </c>
      <c r="K21" s="306" t="s">
        <v>357</v>
      </c>
      <c r="L21" s="306">
        <v>83</v>
      </c>
      <c r="M21" s="306">
        <v>6</v>
      </c>
      <c r="N21" s="306" t="s">
        <v>358</v>
      </c>
      <c r="O21" s="308">
        <v>8748.7999999999993</v>
      </c>
      <c r="P21" s="306">
        <v>0</v>
      </c>
      <c r="Q21" s="306">
        <v>1</v>
      </c>
      <c r="R21" s="306">
        <v>0</v>
      </c>
      <c r="S21" s="307">
        <f t="shared" si="0"/>
        <v>8748.7999999999993</v>
      </c>
    </row>
    <row r="22" spans="2:19" s="193" customFormat="1" x14ac:dyDescent="0.35">
      <c r="B22" s="306">
        <v>6</v>
      </c>
      <c r="C22" s="306">
        <v>61</v>
      </c>
      <c r="D22" s="306">
        <v>64</v>
      </c>
      <c r="E22" s="221" t="s">
        <v>353</v>
      </c>
      <c r="F22" s="306" t="s">
        <v>354</v>
      </c>
      <c r="G22" s="306">
        <v>83101</v>
      </c>
      <c r="H22" s="306">
        <v>1</v>
      </c>
      <c r="I22" s="306" t="s">
        <v>372</v>
      </c>
      <c r="J22" s="221" t="s">
        <v>373</v>
      </c>
      <c r="K22" s="306" t="s">
        <v>357</v>
      </c>
      <c r="L22" s="306">
        <v>61</v>
      </c>
      <c r="M22" s="306">
        <v>6</v>
      </c>
      <c r="N22" s="306" t="s">
        <v>358</v>
      </c>
      <c r="O22" s="308">
        <v>8748.7999999999993</v>
      </c>
      <c r="P22" s="306">
        <v>0</v>
      </c>
      <c r="Q22" s="306">
        <v>1</v>
      </c>
      <c r="R22" s="306">
        <v>0</v>
      </c>
      <c r="S22" s="307">
        <f t="shared" si="0"/>
        <v>8748.7999999999993</v>
      </c>
    </row>
    <row r="23" spans="2:19" s="193" customFormat="1" x14ac:dyDescent="0.35">
      <c r="B23" s="306">
        <v>6</v>
      </c>
      <c r="C23" s="306">
        <v>61</v>
      </c>
      <c r="D23" s="306">
        <v>64</v>
      </c>
      <c r="E23" s="221" t="s">
        <v>353</v>
      </c>
      <c r="F23" s="306" t="s">
        <v>354</v>
      </c>
      <c r="G23" s="306">
        <v>83101</v>
      </c>
      <c r="H23" s="306">
        <v>1</v>
      </c>
      <c r="I23" s="306" t="s">
        <v>374</v>
      </c>
      <c r="J23" s="221" t="s">
        <v>375</v>
      </c>
      <c r="K23" s="306" t="s">
        <v>357</v>
      </c>
      <c r="L23" s="306">
        <v>86</v>
      </c>
      <c r="M23" s="306">
        <v>7</v>
      </c>
      <c r="N23" s="306" t="s">
        <v>358</v>
      </c>
      <c r="O23" s="308">
        <v>8900.9</v>
      </c>
      <c r="P23" s="306">
        <v>0</v>
      </c>
      <c r="Q23" s="306">
        <v>2</v>
      </c>
      <c r="R23" s="306">
        <v>0</v>
      </c>
      <c r="S23" s="307">
        <f t="shared" si="0"/>
        <v>17801.8</v>
      </c>
    </row>
    <row r="24" spans="2:19" s="193" customFormat="1" x14ac:dyDescent="0.35">
      <c r="B24" s="306">
        <v>6</v>
      </c>
      <c r="C24" s="306">
        <v>61</v>
      </c>
      <c r="D24" s="306">
        <v>64</v>
      </c>
      <c r="E24" s="221" t="s">
        <v>353</v>
      </c>
      <c r="F24" s="306" t="s">
        <v>354</v>
      </c>
      <c r="G24" s="306">
        <v>83101</v>
      </c>
      <c r="H24" s="306">
        <v>1</v>
      </c>
      <c r="I24" s="306" t="s">
        <v>307</v>
      </c>
      <c r="J24" s="221" t="s">
        <v>376</v>
      </c>
      <c r="K24" s="306" t="s">
        <v>357</v>
      </c>
      <c r="L24" s="306">
        <v>82</v>
      </c>
      <c r="M24" s="306">
        <v>7</v>
      </c>
      <c r="N24" s="306" t="s">
        <v>358</v>
      </c>
      <c r="O24" s="308">
        <v>9572.15</v>
      </c>
      <c r="P24" s="306">
        <v>0</v>
      </c>
      <c r="Q24" s="306">
        <v>175</v>
      </c>
      <c r="R24" s="306">
        <v>0</v>
      </c>
      <c r="S24" s="307">
        <f t="shared" si="0"/>
        <v>1675126.25</v>
      </c>
    </row>
    <row r="25" spans="2:19" s="193" customFormat="1" x14ac:dyDescent="0.35">
      <c r="B25" s="306">
        <v>6</v>
      </c>
      <c r="C25" s="306">
        <v>61</v>
      </c>
      <c r="D25" s="306">
        <v>64</v>
      </c>
      <c r="E25" s="221" t="s">
        <v>353</v>
      </c>
      <c r="F25" s="306" t="s">
        <v>354</v>
      </c>
      <c r="G25" s="306">
        <v>83101</v>
      </c>
      <c r="H25" s="306">
        <v>1</v>
      </c>
      <c r="I25" s="306" t="s">
        <v>377</v>
      </c>
      <c r="J25" s="221" t="s">
        <v>378</v>
      </c>
      <c r="K25" s="306" t="s">
        <v>357</v>
      </c>
      <c r="L25" s="306">
        <v>85</v>
      </c>
      <c r="M25" s="306">
        <v>7</v>
      </c>
      <c r="N25" s="306" t="s">
        <v>358</v>
      </c>
      <c r="O25" s="308">
        <v>9572.15</v>
      </c>
      <c r="P25" s="306">
        <v>0</v>
      </c>
      <c r="Q25" s="306">
        <v>6</v>
      </c>
      <c r="R25" s="306">
        <v>0</v>
      </c>
      <c r="S25" s="307">
        <f t="shared" si="0"/>
        <v>57432.899999999994</v>
      </c>
    </row>
    <row r="26" spans="2:19" s="193" customFormat="1" x14ac:dyDescent="0.35">
      <c r="B26" s="306">
        <v>6</v>
      </c>
      <c r="C26" s="306">
        <v>61</v>
      </c>
      <c r="D26" s="306">
        <v>64</v>
      </c>
      <c r="E26" s="221" t="s">
        <v>353</v>
      </c>
      <c r="F26" s="306" t="s">
        <v>354</v>
      </c>
      <c r="G26" s="306">
        <v>83101</v>
      </c>
      <c r="H26" s="306">
        <v>1</v>
      </c>
      <c r="I26" s="306" t="s">
        <v>379</v>
      </c>
      <c r="J26" s="221" t="s">
        <v>380</v>
      </c>
      <c r="K26" s="306" t="s">
        <v>357</v>
      </c>
      <c r="L26" s="306">
        <v>88</v>
      </c>
      <c r="M26" s="306">
        <v>8</v>
      </c>
      <c r="N26" s="306" t="s">
        <v>358</v>
      </c>
      <c r="O26" s="308">
        <v>9002.75</v>
      </c>
      <c r="P26" s="306">
        <v>0</v>
      </c>
      <c r="Q26" s="306">
        <v>13</v>
      </c>
      <c r="R26" s="306">
        <v>0</v>
      </c>
      <c r="S26" s="307">
        <f t="shared" si="0"/>
        <v>117035.75</v>
      </c>
    </row>
    <row r="27" spans="2:19" s="193" customFormat="1" x14ac:dyDescent="0.35">
      <c r="B27" s="306">
        <v>6</v>
      </c>
      <c r="C27" s="306">
        <v>61</v>
      </c>
      <c r="D27" s="306">
        <v>64</v>
      </c>
      <c r="E27" s="221" t="s">
        <v>353</v>
      </c>
      <c r="F27" s="306" t="s">
        <v>354</v>
      </c>
      <c r="G27" s="306">
        <v>83101</v>
      </c>
      <c r="H27" s="306">
        <v>1</v>
      </c>
      <c r="I27" s="306" t="s">
        <v>381</v>
      </c>
      <c r="J27" s="221" t="s">
        <v>382</v>
      </c>
      <c r="K27" s="306" t="s">
        <v>357</v>
      </c>
      <c r="L27" s="306">
        <v>97</v>
      </c>
      <c r="M27" s="306" t="s">
        <v>383</v>
      </c>
      <c r="N27" s="306" t="s">
        <v>358</v>
      </c>
      <c r="O27" s="308">
        <v>16671</v>
      </c>
      <c r="P27" s="306">
        <v>0</v>
      </c>
      <c r="Q27" s="306">
        <v>1</v>
      </c>
      <c r="R27" s="306">
        <v>0</v>
      </c>
      <c r="S27" s="307">
        <f t="shared" si="0"/>
        <v>16671</v>
      </c>
    </row>
    <row r="28" spans="2:19" s="193" customFormat="1" x14ac:dyDescent="0.35">
      <c r="B28" s="306">
        <v>6</v>
      </c>
      <c r="C28" s="306">
        <v>61</v>
      </c>
      <c r="D28" s="306">
        <v>64</v>
      </c>
      <c r="E28" s="221" t="s">
        <v>353</v>
      </c>
      <c r="F28" s="306" t="s">
        <v>354</v>
      </c>
      <c r="G28" s="306">
        <v>83101</v>
      </c>
      <c r="H28" s="306">
        <v>1</v>
      </c>
      <c r="I28" s="306" t="s">
        <v>384</v>
      </c>
      <c r="J28" s="221" t="s">
        <v>385</v>
      </c>
      <c r="K28" s="306" t="s">
        <v>357</v>
      </c>
      <c r="L28" s="306">
        <v>95</v>
      </c>
      <c r="M28" s="306" t="s">
        <v>386</v>
      </c>
      <c r="N28" s="306" t="s">
        <v>358</v>
      </c>
      <c r="O28" s="308">
        <v>8342.35</v>
      </c>
      <c r="P28" s="306">
        <v>0</v>
      </c>
      <c r="Q28" s="306">
        <v>1</v>
      </c>
      <c r="R28" s="306">
        <v>0</v>
      </c>
      <c r="S28" s="307">
        <f t="shared" si="0"/>
        <v>8342.35</v>
      </c>
    </row>
    <row r="29" spans="2:19" s="193" customFormat="1" x14ac:dyDescent="0.35">
      <c r="B29" s="306">
        <v>6</v>
      </c>
      <c r="C29" s="306">
        <v>61</v>
      </c>
      <c r="D29" s="306">
        <v>64</v>
      </c>
      <c r="E29" s="221" t="s">
        <v>353</v>
      </c>
      <c r="F29" s="306" t="s">
        <v>354</v>
      </c>
      <c r="G29" s="306">
        <v>83101</v>
      </c>
      <c r="H29" s="306">
        <v>1</v>
      </c>
      <c r="I29" s="306" t="s">
        <v>387</v>
      </c>
      <c r="J29" s="221" t="s">
        <v>388</v>
      </c>
      <c r="K29" s="306" t="s">
        <v>357</v>
      </c>
      <c r="L29" s="306">
        <v>93</v>
      </c>
      <c r="M29" s="306" t="s">
        <v>386</v>
      </c>
      <c r="N29" s="306" t="s">
        <v>358</v>
      </c>
      <c r="O29" s="308">
        <v>8342.35</v>
      </c>
      <c r="P29" s="306">
        <v>0</v>
      </c>
      <c r="Q29" s="306">
        <v>5</v>
      </c>
      <c r="R29" s="306">
        <v>0</v>
      </c>
      <c r="S29" s="307">
        <f t="shared" si="0"/>
        <v>41711.75</v>
      </c>
    </row>
    <row r="30" spans="2:19" s="193" customFormat="1" x14ac:dyDescent="0.35">
      <c r="B30" s="306">
        <v>6</v>
      </c>
      <c r="C30" s="306">
        <v>61</v>
      </c>
      <c r="D30" s="306">
        <v>64</v>
      </c>
      <c r="E30" s="221" t="s">
        <v>353</v>
      </c>
      <c r="F30" s="306" t="s">
        <v>354</v>
      </c>
      <c r="G30" s="306">
        <v>83101</v>
      </c>
      <c r="H30" s="306">
        <v>1</v>
      </c>
      <c r="I30" s="306" t="s">
        <v>384</v>
      </c>
      <c r="J30" s="221" t="s">
        <v>389</v>
      </c>
      <c r="K30" s="306" t="s">
        <v>357</v>
      </c>
      <c r="L30" s="306">
        <v>92</v>
      </c>
      <c r="M30" s="306" t="s">
        <v>386</v>
      </c>
      <c r="N30" s="306" t="s">
        <v>358</v>
      </c>
      <c r="O30" s="307">
        <v>8342.35</v>
      </c>
      <c r="P30" s="306">
        <v>0</v>
      </c>
      <c r="Q30" s="306">
        <v>11</v>
      </c>
      <c r="R30" s="306">
        <v>0</v>
      </c>
      <c r="S30" s="307">
        <f t="shared" si="0"/>
        <v>91765.85</v>
      </c>
    </row>
    <row r="31" spans="2:19" s="193" customFormat="1" x14ac:dyDescent="0.35">
      <c r="B31" s="306">
        <v>6</v>
      </c>
      <c r="C31" s="306">
        <v>61</v>
      </c>
      <c r="D31" s="306">
        <v>64</v>
      </c>
      <c r="E31" s="221" t="s">
        <v>353</v>
      </c>
      <c r="F31" s="306" t="s">
        <v>354</v>
      </c>
      <c r="G31" s="306">
        <v>83101</v>
      </c>
      <c r="H31" s="306">
        <v>1</v>
      </c>
      <c r="I31" s="306" t="s">
        <v>384</v>
      </c>
      <c r="J31" s="221" t="s">
        <v>390</v>
      </c>
      <c r="K31" s="306" t="s">
        <v>357</v>
      </c>
      <c r="L31" s="306">
        <v>92</v>
      </c>
      <c r="M31" s="306" t="s">
        <v>386</v>
      </c>
      <c r="N31" s="306" t="s">
        <v>358</v>
      </c>
      <c r="O31" s="307">
        <v>8342.35</v>
      </c>
      <c r="P31" s="306">
        <v>0</v>
      </c>
      <c r="Q31" s="306">
        <v>3</v>
      </c>
      <c r="R31" s="306">
        <v>0</v>
      </c>
      <c r="S31" s="307">
        <f t="shared" si="0"/>
        <v>25027.050000000003</v>
      </c>
    </row>
    <row r="32" spans="2:19" s="193" customFormat="1" x14ac:dyDescent="0.35"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</row>
    <row r="33" spans="2:19" x14ac:dyDescent="0.35">
      <c r="B33" s="10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4"/>
      <c r="N33" s="53" t="s">
        <v>171</v>
      </c>
      <c r="O33" s="170">
        <f>SUM(O13:O32)</f>
        <v>174764.90000000002</v>
      </c>
      <c r="P33" s="222"/>
      <c r="Q33" s="355" t="s">
        <v>172</v>
      </c>
      <c r="R33" s="355"/>
      <c r="S33" s="214">
        <f>SUM(S13:S32)</f>
        <v>3272247.2500000005</v>
      </c>
    </row>
    <row r="34" spans="2:19" x14ac:dyDescent="0.3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53" t="s">
        <v>254</v>
      </c>
      <c r="O34" s="213">
        <v>0</v>
      </c>
      <c r="P34" s="92"/>
      <c r="Q34" s="24"/>
      <c r="R34" s="25"/>
      <c r="S34" s="26"/>
    </row>
    <row r="35" spans="2:19" x14ac:dyDescent="0.35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106"/>
      <c r="N35" s="106"/>
      <c r="O35" s="106"/>
      <c r="P35" s="106"/>
      <c r="Q35" s="106"/>
      <c r="R35" s="106"/>
      <c r="S35" s="107"/>
    </row>
    <row r="36" spans="2:19" x14ac:dyDescent="0.35">
      <c r="B36" s="28" t="s">
        <v>134</v>
      </c>
      <c r="C36" s="36"/>
      <c r="D36" s="36"/>
      <c r="E36" s="36"/>
      <c r="F36" s="95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2:19" x14ac:dyDescent="0.35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2:19" x14ac:dyDescent="0.35">
      <c r="B38" s="7"/>
      <c r="C38" s="8"/>
      <c r="D38" s="8"/>
      <c r="E38" s="9"/>
    </row>
    <row r="39" spans="2:19" x14ac:dyDescent="0.35">
      <c r="B39" s="327" t="s">
        <v>303</v>
      </c>
      <c r="C39" s="328"/>
      <c r="D39" s="328"/>
      <c r="E39" s="329"/>
    </row>
    <row r="40" spans="2:19" x14ac:dyDescent="0.35">
      <c r="B40" s="340" t="s">
        <v>37</v>
      </c>
      <c r="C40" s="341"/>
      <c r="D40" s="341"/>
      <c r="E40" s="342"/>
    </row>
    <row r="41" spans="2:19" x14ac:dyDescent="0.35">
      <c r="B41" s="164"/>
      <c r="C41" s="165"/>
      <c r="D41" s="165"/>
      <c r="E41" s="166"/>
    </row>
    <row r="42" spans="2:19" x14ac:dyDescent="0.35">
      <c r="B42" s="327" t="s">
        <v>304</v>
      </c>
      <c r="C42" s="328"/>
      <c r="D42" s="328"/>
      <c r="E42" s="329"/>
    </row>
    <row r="43" spans="2:19" x14ac:dyDescent="0.35">
      <c r="B43" s="340" t="s">
        <v>38</v>
      </c>
      <c r="C43" s="341"/>
      <c r="D43" s="341"/>
      <c r="E43" s="342"/>
    </row>
    <row r="44" spans="2:19" x14ac:dyDescent="0.35">
      <c r="B44" s="164"/>
      <c r="C44" s="165"/>
      <c r="D44" s="165"/>
      <c r="E44" s="166"/>
    </row>
    <row r="45" spans="2:19" x14ac:dyDescent="0.35">
      <c r="B45" s="327"/>
      <c r="C45" s="328"/>
      <c r="D45" s="328"/>
      <c r="E45" s="329"/>
    </row>
    <row r="46" spans="2:19" x14ac:dyDescent="0.35">
      <c r="B46" s="340" t="s">
        <v>39</v>
      </c>
      <c r="C46" s="341"/>
      <c r="D46" s="341"/>
      <c r="E46" s="342"/>
    </row>
    <row r="47" spans="2:19" x14ac:dyDescent="0.35">
      <c r="B47" s="164"/>
      <c r="C47" s="165"/>
      <c r="D47" s="165"/>
      <c r="E47" s="166"/>
    </row>
    <row r="48" spans="2:19" x14ac:dyDescent="0.35">
      <c r="B48" s="343" t="s">
        <v>1458</v>
      </c>
      <c r="C48" s="344"/>
      <c r="D48" s="344"/>
      <c r="E48" s="345"/>
    </row>
    <row r="49" spans="2:5" x14ac:dyDescent="0.35">
      <c r="B49" s="340" t="s">
        <v>269</v>
      </c>
      <c r="C49" s="341"/>
      <c r="D49" s="341"/>
      <c r="E49" s="342"/>
    </row>
    <row r="50" spans="2:5" x14ac:dyDescent="0.35">
      <c r="B50" s="327"/>
      <c r="C50" s="328"/>
      <c r="D50" s="328"/>
      <c r="E50" s="329"/>
    </row>
  </sheetData>
  <sheetProtection insertRows="0" deleteRows="0" autoFilter="0"/>
  <mergeCells count="29"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  <mergeCell ref="S11:S12"/>
    <mergeCell ref="B8:J8"/>
    <mergeCell ref="Q33:R33"/>
    <mergeCell ref="L11:L12"/>
    <mergeCell ref="M11:M12"/>
    <mergeCell ref="N11:N12"/>
    <mergeCell ref="O11:O12"/>
    <mergeCell ref="P11:P12"/>
    <mergeCell ref="Q11:Q12"/>
    <mergeCell ref="P8:R8"/>
    <mergeCell ref="B50:E50"/>
    <mergeCell ref="B39:E39"/>
    <mergeCell ref="B40:E40"/>
    <mergeCell ref="B42:E42"/>
    <mergeCell ref="B43:E43"/>
    <mergeCell ref="B45:E45"/>
    <mergeCell ref="B46:E46"/>
    <mergeCell ref="B48:E48"/>
    <mergeCell ref="B49:E49"/>
  </mergeCells>
  <dataValidations count="1">
    <dataValidation allowBlank="1" showInputMessage="1" showErrorMessage="1" sqref="B8:J8" xr:uid="{00000000-0002-0000-0A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51"/>
  <sheetViews>
    <sheetView showGridLines="0" view="pageBreakPreview" zoomScale="70" zoomScaleNormal="70" zoomScaleSheetLayoutView="70" workbookViewId="0">
      <pane ySplit="12" topLeftCell="A13" activePane="bottomLeft" state="frozen"/>
      <selection activeCell="Q23" sqref="Q23"/>
      <selection pane="bottomLeft" activeCell="R31" sqref="R31"/>
    </sheetView>
  </sheetViews>
  <sheetFormatPr baseColWidth="10" defaultRowHeight="14.5" x14ac:dyDescent="0.35"/>
  <cols>
    <col min="1" max="1" width="1.7265625" customWidth="1"/>
    <col min="2" max="2" width="15.7265625" customWidth="1"/>
    <col min="3" max="3" width="11" customWidth="1"/>
    <col min="4" max="4" width="67.26953125" customWidth="1"/>
    <col min="5" max="5" width="15.81640625" customWidth="1"/>
    <col min="6" max="6" width="12.54296875" customWidth="1"/>
    <col min="7" max="7" width="15.26953125" customWidth="1"/>
    <col min="8" max="8" width="13.54296875" customWidth="1"/>
    <col min="9" max="9" width="14.81640625" customWidth="1"/>
    <col min="10" max="10" width="12" customWidth="1"/>
    <col min="11" max="11" width="13.54296875" customWidth="1"/>
    <col min="12" max="12" width="13.7265625" customWidth="1"/>
    <col min="13" max="14" width="13.81640625" customWidth="1"/>
    <col min="15" max="15" width="17.1796875" customWidth="1"/>
    <col min="16" max="16" width="11.81640625" customWidth="1"/>
    <col min="17" max="17" width="10.7265625" customWidth="1"/>
    <col min="18" max="18" width="24.54296875" customWidth="1"/>
  </cols>
  <sheetData>
    <row r="1" spans="2:18" ht="15" customHeight="1" x14ac:dyDescent="0.35"/>
    <row r="2" spans="2:18" ht="15" customHeight="1" x14ac:dyDescent="0.35"/>
    <row r="3" spans="2:18" ht="15" customHeight="1" x14ac:dyDescent="0.35"/>
    <row r="4" spans="2:18" ht="15" customHeight="1" x14ac:dyDescent="0.35"/>
    <row r="5" spans="2:18" ht="15" customHeight="1" x14ac:dyDescent="0.35"/>
    <row r="7" spans="2:18" x14ac:dyDescent="0.35">
      <c r="B7" s="223" t="s">
        <v>173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398" t="str">
        <f>'Caratula Resumen'!E16</f>
        <v>GUANAJUATO</v>
      </c>
      <c r="P7" s="398"/>
      <c r="Q7" s="398"/>
      <c r="R7" s="226"/>
    </row>
    <row r="8" spans="2:18" x14ac:dyDescent="0.35">
      <c r="B8" s="400" t="str">
        <f>'Caratula Resumen'!E17</f>
        <v>Fondo de Aportaciones para la Educación Tecnológica y de Adultos/Instituto Nacional para la Educación de los Adultos (FAETA/INEA)</v>
      </c>
      <c r="C8" s="401"/>
      <c r="D8" s="401"/>
      <c r="E8" s="401"/>
      <c r="F8" s="401"/>
      <c r="G8" s="401"/>
      <c r="H8" s="401"/>
      <c r="I8" s="401"/>
      <c r="J8" s="401"/>
      <c r="K8" s="227"/>
      <c r="L8" s="227"/>
      <c r="M8" s="227"/>
      <c r="N8" s="227"/>
      <c r="O8" s="397" t="str">
        <f>'Caratula Resumen'!E18</f>
        <v>3er. Trimestre 2025</v>
      </c>
      <c r="P8" s="397"/>
      <c r="Q8" s="397"/>
      <c r="R8" s="233"/>
    </row>
    <row r="9" spans="2:18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 x14ac:dyDescent="0.35">
      <c r="B11" s="402" t="s">
        <v>174</v>
      </c>
      <c r="C11" s="393" t="s">
        <v>175</v>
      </c>
      <c r="D11" s="393" t="s">
        <v>176</v>
      </c>
      <c r="E11" s="393" t="s">
        <v>177</v>
      </c>
      <c r="F11" s="393" t="s">
        <v>178</v>
      </c>
      <c r="G11" s="393" t="s">
        <v>179</v>
      </c>
      <c r="H11" s="393" t="s">
        <v>128</v>
      </c>
      <c r="I11" s="393" t="s">
        <v>129</v>
      </c>
      <c r="J11" s="394" t="s">
        <v>180</v>
      </c>
      <c r="K11" s="394"/>
      <c r="L11" s="394"/>
      <c r="M11" s="394"/>
      <c r="N11" s="394"/>
      <c r="O11" s="394" t="s">
        <v>181</v>
      </c>
      <c r="P11" s="394"/>
      <c r="Q11" s="394"/>
      <c r="R11" s="393" t="s">
        <v>182</v>
      </c>
    </row>
    <row r="12" spans="2:18" ht="82.5" customHeight="1" x14ac:dyDescent="0.35">
      <c r="B12" s="402"/>
      <c r="C12" s="393"/>
      <c r="D12" s="393"/>
      <c r="E12" s="393"/>
      <c r="F12" s="393"/>
      <c r="G12" s="393"/>
      <c r="H12" s="393"/>
      <c r="I12" s="393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393"/>
    </row>
    <row r="13" spans="2:18" s="193" customFormat="1" x14ac:dyDescent="0.35">
      <c r="B13" s="306">
        <v>1</v>
      </c>
      <c r="C13" s="306" t="s">
        <v>355</v>
      </c>
      <c r="D13" s="309" t="s">
        <v>356</v>
      </c>
      <c r="E13" s="306" t="s">
        <v>358</v>
      </c>
      <c r="F13" s="306">
        <v>2</v>
      </c>
      <c r="G13" s="306" t="s">
        <v>391</v>
      </c>
      <c r="H13" s="306">
        <v>29</v>
      </c>
      <c r="I13" s="306">
        <v>2</v>
      </c>
      <c r="J13" s="306">
        <v>202501</v>
      </c>
      <c r="K13" s="306">
        <v>999999</v>
      </c>
      <c r="L13" s="306">
        <v>0</v>
      </c>
      <c r="M13" s="307">
        <v>8667.6</v>
      </c>
      <c r="N13" s="306">
        <v>0</v>
      </c>
      <c r="O13" s="306">
        <v>35</v>
      </c>
      <c r="P13" s="306">
        <v>35</v>
      </c>
      <c r="Q13" s="306">
        <v>0</v>
      </c>
      <c r="R13" s="306">
        <v>20250101</v>
      </c>
    </row>
    <row r="14" spans="2:18" s="193" customFormat="1" x14ac:dyDescent="0.35">
      <c r="B14" s="306">
        <v>1</v>
      </c>
      <c r="C14" s="306" t="s">
        <v>305</v>
      </c>
      <c r="D14" s="309" t="s">
        <v>359</v>
      </c>
      <c r="E14" s="306" t="s">
        <v>358</v>
      </c>
      <c r="F14" s="306">
        <v>2</v>
      </c>
      <c r="G14" s="306" t="s">
        <v>391</v>
      </c>
      <c r="H14" s="306">
        <v>43</v>
      </c>
      <c r="I14" s="306">
        <v>2</v>
      </c>
      <c r="J14" s="306">
        <v>202501</v>
      </c>
      <c r="K14" s="306">
        <v>999999</v>
      </c>
      <c r="L14" s="306">
        <v>0</v>
      </c>
      <c r="M14" s="307">
        <v>8667.6</v>
      </c>
      <c r="N14" s="306">
        <v>0</v>
      </c>
      <c r="O14" s="306">
        <v>35</v>
      </c>
      <c r="P14" s="306">
        <v>35</v>
      </c>
      <c r="Q14" s="306">
        <v>0</v>
      </c>
      <c r="R14" s="306">
        <v>20250101</v>
      </c>
    </row>
    <row r="15" spans="2:18" s="193" customFormat="1" x14ac:dyDescent="0.35">
      <c r="B15" s="306">
        <v>1</v>
      </c>
      <c r="C15" s="306" t="s">
        <v>360</v>
      </c>
      <c r="D15" s="309" t="s">
        <v>361</v>
      </c>
      <c r="E15" s="306" t="s">
        <v>358</v>
      </c>
      <c r="F15" s="306">
        <v>2</v>
      </c>
      <c r="G15" s="306" t="s">
        <v>391</v>
      </c>
      <c r="H15" s="306">
        <v>21</v>
      </c>
      <c r="I15" s="306">
        <v>2</v>
      </c>
      <c r="J15" s="306">
        <v>202501</v>
      </c>
      <c r="K15" s="306">
        <v>999999</v>
      </c>
      <c r="L15" s="306">
        <v>0</v>
      </c>
      <c r="M15" s="307">
        <v>8667.6</v>
      </c>
      <c r="N15" s="306">
        <v>0</v>
      </c>
      <c r="O15" s="306">
        <v>35</v>
      </c>
      <c r="P15" s="306">
        <v>35</v>
      </c>
      <c r="Q15" s="306">
        <v>0</v>
      </c>
      <c r="R15" s="306">
        <v>20250101</v>
      </c>
    </row>
    <row r="16" spans="2:18" s="193" customFormat="1" x14ac:dyDescent="0.35">
      <c r="B16" s="306">
        <v>1</v>
      </c>
      <c r="C16" s="306" t="s">
        <v>362</v>
      </c>
      <c r="D16" s="309" t="s">
        <v>363</v>
      </c>
      <c r="E16" s="306" t="s">
        <v>358</v>
      </c>
      <c r="F16" s="306">
        <v>2</v>
      </c>
      <c r="G16" s="306" t="s">
        <v>391</v>
      </c>
      <c r="H16" s="306">
        <v>47</v>
      </c>
      <c r="I16" s="306">
        <v>2</v>
      </c>
      <c r="J16" s="306">
        <v>202501</v>
      </c>
      <c r="K16" s="306">
        <v>999999</v>
      </c>
      <c r="L16" s="306">
        <v>0</v>
      </c>
      <c r="M16" s="307">
        <v>8667.6</v>
      </c>
      <c r="N16" s="306">
        <v>0</v>
      </c>
      <c r="O16" s="306">
        <v>35</v>
      </c>
      <c r="P16" s="306">
        <v>35</v>
      </c>
      <c r="Q16" s="306">
        <v>0</v>
      </c>
      <c r="R16" s="306">
        <v>20250101</v>
      </c>
    </row>
    <row r="17" spans="2:18" s="193" customFormat="1" x14ac:dyDescent="0.35">
      <c r="B17" s="306">
        <v>1</v>
      </c>
      <c r="C17" s="306" t="s">
        <v>364</v>
      </c>
      <c r="D17" s="309" t="s">
        <v>365</v>
      </c>
      <c r="E17" s="306" t="s">
        <v>358</v>
      </c>
      <c r="F17" s="306">
        <v>2</v>
      </c>
      <c r="G17" s="306" t="s">
        <v>391</v>
      </c>
      <c r="H17" s="306">
        <v>39</v>
      </c>
      <c r="I17" s="306">
        <v>2</v>
      </c>
      <c r="J17" s="306">
        <v>202501</v>
      </c>
      <c r="K17" s="306">
        <v>999999</v>
      </c>
      <c r="L17" s="306">
        <v>0</v>
      </c>
      <c r="M17" s="307">
        <v>8667.6</v>
      </c>
      <c r="N17" s="306">
        <v>0</v>
      </c>
      <c r="O17" s="306">
        <v>35</v>
      </c>
      <c r="P17" s="306">
        <v>35</v>
      </c>
      <c r="Q17" s="306">
        <v>0</v>
      </c>
      <c r="R17" s="306">
        <v>20250101</v>
      </c>
    </row>
    <row r="18" spans="2:18" s="193" customFormat="1" x14ac:dyDescent="0.35">
      <c r="B18" s="306">
        <v>1</v>
      </c>
      <c r="C18" s="306" t="s">
        <v>366</v>
      </c>
      <c r="D18" s="309" t="s">
        <v>367</v>
      </c>
      <c r="E18" s="306" t="s">
        <v>358</v>
      </c>
      <c r="F18" s="306">
        <v>2</v>
      </c>
      <c r="G18" s="306" t="s">
        <v>391</v>
      </c>
      <c r="H18" s="306">
        <v>70</v>
      </c>
      <c r="I18" s="306">
        <v>3</v>
      </c>
      <c r="J18" s="306">
        <v>202501</v>
      </c>
      <c r="K18" s="306">
        <v>999999</v>
      </c>
      <c r="L18" s="306">
        <v>0</v>
      </c>
      <c r="M18" s="307">
        <v>8907</v>
      </c>
      <c r="N18" s="306">
        <v>0</v>
      </c>
      <c r="O18" s="306">
        <v>35</v>
      </c>
      <c r="P18" s="306">
        <v>35</v>
      </c>
      <c r="Q18" s="306">
        <v>0</v>
      </c>
      <c r="R18" s="306">
        <v>20250101</v>
      </c>
    </row>
    <row r="19" spans="2:18" s="193" customFormat="1" x14ac:dyDescent="0.35">
      <c r="B19" s="306">
        <v>1</v>
      </c>
      <c r="C19" s="306" t="s">
        <v>368</v>
      </c>
      <c r="D19" s="309" t="s">
        <v>367</v>
      </c>
      <c r="E19" s="306" t="s">
        <v>358</v>
      </c>
      <c r="F19" s="306">
        <v>2</v>
      </c>
      <c r="G19" s="306" t="s">
        <v>391</v>
      </c>
      <c r="H19" s="306">
        <v>70</v>
      </c>
      <c r="I19" s="306">
        <v>3</v>
      </c>
      <c r="J19" s="306">
        <v>202501</v>
      </c>
      <c r="K19" s="306">
        <v>999999</v>
      </c>
      <c r="L19" s="306">
        <v>0</v>
      </c>
      <c r="M19" s="307">
        <v>8564.4</v>
      </c>
      <c r="N19" s="306">
        <v>0</v>
      </c>
      <c r="O19" s="306">
        <v>35</v>
      </c>
      <c r="P19" s="306">
        <v>35</v>
      </c>
      <c r="Q19" s="306">
        <v>0</v>
      </c>
      <c r="R19" s="306">
        <v>20250101</v>
      </c>
    </row>
    <row r="20" spans="2:18" s="193" customFormat="1" x14ac:dyDescent="0.35">
      <c r="B20" s="306">
        <v>1</v>
      </c>
      <c r="C20" s="306" t="s">
        <v>306</v>
      </c>
      <c r="D20" s="309" t="s">
        <v>369</v>
      </c>
      <c r="E20" s="306" t="s">
        <v>358</v>
      </c>
      <c r="F20" s="306">
        <v>2</v>
      </c>
      <c r="G20" s="306" t="s">
        <v>391</v>
      </c>
      <c r="H20" s="306">
        <v>81</v>
      </c>
      <c r="I20" s="306">
        <v>5</v>
      </c>
      <c r="J20" s="306">
        <v>202501</v>
      </c>
      <c r="K20" s="306">
        <v>999999</v>
      </c>
      <c r="L20" s="306">
        <v>0</v>
      </c>
      <c r="M20" s="307">
        <v>9369.5499999999993</v>
      </c>
      <c r="N20" s="306">
        <v>0</v>
      </c>
      <c r="O20" s="306">
        <v>35</v>
      </c>
      <c r="P20" s="306">
        <v>35</v>
      </c>
      <c r="Q20" s="306">
        <v>0</v>
      </c>
      <c r="R20" s="306">
        <v>20250101</v>
      </c>
    </row>
    <row r="21" spans="2:18" s="193" customFormat="1" x14ac:dyDescent="0.35">
      <c r="B21" s="306">
        <v>1</v>
      </c>
      <c r="C21" s="306" t="s">
        <v>370</v>
      </c>
      <c r="D21" s="309" t="s">
        <v>371</v>
      </c>
      <c r="E21" s="306" t="s">
        <v>358</v>
      </c>
      <c r="F21" s="306">
        <v>2</v>
      </c>
      <c r="G21" s="306" t="s">
        <v>391</v>
      </c>
      <c r="H21" s="306">
        <v>83</v>
      </c>
      <c r="I21" s="306">
        <v>6</v>
      </c>
      <c r="J21" s="306">
        <v>202501</v>
      </c>
      <c r="K21" s="306">
        <v>999999</v>
      </c>
      <c r="L21" s="306">
        <v>0</v>
      </c>
      <c r="M21" s="307">
        <v>8748.7999999999993</v>
      </c>
      <c r="N21" s="306">
        <v>0</v>
      </c>
      <c r="O21" s="306">
        <v>35</v>
      </c>
      <c r="P21" s="306">
        <v>35</v>
      </c>
      <c r="Q21" s="306">
        <v>0</v>
      </c>
      <c r="R21" s="306">
        <v>20250101</v>
      </c>
    </row>
    <row r="22" spans="2:18" s="193" customFormat="1" x14ac:dyDescent="0.35">
      <c r="B22" s="306">
        <v>1</v>
      </c>
      <c r="C22" s="306" t="s">
        <v>372</v>
      </c>
      <c r="D22" s="309" t="s">
        <v>373</v>
      </c>
      <c r="E22" s="306" t="s">
        <v>358</v>
      </c>
      <c r="F22" s="306">
        <v>2</v>
      </c>
      <c r="G22" s="306" t="s">
        <v>391</v>
      </c>
      <c r="H22" s="306">
        <v>61</v>
      </c>
      <c r="I22" s="306">
        <v>6</v>
      </c>
      <c r="J22" s="306">
        <v>202501</v>
      </c>
      <c r="K22" s="306">
        <v>999999</v>
      </c>
      <c r="L22" s="306">
        <v>0</v>
      </c>
      <c r="M22" s="307">
        <v>8748.7999999999993</v>
      </c>
      <c r="N22" s="306">
        <v>0</v>
      </c>
      <c r="O22" s="306">
        <v>35</v>
      </c>
      <c r="P22" s="306">
        <v>35</v>
      </c>
      <c r="Q22" s="306">
        <v>0</v>
      </c>
      <c r="R22" s="306">
        <v>20250101</v>
      </c>
    </row>
    <row r="23" spans="2:18" s="193" customFormat="1" x14ac:dyDescent="0.35">
      <c r="B23" s="306">
        <v>1</v>
      </c>
      <c r="C23" s="306" t="s">
        <v>374</v>
      </c>
      <c r="D23" s="309" t="s">
        <v>375</v>
      </c>
      <c r="E23" s="306" t="s">
        <v>358</v>
      </c>
      <c r="F23" s="306">
        <v>2</v>
      </c>
      <c r="G23" s="306" t="s">
        <v>391</v>
      </c>
      <c r="H23" s="306">
        <v>86</v>
      </c>
      <c r="I23" s="306">
        <v>7</v>
      </c>
      <c r="J23" s="306">
        <v>202501</v>
      </c>
      <c r="K23" s="306">
        <v>999999</v>
      </c>
      <c r="L23" s="306">
        <v>0</v>
      </c>
      <c r="M23" s="307">
        <v>8900.9</v>
      </c>
      <c r="N23" s="306">
        <v>0</v>
      </c>
      <c r="O23" s="306">
        <v>35</v>
      </c>
      <c r="P23" s="306">
        <v>35</v>
      </c>
      <c r="Q23" s="306">
        <v>0</v>
      </c>
      <c r="R23" s="306">
        <v>20250101</v>
      </c>
    </row>
    <row r="24" spans="2:18" s="193" customFormat="1" x14ac:dyDescent="0.35">
      <c r="B24" s="306">
        <v>1</v>
      </c>
      <c r="C24" s="306" t="s">
        <v>307</v>
      </c>
      <c r="D24" s="309" t="s">
        <v>376</v>
      </c>
      <c r="E24" s="306" t="s">
        <v>358</v>
      </c>
      <c r="F24" s="306">
        <v>2</v>
      </c>
      <c r="G24" s="306" t="s">
        <v>391</v>
      </c>
      <c r="H24" s="306">
        <v>82</v>
      </c>
      <c r="I24" s="306">
        <v>7</v>
      </c>
      <c r="J24" s="306">
        <v>202501</v>
      </c>
      <c r="K24" s="306">
        <v>999999</v>
      </c>
      <c r="L24" s="306">
        <v>0</v>
      </c>
      <c r="M24" s="307">
        <v>9572.15</v>
      </c>
      <c r="N24" s="306">
        <v>0</v>
      </c>
      <c r="O24" s="306">
        <v>35</v>
      </c>
      <c r="P24" s="306">
        <v>35</v>
      </c>
      <c r="Q24" s="306">
        <v>0</v>
      </c>
      <c r="R24" s="306">
        <v>20250101</v>
      </c>
    </row>
    <row r="25" spans="2:18" s="193" customFormat="1" x14ac:dyDescent="0.35">
      <c r="B25" s="306">
        <v>1</v>
      </c>
      <c r="C25" s="306" t="s">
        <v>377</v>
      </c>
      <c r="D25" s="309" t="s">
        <v>378</v>
      </c>
      <c r="E25" s="306" t="s">
        <v>358</v>
      </c>
      <c r="F25" s="306">
        <v>2</v>
      </c>
      <c r="G25" s="306" t="s">
        <v>391</v>
      </c>
      <c r="H25" s="306">
        <v>85</v>
      </c>
      <c r="I25" s="306">
        <v>7</v>
      </c>
      <c r="J25" s="306">
        <v>202501</v>
      </c>
      <c r="K25" s="306">
        <v>999999</v>
      </c>
      <c r="L25" s="306">
        <v>0</v>
      </c>
      <c r="M25" s="307">
        <v>9572.15</v>
      </c>
      <c r="N25" s="306">
        <v>0</v>
      </c>
      <c r="O25" s="306">
        <v>35</v>
      </c>
      <c r="P25" s="306">
        <v>35</v>
      </c>
      <c r="Q25" s="306">
        <v>0</v>
      </c>
      <c r="R25" s="306">
        <v>20250101</v>
      </c>
    </row>
    <row r="26" spans="2:18" s="193" customFormat="1" x14ac:dyDescent="0.35">
      <c r="B26" s="306">
        <v>1</v>
      </c>
      <c r="C26" s="306" t="s">
        <v>379</v>
      </c>
      <c r="D26" s="309" t="s">
        <v>380</v>
      </c>
      <c r="E26" s="306" t="s">
        <v>358</v>
      </c>
      <c r="F26" s="306">
        <v>2</v>
      </c>
      <c r="G26" s="306" t="s">
        <v>391</v>
      </c>
      <c r="H26" s="306">
        <v>88</v>
      </c>
      <c r="I26" s="306">
        <v>8</v>
      </c>
      <c r="J26" s="306">
        <v>202501</v>
      </c>
      <c r="K26" s="306">
        <v>999999</v>
      </c>
      <c r="L26" s="306">
        <v>0</v>
      </c>
      <c r="M26" s="307">
        <v>9002.75</v>
      </c>
      <c r="N26" s="306">
        <v>0</v>
      </c>
      <c r="O26" s="306">
        <v>35</v>
      </c>
      <c r="P26" s="306">
        <v>35</v>
      </c>
      <c r="Q26" s="306">
        <v>0</v>
      </c>
      <c r="R26" s="306">
        <v>20250101</v>
      </c>
    </row>
    <row r="27" spans="2:18" s="193" customFormat="1" x14ac:dyDescent="0.35">
      <c r="B27" s="306">
        <v>1</v>
      </c>
      <c r="C27" s="306" t="s">
        <v>381</v>
      </c>
      <c r="D27" s="309" t="s">
        <v>382</v>
      </c>
      <c r="E27" s="306" t="s">
        <v>358</v>
      </c>
      <c r="F27" s="306">
        <v>2</v>
      </c>
      <c r="G27" s="306" t="s">
        <v>391</v>
      </c>
      <c r="H27" s="306">
        <v>97</v>
      </c>
      <c r="I27" s="306" t="s">
        <v>383</v>
      </c>
      <c r="J27" s="306">
        <v>202501</v>
      </c>
      <c r="K27" s="306">
        <v>999999</v>
      </c>
      <c r="L27" s="306">
        <v>0</v>
      </c>
      <c r="M27" s="307">
        <v>16671</v>
      </c>
      <c r="N27" s="306">
        <v>0</v>
      </c>
      <c r="O27" s="306">
        <v>35</v>
      </c>
      <c r="P27" s="306">
        <v>35</v>
      </c>
      <c r="Q27" s="306">
        <v>0</v>
      </c>
      <c r="R27" s="306">
        <v>20250101</v>
      </c>
    </row>
    <row r="28" spans="2:18" s="193" customFormat="1" x14ac:dyDescent="0.35">
      <c r="B28" s="306">
        <v>1</v>
      </c>
      <c r="C28" s="306" t="s">
        <v>384</v>
      </c>
      <c r="D28" s="309" t="s">
        <v>385</v>
      </c>
      <c r="E28" s="306" t="s">
        <v>358</v>
      </c>
      <c r="F28" s="306">
        <v>2</v>
      </c>
      <c r="G28" s="306" t="s">
        <v>391</v>
      </c>
      <c r="H28" s="306">
        <v>95</v>
      </c>
      <c r="I28" s="306" t="s">
        <v>386</v>
      </c>
      <c r="J28" s="306">
        <v>202501</v>
      </c>
      <c r="K28" s="306">
        <v>999999</v>
      </c>
      <c r="L28" s="306">
        <v>0</v>
      </c>
      <c r="M28" s="307">
        <v>8342.35</v>
      </c>
      <c r="N28" s="306">
        <v>0</v>
      </c>
      <c r="O28" s="306">
        <v>35</v>
      </c>
      <c r="P28" s="306">
        <v>35</v>
      </c>
      <c r="Q28" s="306">
        <v>0</v>
      </c>
      <c r="R28" s="306">
        <v>20250101</v>
      </c>
    </row>
    <row r="29" spans="2:18" s="193" customFormat="1" x14ac:dyDescent="0.35">
      <c r="B29" s="306">
        <v>1</v>
      </c>
      <c r="C29" s="306" t="s">
        <v>387</v>
      </c>
      <c r="D29" s="309" t="s">
        <v>388</v>
      </c>
      <c r="E29" s="306" t="s">
        <v>358</v>
      </c>
      <c r="F29" s="306">
        <v>2</v>
      </c>
      <c r="G29" s="306" t="s">
        <v>391</v>
      </c>
      <c r="H29" s="306">
        <v>93</v>
      </c>
      <c r="I29" s="306" t="s">
        <v>386</v>
      </c>
      <c r="J29" s="306">
        <v>202501</v>
      </c>
      <c r="K29" s="306">
        <v>999999</v>
      </c>
      <c r="L29" s="306">
        <v>0</v>
      </c>
      <c r="M29" s="307">
        <v>8342.35</v>
      </c>
      <c r="N29" s="306">
        <v>0</v>
      </c>
      <c r="O29" s="306">
        <v>35</v>
      </c>
      <c r="P29" s="306">
        <v>35</v>
      </c>
      <c r="Q29" s="306">
        <v>0</v>
      </c>
      <c r="R29" s="306">
        <v>20250101</v>
      </c>
    </row>
    <row r="30" spans="2:18" s="193" customFormat="1" x14ac:dyDescent="0.35">
      <c r="B30" s="306">
        <v>1</v>
      </c>
      <c r="C30" s="306" t="s">
        <v>384</v>
      </c>
      <c r="D30" s="309" t="s">
        <v>389</v>
      </c>
      <c r="E30" s="306" t="s">
        <v>358</v>
      </c>
      <c r="F30" s="306">
        <v>2</v>
      </c>
      <c r="G30" s="306" t="s">
        <v>391</v>
      </c>
      <c r="H30" s="306">
        <v>92</v>
      </c>
      <c r="I30" s="306" t="s">
        <v>386</v>
      </c>
      <c r="J30" s="306">
        <v>202501</v>
      </c>
      <c r="K30" s="306">
        <v>999999</v>
      </c>
      <c r="L30" s="306">
        <v>0</v>
      </c>
      <c r="M30" s="307">
        <v>8342.35</v>
      </c>
      <c r="N30" s="306">
        <v>0</v>
      </c>
      <c r="O30" s="306">
        <v>35</v>
      </c>
      <c r="P30" s="306">
        <v>35</v>
      </c>
      <c r="Q30" s="306">
        <v>0</v>
      </c>
      <c r="R30" s="306">
        <v>20250101</v>
      </c>
    </row>
    <row r="31" spans="2:18" s="193" customFormat="1" x14ac:dyDescent="0.35">
      <c r="B31" s="306">
        <v>1</v>
      </c>
      <c r="C31" s="306" t="s">
        <v>384</v>
      </c>
      <c r="D31" s="309" t="s">
        <v>390</v>
      </c>
      <c r="E31" s="306" t="s">
        <v>358</v>
      </c>
      <c r="F31" s="306">
        <v>2</v>
      </c>
      <c r="G31" s="306" t="s">
        <v>391</v>
      </c>
      <c r="H31" s="306">
        <v>92</v>
      </c>
      <c r="I31" s="306" t="s">
        <v>386</v>
      </c>
      <c r="J31" s="306">
        <v>202501</v>
      </c>
      <c r="K31" s="306">
        <v>999999</v>
      </c>
      <c r="L31" s="306">
        <v>0</v>
      </c>
      <c r="M31" s="307">
        <v>8342.35</v>
      </c>
      <c r="N31" s="306">
        <v>0</v>
      </c>
      <c r="O31" s="306">
        <v>35</v>
      </c>
      <c r="P31" s="306">
        <v>35</v>
      </c>
      <c r="Q31" s="306">
        <v>0</v>
      </c>
      <c r="R31" s="306">
        <v>20250101</v>
      </c>
    </row>
    <row r="32" spans="2:18" s="193" customFormat="1" x14ac:dyDescent="0.35"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</row>
    <row r="33" spans="2:18" x14ac:dyDescent="0.35">
      <c r="B33" s="108"/>
      <c r="C33" s="109"/>
      <c r="D33" s="110"/>
      <c r="E33" s="109"/>
      <c r="F33" s="109"/>
      <c r="G33" s="109"/>
      <c r="H33" s="109"/>
      <c r="I33" s="109"/>
      <c r="K33" s="111" t="s">
        <v>191</v>
      </c>
      <c r="L33" s="234">
        <v>0</v>
      </c>
      <c r="M33" s="112"/>
      <c r="N33" s="112"/>
      <c r="O33" s="109"/>
      <c r="P33" s="109"/>
      <c r="Q33" s="109"/>
      <c r="R33" s="113"/>
    </row>
    <row r="34" spans="2:18" x14ac:dyDescent="0.35">
      <c r="B34" s="108"/>
      <c r="C34" s="109"/>
      <c r="D34" s="110"/>
      <c r="E34" s="109"/>
      <c r="F34" s="109"/>
      <c r="G34" s="109"/>
      <c r="H34" s="109"/>
      <c r="I34" s="109"/>
      <c r="L34" s="111" t="s">
        <v>192</v>
      </c>
      <c r="M34" s="310">
        <f>SUM(M13:M33)</f>
        <v>174764.90000000002</v>
      </c>
      <c r="N34" s="112"/>
      <c r="O34" s="109"/>
      <c r="P34" s="109"/>
      <c r="Q34" s="109"/>
      <c r="R34" s="113"/>
    </row>
    <row r="35" spans="2:18" x14ac:dyDescent="0.35">
      <c r="B35" s="108"/>
      <c r="C35" s="109"/>
      <c r="D35" s="110"/>
      <c r="E35" s="109"/>
      <c r="F35" s="109"/>
      <c r="G35" s="109"/>
      <c r="H35" s="109"/>
      <c r="I35" s="109"/>
      <c r="M35" s="111" t="s">
        <v>193</v>
      </c>
      <c r="N35" s="234">
        <v>0</v>
      </c>
      <c r="O35" s="109"/>
      <c r="P35" s="109"/>
      <c r="Q35" s="109"/>
      <c r="R35" s="113"/>
    </row>
    <row r="36" spans="2:18" x14ac:dyDescent="0.35">
      <c r="B36" s="114"/>
      <c r="C36" s="115"/>
      <c r="D36" s="116"/>
      <c r="E36" s="115"/>
      <c r="F36" s="115"/>
      <c r="G36" s="115"/>
      <c r="H36" s="115"/>
      <c r="I36" s="115"/>
      <c r="J36" s="115"/>
      <c r="K36" s="115"/>
      <c r="L36" s="117"/>
      <c r="M36" s="117"/>
      <c r="N36" s="117"/>
      <c r="O36" s="115"/>
      <c r="P36" s="115"/>
      <c r="Q36" s="115"/>
      <c r="R36" s="118"/>
    </row>
    <row r="37" spans="2:18" x14ac:dyDescent="0.35">
      <c r="B37" s="28" t="s">
        <v>134</v>
      </c>
      <c r="C37" s="36"/>
      <c r="D37" s="36"/>
      <c r="E37" s="95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2:18" x14ac:dyDescent="0.3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2:18" x14ac:dyDescent="0.35">
      <c r="B39" s="7"/>
      <c r="C39" s="8"/>
      <c r="D39" s="9"/>
    </row>
    <row r="40" spans="2:18" x14ac:dyDescent="0.35">
      <c r="B40" s="327" t="s">
        <v>303</v>
      </c>
      <c r="C40" s="328"/>
      <c r="D40" s="329"/>
    </row>
    <row r="41" spans="2:18" x14ac:dyDescent="0.35">
      <c r="B41" s="340" t="s">
        <v>37</v>
      </c>
      <c r="C41" s="341"/>
      <c r="D41" s="342"/>
    </row>
    <row r="42" spans="2:18" x14ac:dyDescent="0.35">
      <c r="B42" s="164"/>
      <c r="C42" s="165"/>
      <c r="D42" s="166"/>
    </row>
    <row r="43" spans="2:18" x14ac:dyDescent="0.35">
      <c r="B43" s="327" t="s">
        <v>304</v>
      </c>
      <c r="C43" s="328"/>
      <c r="D43" s="329"/>
    </row>
    <row r="44" spans="2:18" x14ac:dyDescent="0.35">
      <c r="B44" s="340" t="s">
        <v>38</v>
      </c>
      <c r="C44" s="341"/>
      <c r="D44" s="342"/>
    </row>
    <row r="45" spans="2:18" x14ac:dyDescent="0.35">
      <c r="B45" s="164"/>
      <c r="C45" s="165"/>
      <c r="D45" s="166"/>
    </row>
    <row r="46" spans="2:18" x14ac:dyDescent="0.35">
      <c r="B46" s="327"/>
      <c r="C46" s="328"/>
      <c r="D46" s="329"/>
    </row>
    <row r="47" spans="2:18" x14ac:dyDescent="0.35">
      <c r="B47" s="340" t="s">
        <v>39</v>
      </c>
      <c r="C47" s="341"/>
      <c r="D47" s="342"/>
    </row>
    <row r="48" spans="2:18" x14ac:dyDescent="0.35">
      <c r="B48" s="164"/>
      <c r="C48" s="165"/>
      <c r="D48" s="166"/>
    </row>
    <row r="49" spans="2:4" x14ac:dyDescent="0.35">
      <c r="B49" s="343" t="s">
        <v>1458</v>
      </c>
      <c r="C49" s="344"/>
      <c r="D49" s="345"/>
    </row>
    <row r="50" spans="2:4" x14ac:dyDescent="0.35">
      <c r="B50" s="340" t="s">
        <v>269</v>
      </c>
      <c r="C50" s="341"/>
      <c r="D50" s="342"/>
    </row>
    <row r="51" spans="2:4" x14ac:dyDescent="0.35">
      <c r="B51" s="167"/>
      <c r="C51" s="168"/>
      <c r="D51" s="169"/>
    </row>
  </sheetData>
  <sheetProtection insertRows="0" deleteRows="0" autoFilter="0"/>
  <mergeCells count="22"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  <mergeCell ref="O7:Q7"/>
    <mergeCell ref="B8:J8"/>
    <mergeCell ref="O8:Q8"/>
    <mergeCell ref="J11:N11"/>
    <mergeCell ref="O11:Q11"/>
    <mergeCell ref="B47:D47"/>
    <mergeCell ref="B49:D49"/>
    <mergeCell ref="B50:D50"/>
    <mergeCell ref="B40:D40"/>
    <mergeCell ref="B41:D41"/>
    <mergeCell ref="B43:D43"/>
    <mergeCell ref="B44:D44"/>
    <mergeCell ref="B46:D46"/>
  </mergeCells>
  <dataValidations disablePrompts="1" count="1">
    <dataValidation allowBlank="1" showInputMessage="1" showErrorMessage="1" sqref="O8 B8:J8" xr:uid="{00000000-0002-0000-0B00-000000000000}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116"/>
  <sheetViews>
    <sheetView showGridLines="0" view="pageBreakPreview" zoomScaleNormal="80" zoomScaleSheetLayoutView="100" workbookViewId="0">
      <pane ySplit="10" topLeftCell="A104" activePane="bottomLeft" state="frozen"/>
      <selection activeCell="Q23" sqref="Q23"/>
      <selection pane="bottomLeft"/>
    </sheetView>
  </sheetViews>
  <sheetFormatPr baseColWidth="10" defaultColWidth="13.54296875" defaultRowHeight="14.5" x14ac:dyDescent="0.35"/>
  <cols>
    <col min="1" max="1" width="1" customWidth="1"/>
    <col min="2" max="2" width="13.81640625" customWidth="1"/>
    <col min="3" max="3" width="12.54296875" customWidth="1"/>
    <col min="4" max="4" width="15.54296875" customWidth="1"/>
    <col min="5" max="5" width="17.453125" bestFit="1" customWidth="1"/>
    <col min="6" max="6" width="18.54296875" customWidth="1"/>
    <col min="7" max="7" width="12.1796875" bestFit="1" customWidth="1"/>
    <col min="8" max="8" width="85.7265625" customWidth="1"/>
    <col min="9" max="10" width="16.81640625" customWidth="1"/>
    <col min="11" max="11" width="17.453125" customWidth="1"/>
    <col min="12" max="13" width="11.453125" hidden="1" customWidth="1"/>
    <col min="14" max="14" width="5.26953125" hidden="1" customWidth="1"/>
    <col min="15" max="16" width="11.453125" hidden="1" customWidth="1"/>
    <col min="17" max="245" width="11.453125" customWidth="1"/>
    <col min="246" max="246" width="2.81640625" customWidth="1"/>
    <col min="247" max="247" width="2.26953125" customWidth="1"/>
    <col min="248" max="248" width="12.81640625" customWidth="1"/>
    <col min="249" max="249" width="2.26953125" customWidth="1"/>
    <col min="250" max="250" width="11.453125" customWidth="1"/>
    <col min="251" max="251" width="2.26953125" customWidth="1"/>
    <col min="252" max="252" width="15.453125" customWidth="1"/>
    <col min="253" max="253" width="2.26953125" customWidth="1"/>
    <col min="254" max="254" width="13.26953125" customWidth="1"/>
    <col min="255" max="255" width="2.269531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x14ac:dyDescent="0.35">
      <c r="B6" s="223" t="s">
        <v>194</v>
      </c>
      <c r="C6" s="224"/>
      <c r="D6" s="224"/>
      <c r="E6" s="224"/>
      <c r="F6" s="224"/>
      <c r="G6" s="224"/>
      <c r="H6" s="224"/>
      <c r="I6" s="398" t="str">
        <f>'Caratula Resumen'!E16</f>
        <v>GUANAJUATO</v>
      </c>
      <c r="J6" s="398"/>
      <c r="K6" s="231"/>
      <c r="L6" s="158"/>
      <c r="M6" s="158"/>
      <c r="N6" s="158"/>
      <c r="O6" s="158"/>
      <c r="P6" s="158"/>
    </row>
    <row r="7" spans="2:16" ht="18.5" x14ac:dyDescent="0.45">
      <c r="B7" s="395" t="str">
        <f>'Caratula Resumen'!E17</f>
        <v>Fondo de Aportaciones para la Educación Tecnológica y de Adultos/Instituto Nacional para la Educación de los Adultos (FAETA/INEA)</v>
      </c>
      <c r="C7" s="396"/>
      <c r="D7" s="396"/>
      <c r="E7" s="396"/>
      <c r="F7" s="396"/>
      <c r="G7" s="396"/>
      <c r="H7" s="396"/>
      <c r="I7" s="403" t="str">
        <f>'Caratula Resumen'!E18</f>
        <v>3er. Trimestre 2025</v>
      </c>
      <c r="J7" s="403"/>
      <c r="K7" s="229"/>
      <c r="L7" s="160"/>
      <c r="M7" s="160"/>
      <c r="N7" s="160"/>
      <c r="O7" s="160"/>
      <c r="P7" s="160"/>
    </row>
    <row r="8" spans="2:16" x14ac:dyDescent="0.35">
      <c r="B8" s="17"/>
      <c r="C8" s="18"/>
      <c r="D8" s="18"/>
      <c r="E8" s="18"/>
      <c r="F8" s="18"/>
      <c r="G8" s="18"/>
      <c r="H8" s="18"/>
      <c r="I8" s="18"/>
      <c r="J8" s="18"/>
      <c r="K8" s="19"/>
    </row>
    <row r="9" spans="2:16" ht="5.15" customHeight="1" x14ac:dyDescent="0.35"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2:16" ht="68.25" customHeight="1" x14ac:dyDescent="0.35">
      <c r="B10" s="22" t="s">
        <v>174</v>
      </c>
      <c r="C10" s="22" t="s">
        <v>195</v>
      </c>
      <c r="D10" s="22" t="s">
        <v>196</v>
      </c>
      <c r="E10" s="22" t="s">
        <v>197</v>
      </c>
      <c r="F10" s="22" t="s">
        <v>198</v>
      </c>
      <c r="G10" s="22" t="s">
        <v>179</v>
      </c>
      <c r="H10" s="22" t="s">
        <v>199</v>
      </c>
      <c r="I10" s="22" t="s">
        <v>200</v>
      </c>
      <c r="J10" s="22" t="s">
        <v>201</v>
      </c>
      <c r="K10" s="22" t="s">
        <v>202</v>
      </c>
    </row>
    <row r="11" spans="2:16" s="193" customFormat="1" x14ac:dyDescent="0.35">
      <c r="B11" s="306">
        <v>2</v>
      </c>
      <c r="C11" s="306" t="s">
        <v>358</v>
      </c>
      <c r="D11" s="306" t="s">
        <v>550</v>
      </c>
      <c r="E11" s="306">
        <v>100</v>
      </c>
      <c r="F11" s="306" t="s">
        <v>392</v>
      </c>
      <c r="G11" s="306" t="s">
        <v>391</v>
      </c>
      <c r="H11" s="221" t="s">
        <v>393</v>
      </c>
      <c r="I11" s="221">
        <v>11301</v>
      </c>
      <c r="J11" s="221">
        <v>20250101</v>
      </c>
      <c r="K11" s="221">
        <v>99999999</v>
      </c>
    </row>
    <row r="12" spans="2:16" s="193" customFormat="1" x14ac:dyDescent="0.35">
      <c r="B12" s="306">
        <v>2</v>
      </c>
      <c r="C12" s="306" t="s">
        <v>358</v>
      </c>
      <c r="D12" s="306" t="s">
        <v>550</v>
      </c>
      <c r="E12" s="306">
        <v>100</v>
      </c>
      <c r="F12" s="306" t="s">
        <v>392</v>
      </c>
      <c r="G12" s="306">
        <v>2</v>
      </c>
      <c r="H12" s="221" t="s">
        <v>394</v>
      </c>
      <c r="I12" s="221"/>
      <c r="J12" s="221">
        <v>20250101</v>
      </c>
      <c r="K12" s="221">
        <v>99999999</v>
      </c>
    </row>
    <row r="13" spans="2:16" s="193" customFormat="1" x14ac:dyDescent="0.35">
      <c r="B13" s="306">
        <v>2</v>
      </c>
      <c r="C13" s="306" t="s">
        <v>358</v>
      </c>
      <c r="D13" s="306" t="s">
        <v>550</v>
      </c>
      <c r="E13" s="306">
        <v>100</v>
      </c>
      <c r="F13" s="306" t="s">
        <v>392</v>
      </c>
      <c r="G13" s="306" t="s">
        <v>395</v>
      </c>
      <c r="H13" s="221" t="s">
        <v>396</v>
      </c>
      <c r="I13" s="221">
        <v>15401</v>
      </c>
      <c r="J13" s="221">
        <v>20250101</v>
      </c>
      <c r="K13" s="221">
        <v>99999999</v>
      </c>
    </row>
    <row r="14" spans="2:16" s="193" customFormat="1" x14ac:dyDescent="0.35">
      <c r="B14" s="306">
        <v>2</v>
      </c>
      <c r="C14" s="306" t="s">
        <v>358</v>
      </c>
      <c r="D14" s="306" t="s">
        <v>550</v>
      </c>
      <c r="E14" s="306">
        <v>100</v>
      </c>
      <c r="F14" s="306" t="s">
        <v>392</v>
      </c>
      <c r="G14" s="306" t="s">
        <v>397</v>
      </c>
      <c r="H14" s="221" t="s">
        <v>398</v>
      </c>
      <c r="I14" s="221"/>
      <c r="J14" s="221">
        <v>20250101</v>
      </c>
      <c r="K14" s="221">
        <v>99999999</v>
      </c>
    </row>
    <row r="15" spans="2:16" s="193" customFormat="1" x14ac:dyDescent="0.35">
      <c r="B15" s="306">
        <v>2</v>
      </c>
      <c r="C15" s="306" t="s">
        <v>358</v>
      </c>
      <c r="D15" s="306" t="s">
        <v>550</v>
      </c>
      <c r="E15" s="306">
        <v>100</v>
      </c>
      <c r="F15" s="306" t="s">
        <v>392</v>
      </c>
      <c r="G15" s="306" t="s">
        <v>399</v>
      </c>
      <c r="H15" s="221" t="s">
        <v>400</v>
      </c>
      <c r="I15" s="221"/>
      <c r="J15" s="221">
        <v>20250101</v>
      </c>
      <c r="K15" s="221">
        <v>99999999</v>
      </c>
    </row>
    <row r="16" spans="2:16" s="193" customFormat="1" x14ac:dyDescent="0.35">
      <c r="B16" s="306">
        <v>2</v>
      </c>
      <c r="C16" s="306" t="s">
        <v>358</v>
      </c>
      <c r="D16" s="306" t="s">
        <v>550</v>
      </c>
      <c r="E16" s="306">
        <v>100</v>
      </c>
      <c r="F16" s="306" t="s">
        <v>392</v>
      </c>
      <c r="G16" s="306" t="s">
        <v>401</v>
      </c>
      <c r="H16" s="221" t="s">
        <v>402</v>
      </c>
      <c r="I16" s="221"/>
      <c r="J16" s="221">
        <v>20250101</v>
      </c>
      <c r="K16" s="221">
        <v>99999999</v>
      </c>
    </row>
    <row r="17" spans="2:11" s="193" customFormat="1" x14ac:dyDescent="0.35">
      <c r="B17" s="306">
        <v>2</v>
      </c>
      <c r="C17" s="306" t="s">
        <v>358</v>
      </c>
      <c r="D17" s="306" t="s">
        <v>550</v>
      </c>
      <c r="E17" s="306">
        <v>100</v>
      </c>
      <c r="F17" s="306" t="s">
        <v>392</v>
      </c>
      <c r="G17" s="306" t="s">
        <v>403</v>
      </c>
      <c r="H17" s="221" t="s">
        <v>404</v>
      </c>
      <c r="I17" s="221"/>
      <c r="J17" s="221">
        <v>20250101</v>
      </c>
      <c r="K17" s="221">
        <v>99999999</v>
      </c>
    </row>
    <row r="18" spans="2:11" s="193" customFormat="1" x14ac:dyDescent="0.35">
      <c r="B18" s="306">
        <v>2</v>
      </c>
      <c r="C18" s="306" t="s">
        <v>358</v>
      </c>
      <c r="D18" s="306" t="s">
        <v>550</v>
      </c>
      <c r="E18" s="306">
        <v>100</v>
      </c>
      <c r="F18" s="306" t="s">
        <v>392</v>
      </c>
      <c r="G18" s="306" t="s">
        <v>405</v>
      </c>
      <c r="H18" s="221" t="s">
        <v>406</v>
      </c>
      <c r="I18" s="221"/>
      <c r="J18" s="221">
        <v>20250101</v>
      </c>
      <c r="K18" s="221">
        <v>99999999</v>
      </c>
    </row>
    <row r="19" spans="2:11" s="193" customFormat="1" x14ac:dyDescent="0.35">
      <c r="B19" s="306">
        <v>2</v>
      </c>
      <c r="C19" s="306" t="s">
        <v>358</v>
      </c>
      <c r="D19" s="306" t="s">
        <v>550</v>
      </c>
      <c r="E19" s="306">
        <v>100</v>
      </c>
      <c r="F19" s="306" t="s">
        <v>392</v>
      </c>
      <c r="G19" s="306" t="s">
        <v>407</v>
      </c>
      <c r="H19" s="221" t="s">
        <v>408</v>
      </c>
      <c r="I19" s="221">
        <v>15901</v>
      </c>
      <c r="J19" s="221">
        <v>20250101</v>
      </c>
      <c r="K19" s="221">
        <v>99999999</v>
      </c>
    </row>
    <row r="20" spans="2:11" s="193" customFormat="1" x14ac:dyDescent="0.35">
      <c r="B20" s="306">
        <v>2</v>
      </c>
      <c r="C20" s="306" t="s">
        <v>358</v>
      </c>
      <c r="D20" s="306" t="s">
        <v>550</v>
      </c>
      <c r="E20" s="306">
        <v>100</v>
      </c>
      <c r="F20" s="306" t="s">
        <v>392</v>
      </c>
      <c r="G20" s="306" t="s">
        <v>409</v>
      </c>
      <c r="H20" s="221" t="s">
        <v>410</v>
      </c>
      <c r="I20" s="221">
        <v>15401</v>
      </c>
      <c r="J20" s="221">
        <v>20250101</v>
      </c>
      <c r="K20" s="221">
        <v>99999999</v>
      </c>
    </row>
    <row r="21" spans="2:11" s="193" customFormat="1" x14ac:dyDescent="0.35">
      <c r="B21" s="306">
        <v>2</v>
      </c>
      <c r="C21" s="306" t="s">
        <v>358</v>
      </c>
      <c r="D21" s="306" t="s">
        <v>550</v>
      </c>
      <c r="E21" s="306">
        <v>100</v>
      </c>
      <c r="F21" s="306" t="s">
        <v>392</v>
      </c>
      <c r="G21" s="306" t="s">
        <v>411</v>
      </c>
      <c r="H21" s="221" t="s">
        <v>412</v>
      </c>
      <c r="I21" s="221">
        <v>15401</v>
      </c>
      <c r="J21" s="221">
        <v>20250101</v>
      </c>
      <c r="K21" s="221">
        <v>99999999</v>
      </c>
    </row>
    <row r="22" spans="2:11" s="193" customFormat="1" x14ac:dyDescent="0.35">
      <c r="B22" s="306">
        <v>2</v>
      </c>
      <c r="C22" s="306" t="s">
        <v>358</v>
      </c>
      <c r="D22" s="306" t="s">
        <v>550</v>
      </c>
      <c r="E22" s="306">
        <v>100</v>
      </c>
      <c r="F22" s="306" t="s">
        <v>392</v>
      </c>
      <c r="G22" s="306" t="s">
        <v>413</v>
      </c>
      <c r="H22" s="221" t="s">
        <v>414</v>
      </c>
      <c r="I22" s="221">
        <v>15401</v>
      </c>
      <c r="J22" s="221">
        <v>20250101</v>
      </c>
      <c r="K22" s="221">
        <v>99999999</v>
      </c>
    </row>
    <row r="23" spans="2:11" s="193" customFormat="1" x14ac:dyDescent="0.35">
      <c r="B23" s="306">
        <v>2</v>
      </c>
      <c r="C23" s="306" t="s">
        <v>358</v>
      </c>
      <c r="D23" s="306" t="s">
        <v>550</v>
      </c>
      <c r="E23" s="306">
        <v>100</v>
      </c>
      <c r="F23" s="306" t="s">
        <v>392</v>
      </c>
      <c r="G23" s="306" t="s">
        <v>415</v>
      </c>
      <c r="H23" s="221" t="s">
        <v>416</v>
      </c>
      <c r="I23" s="221">
        <v>15401</v>
      </c>
      <c r="J23" s="221">
        <v>20250101</v>
      </c>
      <c r="K23" s="221">
        <v>99999999</v>
      </c>
    </row>
    <row r="24" spans="2:11" s="193" customFormat="1" x14ac:dyDescent="0.35">
      <c r="B24" s="306">
        <v>2</v>
      </c>
      <c r="C24" s="306" t="s">
        <v>358</v>
      </c>
      <c r="D24" s="306" t="s">
        <v>550</v>
      </c>
      <c r="E24" s="306">
        <v>100</v>
      </c>
      <c r="F24" s="306" t="s">
        <v>392</v>
      </c>
      <c r="G24" s="306" t="s">
        <v>417</v>
      </c>
      <c r="H24" s="221" t="s">
        <v>418</v>
      </c>
      <c r="I24" s="221"/>
      <c r="J24" s="221">
        <v>20250101</v>
      </c>
      <c r="K24" s="221">
        <v>99999999</v>
      </c>
    </row>
    <row r="25" spans="2:11" s="193" customFormat="1" x14ac:dyDescent="0.35">
      <c r="B25" s="306">
        <v>2</v>
      </c>
      <c r="C25" s="306" t="s">
        <v>358</v>
      </c>
      <c r="D25" s="306" t="s">
        <v>550</v>
      </c>
      <c r="E25" s="306">
        <v>100</v>
      </c>
      <c r="F25" s="306" t="s">
        <v>392</v>
      </c>
      <c r="G25" s="306" t="s">
        <v>419</v>
      </c>
      <c r="H25" s="221" t="s">
        <v>420</v>
      </c>
      <c r="I25" s="221">
        <v>13201</v>
      </c>
      <c r="J25" s="221">
        <v>20250101</v>
      </c>
      <c r="K25" s="221">
        <v>99999999</v>
      </c>
    </row>
    <row r="26" spans="2:11" s="193" customFormat="1" x14ac:dyDescent="0.35">
      <c r="B26" s="306">
        <v>2</v>
      </c>
      <c r="C26" s="306" t="s">
        <v>358</v>
      </c>
      <c r="D26" s="306" t="s">
        <v>550</v>
      </c>
      <c r="E26" s="306">
        <v>100</v>
      </c>
      <c r="F26" s="306" t="s">
        <v>392</v>
      </c>
      <c r="G26" s="306" t="s">
        <v>421</v>
      </c>
      <c r="H26" s="221" t="s">
        <v>422</v>
      </c>
      <c r="I26" s="221">
        <v>13201</v>
      </c>
      <c r="J26" s="221">
        <v>20250101</v>
      </c>
      <c r="K26" s="221">
        <v>99999999</v>
      </c>
    </row>
    <row r="27" spans="2:11" s="193" customFormat="1" x14ac:dyDescent="0.35">
      <c r="B27" s="306">
        <v>2</v>
      </c>
      <c r="C27" s="306" t="s">
        <v>358</v>
      </c>
      <c r="D27" s="306" t="s">
        <v>550</v>
      </c>
      <c r="E27" s="306">
        <v>100</v>
      </c>
      <c r="F27" s="306" t="s">
        <v>392</v>
      </c>
      <c r="G27" s="306" t="s">
        <v>423</v>
      </c>
      <c r="H27" s="221" t="s">
        <v>424</v>
      </c>
      <c r="I27" s="221">
        <v>13201</v>
      </c>
      <c r="J27" s="221">
        <v>20250101</v>
      </c>
      <c r="K27" s="221">
        <v>99999999</v>
      </c>
    </row>
    <row r="28" spans="2:11" s="193" customFormat="1" x14ac:dyDescent="0.35">
      <c r="B28" s="306">
        <v>2</v>
      </c>
      <c r="C28" s="306" t="s">
        <v>358</v>
      </c>
      <c r="D28" s="306" t="s">
        <v>550</v>
      </c>
      <c r="E28" s="306">
        <v>100</v>
      </c>
      <c r="F28" s="306" t="s">
        <v>392</v>
      </c>
      <c r="G28" s="306" t="s">
        <v>423</v>
      </c>
      <c r="H28" s="221" t="s">
        <v>425</v>
      </c>
      <c r="I28" s="221">
        <v>13201</v>
      </c>
      <c r="J28" s="221">
        <v>20250101</v>
      </c>
      <c r="K28" s="221">
        <v>99999999</v>
      </c>
    </row>
    <row r="29" spans="2:11" s="193" customFormat="1" x14ac:dyDescent="0.35">
      <c r="B29" s="306">
        <v>2</v>
      </c>
      <c r="C29" s="306" t="s">
        <v>358</v>
      </c>
      <c r="D29" s="306" t="s">
        <v>550</v>
      </c>
      <c r="E29" s="306">
        <v>100</v>
      </c>
      <c r="F29" s="306" t="s">
        <v>392</v>
      </c>
      <c r="G29" s="306" t="s">
        <v>426</v>
      </c>
      <c r="H29" s="221" t="s">
        <v>427</v>
      </c>
      <c r="I29" s="221">
        <v>13101</v>
      </c>
      <c r="J29" s="221">
        <v>20250101</v>
      </c>
      <c r="K29" s="221">
        <v>99999999</v>
      </c>
    </row>
    <row r="30" spans="2:11" s="193" customFormat="1" x14ac:dyDescent="0.35">
      <c r="B30" s="306">
        <v>2</v>
      </c>
      <c r="C30" s="306" t="s">
        <v>358</v>
      </c>
      <c r="D30" s="306" t="s">
        <v>550</v>
      </c>
      <c r="E30" s="306">
        <v>100</v>
      </c>
      <c r="F30" s="306" t="s">
        <v>392</v>
      </c>
      <c r="G30" s="306" t="s">
        <v>428</v>
      </c>
      <c r="H30" s="221" t="s">
        <v>429</v>
      </c>
      <c r="I30" s="221">
        <v>15401</v>
      </c>
      <c r="J30" s="221">
        <v>20250101</v>
      </c>
      <c r="K30" s="221">
        <v>99999999</v>
      </c>
    </row>
    <row r="31" spans="2:11" s="193" customFormat="1" x14ac:dyDescent="0.35">
      <c r="B31" s="306">
        <v>2</v>
      </c>
      <c r="C31" s="306" t="s">
        <v>358</v>
      </c>
      <c r="D31" s="306" t="s">
        <v>550</v>
      </c>
      <c r="E31" s="306">
        <v>100</v>
      </c>
      <c r="F31" s="306" t="s">
        <v>392</v>
      </c>
      <c r="G31" s="306" t="s">
        <v>430</v>
      </c>
      <c r="H31" s="221" t="s">
        <v>431</v>
      </c>
      <c r="I31" s="221">
        <v>15401</v>
      </c>
      <c r="J31" s="221">
        <v>20250101</v>
      </c>
      <c r="K31" s="221">
        <v>99999999</v>
      </c>
    </row>
    <row r="32" spans="2:11" s="193" customFormat="1" x14ac:dyDescent="0.35">
      <c r="B32" s="306">
        <v>2</v>
      </c>
      <c r="C32" s="306" t="s">
        <v>358</v>
      </c>
      <c r="D32" s="306" t="s">
        <v>550</v>
      </c>
      <c r="E32" s="306">
        <v>100</v>
      </c>
      <c r="F32" s="306" t="s">
        <v>392</v>
      </c>
      <c r="G32" s="306" t="s">
        <v>432</v>
      </c>
      <c r="H32" s="221" t="s">
        <v>433</v>
      </c>
      <c r="I32" s="221">
        <v>15401</v>
      </c>
      <c r="J32" s="221">
        <v>20250101</v>
      </c>
      <c r="K32" s="221">
        <v>99999999</v>
      </c>
    </row>
    <row r="33" spans="2:11" s="193" customFormat="1" x14ac:dyDescent="0.35">
      <c r="B33" s="306">
        <v>2</v>
      </c>
      <c r="C33" s="306" t="s">
        <v>358</v>
      </c>
      <c r="D33" s="306" t="s">
        <v>550</v>
      </c>
      <c r="E33" s="306">
        <v>100</v>
      </c>
      <c r="F33" s="306" t="s">
        <v>392</v>
      </c>
      <c r="G33" s="306" t="s">
        <v>434</v>
      </c>
      <c r="H33" s="221" t="s">
        <v>435</v>
      </c>
      <c r="I33" s="221">
        <v>15401</v>
      </c>
      <c r="J33" s="221">
        <v>20250101</v>
      </c>
      <c r="K33" s="221">
        <v>99999999</v>
      </c>
    </row>
    <row r="34" spans="2:11" s="193" customFormat="1" x14ac:dyDescent="0.35">
      <c r="B34" s="306">
        <v>2</v>
      </c>
      <c r="C34" s="306" t="s">
        <v>358</v>
      </c>
      <c r="D34" s="306" t="s">
        <v>550</v>
      </c>
      <c r="E34" s="306">
        <v>100</v>
      </c>
      <c r="F34" s="306" t="s">
        <v>392</v>
      </c>
      <c r="G34" s="306" t="s">
        <v>436</v>
      </c>
      <c r="H34" s="221" t="s">
        <v>437</v>
      </c>
      <c r="I34" s="221">
        <v>15401</v>
      </c>
      <c r="J34" s="221">
        <v>20250101</v>
      </c>
      <c r="K34" s="221">
        <v>99999999</v>
      </c>
    </row>
    <row r="35" spans="2:11" s="193" customFormat="1" x14ac:dyDescent="0.35">
      <c r="B35" s="306">
        <v>2</v>
      </c>
      <c r="C35" s="306" t="s">
        <v>358</v>
      </c>
      <c r="D35" s="306" t="s">
        <v>550</v>
      </c>
      <c r="E35" s="306">
        <v>100</v>
      </c>
      <c r="F35" s="306" t="s">
        <v>392</v>
      </c>
      <c r="G35" s="306" t="s">
        <v>438</v>
      </c>
      <c r="H35" s="221" t="s">
        <v>439</v>
      </c>
      <c r="I35" s="221">
        <v>15401</v>
      </c>
      <c r="J35" s="221">
        <v>20250101</v>
      </c>
      <c r="K35" s="221">
        <v>99999999</v>
      </c>
    </row>
    <row r="36" spans="2:11" s="193" customFormat="1" x14ac:dyDescent="0.35">
      <c r="B36" s="306">
        <v>2</v>
      </c>
      <c r="C36" s="306" t="s">
        <v>358</v>
      </c>
      <c r="D36" s="306" t="s">
        <v>550</v>
      </c>
      <c r="E36" s="306">
        <v>100</v>
      </c>
      <c r="F36" s="306" t="s">
        <v>392</v>
      </c>
      <c r="G36" s="306" t="s">
        <v>440</v>
      </c>
      <c r="H36" s="221" t="s">
        <v>441</v>
      </c>
      <c r="I36" s="221">
        <v>15401</v>
      </c>
      <c r="J36" s="221">
        <v>20250101</v>
      </c>
      <c r="K36" s="221">
        <v>99999999</v>
      </c>
    </row>
    <row r="37" spans="2:11" s="193" customFormat="1" x14ac:dyDescent="0.35">
      <c r="B37" s="306">
        <v>2</v>
      </c>
      <c r="C37" s="306" t="s">
        <v>358</v>
      </c>
      <c r="D37" s="306" t="s">
        <v>550</v>
      </c>
      <c r="E37" s="306">
        <v>100</v>
      </c>
      <c r="F37" s="306" t="s">
        <v>392</v>
      </c>
      <c r="G37" s="306" t="s">
        <v>442</v>
      </c>
      <c r="H37" s="221" t="s">
        <v>443</v>
      </c>
      <c r="I37" s="221">
        <v>15401</v>
      </c>
      <c r="J37" s="221">
        <v>20250101</v>
      </c>
      <c r="K37" s="221">
        <v>99999999</v>
      </c>
    </row>
    <row r="38" spans="2:11" s="193" customFormat="1" x14ac:dyDescent="0.35">
      <c r="B38" s="306">
        <v>2</v>
      </c>
      <c r="C38" s="306" t="s">
        <v>358</v>
      </c>
      <c r="D38" s="306" t="s">
        <v>550</v>
      </c>
      <c r="E38" s="306">
        <v>100</v>
      </c>
      <c r="F38" s="306" t="s">
        <v>392</v>
      </c>
      <c r="G38" s="306" t="s">
        <v>444</v>
      </c>
      <c r="H38" s="221" t="s">
        <v>445</v>
      </c>
      <c r="I38" s="221">
        <v>15401</v>
      </c>
      <c r="J38" s="221">
        <v>20250101</v>
      </c>
      <c r="K38" s="221">
        <v>99999999</v>
      </c>
    </row>
    <row r="39" spans="2:11" s="193" customFormat="1" x14ac:dyDescent="0.35">
      <c r="B39" s="306">
        <v>2</v>
      </c>
      <c r="C39" s="306" t="s">
        <v>358</v>
      </c>
      <c r="D39" s="306" t="s">
        <v>550</v>
      </c>
      <c r="E39" s="306">
        <v>100</v>
      </c>
      <c r="F39" s="306" t="s">
        <v>392</v>
      </c>
      <c r="G39" s="306" t="s">
        <v>446</v>
      </c>
      <c r="H39" s="221" t="s">
        <v>447</v>
      </c>
      <c r="I39" s="221">
        <v>15401</v>
      </c>
      <c r="J39" s="221">
        <v>20250101</v>
      </c>
      <c r="K39" s="221">
        <v>99999999</v>
      </c>
    </row>
    <row r="40" spans="2:11" s="193" customFormat="1" x14ac:dyDescent="0.35">
      <c r="B40" s="306">
        <v>2</v>
      </c>
      <c r="C40" s="306" t="s">
        <v>358</v>
      </c>
      <c r="D40" s="306" t="s">
        <v>550</v>
      </c>
      <c r="E40" s="306">
        <v>100</v>
      </c>
      <c r="F40" s="306" t="s">
        <v>392</v>
      </c>
      <c r="G40" s="306" t="s">
        <v>446</v>
      </c>
      <c r="H40" s="221" t="s">
        <v>448</v>
      </c>
      <c r="I40" s="221">
        <v>15401</v>
      </c>
      <c r="J40" s="221">
        <v>20250101</v>
      </c>
      <c r="K40" s="221">
        <v>99999999</v>
      </c>
    </row>
    <row r="41" spans="2:11" s="193" customFormat="1" x14ac:dyDescent="0.35">
      <c r="B41" s="306">
        <v>2</v>
      </c>
      <c r="C41" s="306" t="s">
        <v>358</v>
      </c>
      <c r="D41" s="306" t="s">
        <v>550</v>
      </c>
      <c r="E41" s="306">
        <v>100</v>
      </c>
      <c r="F41" s="306" t="s">
        <v>392</v>
      </c>
      <c r="G41" s="306" t="s">
        <v>446</v>
      </c>
      <c r="H41" s="221" t="s">
        <v>449</v>
      </c>
      <c r="I41" s="221">
        <v>15401</v>
      </c>
      <c r="J41" s="221">
        <v>20250101</v>
      </c>
      <c r="K41" s="221">
        <v>99999999</v>
      </c>
    </row>
    <row r="42" spans="2:11" s="193" customFormat="1" x14ac:dyDescent="0.35">
      <c r="B42" s="306">
        <v>2</v>
      </c>
      <c r="C42" s="306" t="s">
        <v>358</v>
      </c>
      <c r="D42" s="306" t="s">
        <v>550</v>
      </c>
      <c r="E42" s="306">
        <v>100</v>
      </c>
      <c r="F42" s="306" t="s">
        <v>392</v>
      </c>
      <c r="G42" s="306" t="s">
        <v>446</v>
      </c>
      <c r="H42" s="221" t="s">
        <v>450</v>
      </c>
      <c r="I42" s="221">
        <v>15401</v>
      </c>
      <c r="J42" s="221">
        <v>20250101</v>
      </c>
      <c r="K42" s="221">
        <v>99999999</v>
      </c>
    </row>
    <row r="43" spans="2:11" s="193" customFormat="1" x14ac:dyDescent="0.35">
      <c r="B43" s="306">
        <v>2</v>
      </c>
      <c r="C43" s="306" t="s">
        <v>358</v>
      </c>
      <c r="D43" s="306" t="s">
        <v>550</v>
      </c>
      <c r="E43" s="306">
        <v>100</v>
      </c>
      <c r="F43" s="306" t="s">
        <v>392</v>
      </c>
      <c r="G43" s="306" t="s">
        <v>446</v>
      </c>
      <c r="H43" s="221" t="s">
        <v>451</v>
      </c>
      <c r="I43" s="221">
        <v>15401</v>
      </c>
      <c r="J43" s="221">
        <v>20250101</v>
      </c>
      <c r="K43" s="221">
        <v>99999999</v>
      </c>
    </row>
    <row r="44" spans="2:11" s="193" customFormat="1" x14ac:dyDescent="0.35">
      <c r="B44" s="306">
        <v>2</v>
      </c>
      <c r="C44" s="306" t="s">
        <v>358</v>
      </c>
      <c r="D44" s="306" t="s">
        <v>550</v>
      </c>
      <c r="E44" s="306">
        <v>100</v>
      </c>
      <c r="F44" s="306" t="s">
        <v>392</v>
      </c>
      <c r="G44" s="306" t="s">
        <v>446</v>
      </c>
      <c r="H44" s="221" t="s">
        <v>452</v>
      </c>
      <c r="I44" s="221">
        <v>15401</v>
      </c>
      <c r="J44" s="221">
        <v>20250101</v>
      </c>
      <c r="K44" s="221">
        <v>99999999</v>
      </c>
    </row>
    <row r="45" spans="2:11" s="193" customFormat="1" x14ac:dyDescent="0.35">
      <c r="B45" s="306">
        <v>2</v>
      </c>
      <c r="C45" s="306" t="s">
        <v>358</v>
      </c>
      <c r="D45" s="306" t="s">
        <v>550</v>
      </c>
      <c r="E45" s="306">
        <v>100</v>
      </c>
      <c r="F45" s="306" t="s">
        <v>392</v>
      </c>
      <c r="G45" s="306" t="s">
        <v>446</v>
      </c>
      <c r="H45" s="221" t="s">
        <v>453</v>
      </c>
      <c r="I45" s="221">
        <v>15401</v>
      </c>
      <c r="J45" s="221">
        <v>20250101</v>
      </c>
      <c r="K45" s="221">
        <v>99999999</v>
      </c>
    </row>
    <row r="46" spans="2:11" s="193" customFormat="1" x14ac:dyDescent="0.35">
      <c r="B46" s="306">
        <v>2</v>
      </c>
      <c r="C46" s="306" t="s">
        <v>358</v>
      </c>
      <c r="D46" s="306" t="s">
        <v>550</v>
      </c>
      <c r="E46" s="306">
        <v>100</v>
      </c>
      <c r="F46" s="306" t="s">
        <v>392</v>
      </c>
      <c r="G46" s="306" t="s">
        <v>446</v>
      </c>
      <c r="H46" s="221" t="s">
        <v>454</v>
      </c>
      <c r="I46" s="221">
        <v>15401</v>
      </c>
      <c r="J46" s="221">
        <v>20250101</v>
      </c>
      <c r="K46" s="221">
        <v>99999999</v>
      </c>
    </row>
    <row r="47" spans="2:11" s="193" customFormat="1" x14ac:dyDescent="0.35">
      <c r="B47" s="306">
        <v>2</v>
      </c>
      <c r="C47" s="306" t="s">
        <v>358</v>
      </c>
      <c r="D47" s="306" t="s">
        <v>550</v>
      </c>
      <c r="E47" s="306">
        <v>100</v>
      </c>
      <c r="F47" s="306" t="s">
        <v>392</v>
      </c>
      <c r="G47" s="306" t="s">
        <v>446</v>
      </c>
      <c r="H47" s="221" t="s">
        <v>455</v>
      </c>
      <c r="I47" s="221">
        <v>15401</v>
      </c>
      <c r="J47" s="221">
        <v>20250101</v>
      </c>
      <c r="K47" s="221">
        <v>99999999</v>
      </c>
    </row>
    <row r="48" spans="2:11" s="193" customFormat="1" x14ac:dyDescent="0.35">
      <c r="B48" s="306">
        <v>2</v>
      </c>
      <c r="C48" s="306" t="s">
        <v>358</v>
      </c>
      <c r="D48" s="306" t="s">
        <v>550</v>
      </c>
      <c r="E48" s="306">
        <v>100</v>
      </c>
      <c r="F48" s="306" t="s">
        <v>392</v>
      </c>
      <c r="G48" s="306" t="s">
        <v>446</v>
      </c>
      <c r="H48" s="221" t="s">
        <v>456</v>
      </c>
      <c r="I48" s="221">
        <v>15401</v>
      </c>
      <c r="J48" s="221">
        <v>20250101</v>
      </c>
      <c r="K48" s="221">
        <v>99999999</v>
      </c>
    </row>
    <row r="49" spans="2:11" s="193" customFormat="1" x14ac:dyDescent="0.35">
      <c r="B49" s="306">
        <v>2</v>
      </c>
      <c r="C49" s="306" t="s">
        <v>358</v>
      </c>
      <c r="D49" s="306" t="s">
        <v>550</v>
      </c>
      <c r="E49" s="306">
        <v>100</v>
      </c>
      <c r="F49" s="306" t="s">
        <v>392</v>
      </c>
      <c r="G49" s="306" t="s">
        <v>446</v>
      </c>
      <c r="H49" s="221" t="s">
        <v>457</v>
      </c>
      <c r="I49" s="221">
        <v>15401</v>
      </c>
      <c r="J49" s="221">
        <v>20250101</v>
      </c>
      <c r="K49" s="221">
        <v>99999999</v>
      </c>
    </row>
    <row r="50" spans="2:11" s="193" customFormat="1" x14ac:dyDescent="0.35">
      <c r="B50" s="306">
        <v>2</v>
      </c>
      <c r="C50" s="306" t="s">
        <v>358</v>
      </c>
      <c r="D50" s="306" t="s">
        <v>550</v>
      </c>
      <c r="E50" s="306">
        <v>100</v>
      </c>
      <c r="F50" s="306" t="s">
        <v>392</v>
      </c>
      <c r="G50" s="306" t="s">
        <v>446</v>
      </c>
      <c r="H50" s="221" t="s">
        <v>458</v>
      </c>
      <c r="I50" s="221">
        <v>15401</v>
      </c>
      <c r="J50" s="221">
        <v>20250101</v>
      </c>
      <c r="K50" s="221">
        <v>99999999</v>
      </c>
    </row>
    <row r="51" spans="2:11" s="193" customFormat="1" x14ac:dyDescent="0.35">
      <c r="B51" s="306">
        <v>2</v>
      </c>
      <c r="C51" s="306" t="s">
        <v>358</v>
      </c>
      <c r="D51" s="306" t="s">
        <v>550</v>
      </c>
      <c r="E51" s="306">
        <v>100</v>
      </c>
      <c r="F51" s="306" t="s">
        <v>392</v>
      </c>
      <c r="G51" s="306" t="s">
        <v>459</v>
      </c>
      <c r="H51" s="221" t="s">
        <v>460</v>
      </c>
      <c r="I51" s="221">
        <v>15401</v>
      </c>
      <c r="J51" s="221">
        <v>20250101</v>
      </c>
      <c r="K51" s="221">
        <v>99999999</v>
      </c>
    </row>
    <row r="52" spans="2:11" s="193" customFormat="1" x14ac:dyDescent="0.35">
      <c r="B52" s="306">
        <v>2</v>
      </c>
      <c r="C52" s="306" t="s">
        <v>358</v>
      </c>
      <c r="D52" s="306" t="s">
        <v>550</v>
      </c>
      <c r="E52" s="306">
        <v>100</v>
      </c>
      <c r="F52" s="306" t="s">
        <v>392</v>
      </c>
      <c r="G52" s="306" t="s">
        <v>461</v>
      </c>
      <c r="H52" s="221" t="s">
        <v>462</v>
      </c>
      <c r="I52" s="221">
        <v>15401</v>
      </c>
      <c r="J52" s="221">
        <v>20250101</v>
      </c>
      <c r="K52" s="221">
        <v>99999999</v>
      </c>
    </row>
    <row r="53" spans="2:11" s="193" customFormat="1" x14ac:dyDescent="0.35">
      <c r="B53" s="306">
        <v>2</v>
      </c>
      <c r="C53" s="306" t="s">
        <v>358</v>
      </c>
      <c r="D53" s="306" t="s">
        <v>550</v>
      </c>
      <c r="E53" s="306">
        <v>100</v>
      </c>
      <c r="F53" s="306" t="s">
        <v>392</v>
      </c>
      <c r="G53" s="306" t="s">
        <v>463</v>
      </c>
      <c r="H53" s="221" t="s">
        <v>464</v>
      </c>
      <c r="I53" s="221">
        <v>15401</v>
      </c>
      <c r="J53" s="221">
        <v>20250101</v>
      </c>
      <c r="K53" s="221">
        <v>99999999</v>
      </c>
    </row>
    <row r="54" spans="2:11" s="193" customFormat="1" x14ac:dyDescent="0.35">
      <c r="B54" s="306">
        <v>2</v>
      </c>
      <c r="C54" s="306" t="s">
        <v>358</v>
      </c>
      <c r="D54" s="306" t="s">
        <v>550</v>
      </c>
      <c r="E54" s="306">
        <v>100</v>
      </c>
      <c r="F54" s="306" t="s">
        <v>392</v>
      </c>
      <c r="G54" s="306" t="s">
        <v>465</v>
      </c>
      <c r="H54" s="221" t="s">
        <v>466</v>
      </c>
      <c r="I54" s="221">
        <v>15401</v>
      </c>
      <c r="J54" s="221">
        <v>20250101</v>
      </c>
      <c r="K54" s="221">
        <v>99999999</v>
      </c>
    </row>
    <row r="55" spans="2:11" s="193" customFormat="1" x14ac:dyDescent="0.35">
      <c r="B55" s="306">
        <v>2</v>
      </c>
      <c r="C55" s="306" t="s">
        <v>358</v>
      </c>
      <c r="D55" s="306" t="s">
        <v>550</v>
      </c>
      <c r="E55" s="306">
        <v>100</v>
      </c>
      <c r="F55" s="306" t="s">
        <v>392</v>
      </c>
      <c r="G55" s="306" t="s">
        <v>467</v>
      </c>
      <c r="H55" s="221" t="s">
        <v>468</v>
      </c>
      <c r="I55" s="221">
        <v>15401</v>
      </c>
      <c r="J55" s="221">
        <v>20250101</v>
      </c>
      <c r="K55" s="221">
        <v>99999999</v>
      </c>
    </row>
    <row r="56" spans="2:11" s="193" customFormat="1" x14ac:dyDescent="0.35">
      <c r="B56" s="306">
        <v>2</v>
      </c>
      <c r="C56" s="306" t="s">
        <v>358</v>
      </c>
      <c r="D56" s="306" t="s">
        <v>550</v>
      </c>
      <c r="E56" s="306">
        <v>100</v>
      </c>
      <c r="F56" s="306" t="s">
        <v>392</v>
      </c>
      <c r="G56" s="306" t="s">
        <v>469</v>
      </c>
      <c r="H56" s="221" t="s">
        <v>470</v>
      </c>
      <c r="I56" s="221">
        <v>15401</v>
      </c>
      <c r="J56" s="221">
        <v>20250101</v>
      </c>
      <c r="K56" s="221">
        <v>99999999</v>
      </c>
    </row>
    <row r="57" spans="2:11" s="193" customFormat="1" x14ac:dyDescent="0.35">
      <c r="B57" s="306">
        <v>2</v>
      </c>
      <c r="C57" s="306" t="s">
        <v>358</v>
      </c>
      <c r="D57" s="306" t="s">
        <v>550</v>
      </c>
      <c r="E57" s="306">
        <v>100</v>
      </c>
      <c r="F57" s="306" t="s">
        <v>392</v>
      </c>
      <c r="G57" s="306" t="s">
        <v>471</v>
      </c>
      <c r="H57" s="221" t="s">
        <v>472</v>
      </c>
      <c r="I57" s="221">
        <v>15401</v>
      </c>
      <c r="J57" s="221">
        <v>20250101</v>
      </c>
      <c r="K57" s="221">
        <v>99999999</v>
      </c>
    </row>
    <row r="58" spans="2:11" s="193" customFormat="1" x14ac:dyDescent="0.35">
      <c r="B58" s="306">
        <v>2</v>
      </c>
      <c r="C58" s="306" t="s">
        <v>358</v>
      </c>
      <c r="D58" s="306" t="s">
        <v>550</v>
      </c>
      <c r="E58" s="306">
        <v>100</v>
      </c>
      <c r="F58" s="306" t="s">
        <v>392</v>
      </c>
      <c r="G58" s="306" t="s">
        <v>473</v>
      </c>
      <c r="H58" s="221" t="s">
        <v>474</v>
      </c>
      <c r="I58" s="221">
        <v>15402</v>
      </c>
      <c r="J58" s="221">
        <v>20250101</v>
      </c>
      <c r="K58" s="221">
        <v>99999999</v>
      </c>
    </row>
    <row r="59" spans="2:11" s="193" customFormat="1" x14ac:dyDescent="0.35">
      <c r="B59" s="306">
        <v>2</v>
      </c>
      <c r="C59" s="306" t="s">
        <v>358</v>
      </c>
      <c r="D59" s="306" t="s">
        <v>550</v>
      </c>
      <c r="E59" s="306">
        <v>100</v>
      </c>
      <c r="F59" s="306" t="s">
        <v>392</v>
      </c>
      <c r="G59" s="306" t="s">
        <v>475</v>
      </c>
      <c r="H59" s="221" t="s">
        <v>476</v>
      </c>
      <c r="I59" s="221">
        <v>15402</v>
      </c>
      <c r="J59" s="221">
        <v>20250101</v>
      </c>
      <c r="K59" s="221">
        <v>99999999</v>
      </c>
    </row>
    <row r="60" spans="2:11" s="193" customFormat="1" x14ac:dyDescent="0.35">
      <c r="B60" s="306">
        <v>2</v>
      </c>
      <c r="C60" s="306" t="s">
        <v>358</v>
      </c>
      <c r="D60" s="306" t="s">
        <v>550</v>
      </c>
      <c r="E60" s="306">
        <v>100</v>
      </c>
      <c r="F60" s="306" t="s">
        <v>392</v>
      </c>
      <c r="G60" s="306" t="s">
        <v>477</v>
      </c>
      <c r="H60" s="221" t="s">
        <v>478</v>
      </c>
      <c r="I60" s="221">
        <v>15403</v>
      </c>
      <c r="J60" s="221">
        <v>20250101</v>
      </c>
      <c r="K60" s="221">
        <v>99999999</v>
      </c>
    </row>
    <row r="61" spans="2:11" s="193" customFormat="1" x14ac:dyDescent="0.35">
      <c r="B61" s="306">
        <v>2</v>
      </c>
      <c r="C61" s="306" t="s">
        <v>358</v>
      </c>
      <c r="D61" s="306" t="s">
        <v>550</v>
      </c>
      <c r="E61" s="306">
        <v>100</v>
      </c>
      <c r="F61" s="306" t="s">
        <v>392</v>
      </c>
      <c r="G61" s="306" t="s">
        <v>479</v>
      </c>
      <c r="H61" s="221" t="s">
        <v>480</v>
      </c>
      <c r="I61" s="221">
        <v>11301</v>
      </c>
      <c r="J61" s="221">
        <v>20250101</v>
      </c>
      <c r="K61" s="221">
        <v>99999999</v>
      </c>
    </row>
    <row r="62" spans="2:11" s="193" customFormat="1" x14ac:dyDescent="0.35">
      <c r="B62" s="306">
        <v>2</v>
      </c>
      <c r="C62" s="306" t="s">
        <v>358</v>
      </c>
      <c r="D62" s="306" t="s">
        <v>550</v>
      </c>
      <c r="E62" s="306">
        <v>100</v>
      </c>
      <c r="F62" s="306" t="s">
        <v>392</v>
      </c>
      <c r="G62" s="306" t="s">
        <v>481</v>
      </c>
      <c r="H62" s="221" t="s">
        <v>482</v>
      </c>
      <c r="I62" s="221"/>
      <c r="J62" s="221">
        <v>20250101</v>
      </c>
      <c r="K62" s="221">
        <v>99999999</v>
      </c>
    </row>
    <row r="63" spans="2:11" s="193" customFormat="1" x14ac:dyDescent="0.35">
      <c r="B63" s="306">
        <v>2</v>
      </c>
      <c r="C63" s="306" t="s">
        <v>358</v>
      </c>
      <c r="D63" s="306" t="s">
        <v>550</v>
      </c>
      <c r="E63" s="306">
        <v>100</v>
      </c>
      <c r="F63" s="306" t="s">
        <v>392</v>
      </c>
      <c r="G63" s="306" t="s">
        <v>483</v>
      </c>
      <c r="H63" s="221" t="s">
        <v>484</v>
      </c>
      <c r="I63" s="221"/>
      <c r="J63" s="221">
        <v>20250101</v>
      </c>
      <c r="K63" s="221">
        <v>99999999</v>
      </c>
    </row>
    <row r="64" spans="2:11" s="193" customFormat="1" x14ac:dyDescent="0.35">
      <c r="B64" s="306">
        <v>2</v>
      </c>
      <c r="C64" s="306" t="s">
        <v>358</v>
      </c>
      <c r="D64" s="306" t="s">
        <v>550</v>
      </c>
      <c r="E64" s="306">
        <v>100</v>
      </c>
      <c r="F64" s="306" t="s">
        <v>392</v>
      </c>
      <c r="G64" s="306" t="s">
        <v>485</v>
      </c>
      <c r="H64" s="221" t="s">
        <v>484</v>
      </c>
      <c r="I64" s="221"/>
      <c r="J64" s="221">
        <v>20250101</v>
      </c>
      <c r="K64" s="221">
        <v>99999999</v>
      </c>
    </row>
    <row r="65" spans="2:11" s="193" customFormat="1" x14ac:dyDescent="0.35">
      <c r="B65" s="306">
        <v>2</v>
      </c>
      <c r="C65" s="306" t="s">
        <v>358</v>
      </c>
      <c r="D65" s="306" t="s">
        <v>550</v>
      </c>
      <c r="E65" s="306">
        <v>100</v>
      </c>
      <c r="F65" s="306" t="s">
        <v>392</v>
      </c>
      <c r="G65" s="306" t="s">
        <v>486</v>
      </c>
      <c r="H65" s="221" t="s">
        <v>487</v>
      </c>
      <c r="I65" s="221"/>
      <c r="J65" s="221">
        <v>20250101</v>
      </c>
      <c r="K65" s="221">
        <v>99999999</v>
      </c>
    </row>
    <row r="66" spans="2:11" s="193" customFormat="1" x14ac:dyDescent="0.35">
      <c r="B66" s="306">
        <v>2</v>
      </c>
      <c r="C66" s="306" t="s">
        <v>358</v>
      </c>
      <c r="D66" s="306" t="s">
        <v>550</v>
      </c>
      <c r="E66" s="306">
        <v>100</v>
      </c>
      <c r="F66" s="306" t="s">
        <v>392</v>
      </c>
      <c r="G66" s="306" t="s">
        <v>488</v>
      </c>
      <c r="H66" s="221" t="s">
        <v>489</v>
      </c>
      <c r="I66" s="221"/>
      <c r="J66" s="221">
        <v>20250101</v>
      </c>
      <c r="K66" s="221">
        <v>99999999</v>
      </c>
    </row>
    <row r="67" spans="2:11" s="193" customFormat="1" x14ac:dyDescent="0.35">
      <c r="B67" s="306">
        <v>2</v>
      </c>
      <c r="C67" s="306" t="s">
        <v>358</v>
      </c>
      <c r="D67" s="306" t="s">
        <v>550</v>
      </c>
      <c r="E67" s="306">
        <v>100</v>
      </c>
      <c r="F67" s="306" t="s">
        <v>392</v>
      </c>
      <c r="G67" s="306" t="s">
        <v>490</v>
      </c>
      <c r="H67" s="221" t="s">
        <v>491</v>
      </c>
      <c r="I67" s="221"/>
      <c r="J67" s="221">
        <v>20250101</v>
      </c>
      <c r="K67" s="221">
        <v>99999999</v>
      </c>
    </row>
    <row r="68" spans="2:11" s="193" customFormat="1" x14ac:dyDescent="0.35">
      <c r="B68" s="306">
        <v>2</v>
      </c>
      <c r="C68" s="306" t="s">
        <v>358</v>
      </c>
      <c r="D68" s="306" t="s">
        <v>550</v>
      </c>
      <c r="E68" s="306">
        <v>100</v>
      </c>
      <c r="F68" s="306" t="s">
        <v>392</v>
      </c>
      <c r="G68" s="306" t="s">
        <v>492</v>
      </c>
      <c r="H68" s="221" t="s">
        <v>493</v>
      </c>
      <c r="I68" s="221"/>
      <c r="J68" s="221">
        <v>20250101</v>
      </c>
      <c r="K68" s="221">
        <v>99999999</v>
      </c>
    </row>
    <row r="69" spans="2:11" s="193" customFormat="1" x14ac:dyDescent="0.35">
      <c r="B69" s="306">
        <v>2</v>
      </c>
      <c r="C69" s="306" t="s">
        <v>358</v>
      </c>
      <c r="D69" s="306" t="s">
        <v>550</v>
      </c>
      <c r="E69" s="306">
        <v>100</v>
      </c>
      <c r="F69" s="306" t="s">
        <v>392</v>
      </c>
      <c r="G69" s="306" t="s">
        <v>494</v>
      </c>
      <c r="H69" s="221" t="s">
        <v>495</v>
      </c>
      <c r="I69" s="221"/>
      <c r="J69" s="221">
        <v>20250101</v>
      </c>
      <c r="K69" s="221">
        <v>99999999</v>
      </c>
    </row>
    <row r="70" spans="2:11" s="193" customFormat="1" x14ac:dyDescent="0.35">
      <c r="B70" s="306">
        <v>2</v>
      </c>
      <c r="C70" s="306" t="s">
        <v>358</v>
      </c>
      <c r="D70" s="306" t="s">
        <v>550</v>
      </c>
      <c r="E70" s="306">
        <v>100</v>
      </c>
      <c r="F70" s="306" t="s">
        <v>392</v>
      </c>
      <c r="G70" s="306" t="s">
        <v>496</v>
      </c>
      <c r="H70" s="221" t="s">
        <v>497</v>
      </c>
      <c r="I70" s="221"/>
      <c r="J70" s="221">
        <v>20250101</v>
      </c>
      <c r="K70" s="221">
        <v>99999999</v>
      </c>
    </row>
    <row r="71" spans="2:11" s="193" customFormat="1" x14ac:dyDescent="0.35">
      <c r="B71" s="306">
        <v>2</v>
      </c>
      <c r="C71" s="306" t="s">
        <v>358</v>
      </c>
      <c r="D71" s="306" t="s">
        <v>550</v>
      </c>
      <c r="E71" s="306">
        <v>100</v>
      </c>
      <c r="F71" s="306" t="s">
        <v>392</v>
      </c>
      <c r="G71" s="306" t="s">
        <v>498</v>
      </c>
      <c r="H71" s="221" t="s">
        <v>499</v>
      </c>
      <c r="I71" s="221"/>
      <c r="J71" s="221">
        <v>20250101</v>
      </c>
      <c r="K71" s="221">
        <v>99999999</v>
      </c>
    </row>
    <row r="72" spans="2:11" s="193" customFormat="1" x14ac:dyDescent="0.35">
      <c r="B72" s="306">
        <v>2</v>
      </c>
      <c r="C72" s="306" t="s">
        <v>358</v>
      </c>
      <c r="D72" s="306" t="s">
        <v>550</v>
      </c>
      <c r="E72" s="306">
        <v>100</v>
      </c>
      <c r="F72" s="306" t="s">
        <v>392</v>
      </c>
      <c r="G72" s="306" t="s">
        <v>500</v>
      </c>
      <c r="H72" s="221" t="s">
        <v>501</v>
      </c>
      <c r="I72" s="221"/>
      <c r="J72" s="221">
        <v>20250101</v>
      </c>
      <c r="K72" s="221">
        <v>99999999</v>
      </c>
    </row>
    <row r="73" spans="2:11" s="193" customFormat="1" x14ac:dyDescent="0.35">
      <c r="B73" s="306">
        <v>2</v>
      </c>
      <c r="C73" s="306" t="s">
        <v>358</v>
      </c>
      <c r="D73" s="306" t="s">
        <v>550</v>
      </c>
      <c r="E73" s="306">
        <v>100</v>
      </c>
      <c r="F73" s="306" t="s">
        <v>392</v>
      </c>
      <c r="G73" s="306" t="s">
        <v>502</v>
      </c>
      <c r="H73" s="221" t="s">
        <v>503</v>
      </c>
      <c r="I73" s="221"/>
      <c r="J73" s="221">
        <v>20250101</v>
      </c>
      <c r="K73" s="221">
        <v>99999999</v>
      </c>
    </row>
    <row r="74" spans="2:11" s="193" customFormat="1" x14ac:dyDescent="0.35">
      <c r="B74" s="306">
        <v>2</v>
      </c>
      <c r="C74" s="306" t="s">
        <v>358</v>
      </c>
      <c r="D74" s="306" t="s">
        <v>550</v>
      </c>
      <c r="E74" s="306">
        <v>100</v>
      </c>
      <c r="F74" s="306" t="s">
        <v>392</v>
      </c>
      <c r="G74" s="306" t="s">
        <v>504</v>
      </c>
      <c r="H74" s="221" t="s">
        <v>505</v>
      </c>
      <c r="I74" s="221"/>
      <c r="J74" s="221">
        <v>20250101</v>
      </c>
      <c r="K74" s="221">
        <v>99999999</v>
      </c>
    </row>
    <row r="75" spans="2:11" s="193" customFormat="1" x14ac:dyDescent="0.35">
      <c r="B75" s="306">
        <v>2</v>
      </c>
      <c r="C75" s="306" t="s">
        <v>358</v>
      </c>
      <c r="D75" s="306" t="s">
        <v>550</v>
      </c>
      <c r="E75" s="306">
        <v>100</v>
      </c>
      <c r="F75" s="306" t="s">
        <v>506</v>
      </c>
      <c r="G75" s="306" t="s">
        <v>507</v>
      </c>
      <c r="H75" s="221" t="s">
        <v>508</v>
      </c>
      <c r="I75" s="221"/>
      <c r="J75" s="221">
        <v>20250101</v>
      </c>
      <c r="K75" s="221">
        <v>99999999</v>
      </c>
    </row>
    <row r="76" spans="2:11" s="193" customFormat="1" x14ac:dyDescent="0.35">
      <c r="B76" s="306">
        <v>2</v>
      </c>
      <c r="C76" s="306" t="s">
        <v>358</v>
      </c>
      <c r="D76" s="306" t="s">
        <v>550</v>
      </c>
      <c r="E76" s="306">
        <v>100</v>
      </c>
      <c r="F76" s="306" t="s">
        <v>506</v>
      </c>
      <c r="G76" s="306" t="s">
        <v>509</v>
      </c>
      <c r="H76" s="221" t="s">
        <v>510</v>
      </c>
      <c r="I76" s="221"/>
      <c r="J76" s="221">
        <v>20250101</v>
      </c>
      <c r="K76" s="221">
        <v>99999999</v>
      </c>
    </row>
    <row r="77" spans="2:11" s="193" customFormat="1" x14ac:dyDescent="0.35">
      <c r="B77" s="306">
        <v>2</v>
      </c>
      <c r="C77" s="306" t="s">
        <v>358</v>
      </c>
      <c r="D77" s="306" t="s">
        <v>550</v>
      </c>
      <c r="E77" s="306">
        <v>100</v>
      </c>
      <c r="F77" s="306" t="s">
        <v>506</v>
      </c>
      <c r="G77" s="306">
        <v>115</v>
      </c>
      <c r="H77" s="221" t="s">
        <v>404</v>
      </c>
      <c r="I77" s="221"/>
      <c r="J77" s="221">
        <v>20250101</v>
      </c>
      <c r="K77" s="221">
        <v>99999999</v>
      </c>
    </row>
    <row r="78" spans="2:11" s="193" customFormat="1" x14ac:dyDescent="0.35">
      <c r="B78" s="306">
        <v>2</v>
      </c>
      <c r="C78" s="306" t="s">
        <v>358</v>
      </c>
      <c r="D78" s="306" t="s">
        <v>550</v>
      </c>
      <c r="E78" s="306">
        <v>100</v>
      </c>
      <c r="F78" s="306" t="s">
        <v>506</v>
      </c>
      <c r="G78" s="306">
        <v>28</v>
      </c>
      <c r="H78" s="221" t="s">
        <v>443</v>
      </c>
      <c r="I78" s="221"/>
      <c r="J78" s="221">
        <v>20250101</v>
      </c>
      <c r="K78" s="221">
        <v>99999999</v>
      </c>
    </row>
    <row r="79" spans="2:11" s="193" customFormat="1" x14ac:dyDescent="0.35">
      <c r="B79" s="306">
        <v>2</v>
      </c>
      <c r="C79" s="306" t="s">
        <v>358</v>
      </c>
      <c r="D79" s="306" t="s">
        <v>550</v>
      </c>
      <c r="E79" s="306">
        <v>100</v>
      </c>
      <c r="F79" s="306" t="s">
        <v>506</v>
      </c>
      <c r="G79" s="306">
        <v>1</v>
      </c>
      <c r="H79" s="221" t="s">
        <v>511</v>
      </c>
      <c r="I79" s="221"/>
      <c r="J79" s="221">
        <v>20250101</v>
      </c>
      <c r="K79" s="221">
        <v>99999999</v>
      </c>
    </row>
    <row r="80" spans="2:11" s="193" customFormat="1" x14ac:dyDescent="0.35">
      <c r="B80" s="306">
        <v>2</v>
      </c>
      <c r="C80" s="306" t="s">
        <v>358</v>
      </c>
      <c r="D80" s="306" t="s">
        <v>550</v>
      </c>
      <c r="E80" s="306">
        <v>100</v>
      </c>
      <c r="F80" s="306" t="s">
        <v>512</v>
      </c>
      <c r="G80" s="306" t="s">
        <v>513</v>
      </c>
      <c r="H80" s="221" t="s">
        <v>514</v>
      </c>
      <c r="I80" s="221"/>
      <c r="J80" s="221">
        <v>20250101</v>
      </c>
      <c r="K80" s="221">
        <v>99999999</v>
      </c>
    </row>
    <row r="81" spans="2:11" s="193" customFormat="1" x14ac:dyDescent="0.35">
      <c r="B81" s="306">
        <v>2</v>
      </c>
      <c r="C81" s="306" t="s">
        <v>358</v>
      </c>
      <c r="D81" s="306" t="s">
        <v>550</v>
      </c>
      <c r="E81" s="306">
        <v>100</v>
      </c>
      <c r="F81" s="306" t="s">
        <v>512</v>
      </c>
      <c r="G81" s="306" t="s">
        <v>515</v>
      </c>
      <c r="H81" s="221" t="s">
        <v>516</v>
      </c>
      <c r="I81" s="221"/>
      <c r="J81" s="221">
        <v>20250101</v>
      </c>
      <c r="K81" s="221">
        <v>99999999</v>
      </c>
    </row>
    <row r="82" spans="2:11" s="193" customFormat="1" x14ac:dyDescent="0.35">
      <c r="B82" s="306">
        <v>2</v>
      </c>
      <c r="C82" s="306" t="s">
        <v>358</v>
      </c>
      <c r="D82" s="306" t="s">
        <v>550</v>
      </c>
      <c r="E82" s="306">
        <v>100</v>
      </c>
      <c r="F82" s="306" t="s">
        <v>512</v>
      </c>
      <c r="G82" s="306" t="s">
        <v>517</v>
      </c>
      <c r="H82" s="221" t="s">
        <v>518</v>
      </c>
      <c r="I82" s="221"/>
      <c r="J82" s="221">
        <v>20250101</v>
      </c>
      <c r="K82" s="221">
        <v>99999999</v>
      </c>
    </row>
    <row r="83" spans="2:11" s="193" customFormat="1" x14ac:dyDescent="0.35">
      <c r="B83" s="306">
        <v>2</v>
      </c>
      <c r="C83" s="306" t="s">
        <v>358</v>
      </c>
      <c r="D83" s="306" t="s">
        <v>550</v>
      </c>
      <c r="E83" s="306">
        <v>100</v>
      </c>
      <c r="F83" s="306" t="s">
        <v>512</v>
      </c>
      <c r="G83" s="306" t="s">
        <v>519</v>
      </c>
      <c r="H83" s="221" t="s">
        <v>520</v>
      </c>
      <c r="I83" s="221"/>
      <c r="J83" s="221">
        <v>20250101</v>
      </c>
      <c r="K83" s="221">
        <v>99999999</v>
      </c>
    </row>
    <row r="84" spans="2:11" s="193" customFormat="1" x14ac:dyDescent="0.35">
      <c r="B84" s="306">
        <v>2</v>
      </c>
      <c r="C84" s="306" t="s">
        <v>358</v>
      </c>
      <c r="D84" s="306" t="s">
        <v>550</v>
      </c>
      <c r="E84" s="306">
        <v>100</v>
      </c>
      <c r="F84" s="306" t="s">
        <v>512</v>
      </c>
      <c r="G84" s="306">
        <v>5045</v>
      </c>
      <c r="H84" s="221" t="s">
        <v>521</v>
      </c>
      <c r="I84" s="221"/>
      <c r="J84" s="221">
        <v>20250101</v>
      </c>
      <c r="K84" s="221">
        <v>99999999</v>
      </c>
    </row>
    <row r="85" spans="2:11" s="193" customFormat="1" x14ac:dyDescent="0.35">
      <c r="B85" s="306">
        <v>2</v>
      </c>
      <c r="C85" s="306" t="s">
        <v>358</v>
      </c>
      <c r="D85" s="306" t="s">
        <v>550</v>
      </c>
      <c r="E85" s="306">
        <v>100</v>
      </c>
      <c r="F85" s="306" t="s">
        <v>512</v>
      </c>
      <c r="G85" s="306">
        <v>120</v>
      </c>
      <c r="H85" s="221" t="s">
        <v>522</v>
      </c>
      <c r="I85" s="221"/>
      <c r="J85" s="221">
        <v>20250101</v>
      </c>
      <c r="K85" s="221">
        <v>99999999</v>
      </c>
    </row>
    <row r="86" spans="2:11" s="193" customFormat="1" x14ac:dyDescent="0.35">
      <c r="B86" s="306">
        <v>2</v>
      </c>
      <c r="C86" s="306" t="s">
        <v>358</v>
      </c>
      <c r="D86" s="306" t="s">
        <v>550</v>
      </c>
      <c r="E86" s="306">
        <v>100</v>
      </c>
      <c r="F86" s="306" t="s">
        <v>523</v>
      </c>
      <c r="G86" s="306" t="s">
        <v>524</v>
      </c>
      <c r="H86" s="221" t="s">
        <v>525</v>
      </c>
      <c r="I86" s="221"/>
      <c r="J86" s="221">
        <v>20250101</v>
      </c>
      <c r="K86" s="221">
        <v>99999999</v>
      </c>
    </row>
    <row r="87" spans="2:11" s="193" customFormat="1" x14ac:dyDescent="0.35">
      <c r="B87" s="306">
        <v>2</v>
      </c>
      <c r="C87" s="306" t="s">
        <v>358</v>
      </c>
      <c r="D87" s="306" t="s">
        <v>550</v>
      </c>
      <c r="E87" s="306">
        <v>100</v>
      </c>
      <c r="F87" s="306" t="s">
        <v>523</v>
      </c>
      <c r="G87" s="306" t="s">
        <v>526</v>
      </c>
      <c r="H87" s="221" t="s">
        <v>527</v>
      </c>
      <c r="I87" s="221"/>
      <c r="J87" s="221">
        <v>20250101</v>
      </c>
      <c r="K87" s="221">
        <v>99999999</v>
      </c>
    </row>
    <row r="88" spans="2:11" s="193" customFormat="1" x14ac:dyDescent="0.35">
      <c r="B88" s="306">
        <v>2</v>
      </c>
      <c r="C88" s="306" t="s">
        <v>358</v>
      </c>
      <c r="D88" s="306" t="s">
        <v>550</v>
      </c>
      <c r="E88" s="306">
        <v>100</v>
      </c>
      <c r="F88" s="306" t="s">
        <v>523</v>
      </c>
      <c r="G88" s="306" t="s">
        <v>528</v>
      </c>
      <c r="H88" s="221" t="s">
        <v>529</v>
      </c>
      <c r="I88" s="221"/>
      <c r="J88" s="221">
        <v>20250101</v>
      </c>
      <c r="K88" s="221">
        <v>99999999</v>
      </c>
    </row>
    <row r="89" spans="2:11" s="193" customFormat="1" x14ac:dyDescent="0.35">
      <c r="B89" s="306">
        <v>2</v>
      </c>
      <c r="C89" s="306" t="s">
        <v>358</v>
      </c>
      <c r="D89" s="306" t="s">
        <v>550</v>
      </c>
      <c r="E89" s="306">
        <v>100</v>
      </c>
      <c r="F89" s="306" t="s">
        <v>523</v>
      </c>
      <c r="G89" s="306" t="s">
        <v>530</v>
      </c>
      <c r="H89" s="221" t="s">
        <v>531</v>
      </c>
      <c r="I89" s="221"/>
      <c r="J89" s="221">
        <v>20250101</v>
      </c>
      <c r="K89" s="221">
        <v>99999999</v>
      </c>
    </row>
    <row r="90" spans="2:11" s="193" customFormat="1" x14ac:dyDescent="0.35">
      <c r="B90" s="306">
        <v>2</v>
      </c>
      <c r="C90" s="306" t="s">
        <v>358</v>
      </c>
      <c r="D90" s="306" t="s">
        <v>550</v>
      </c>
      <c r="E90" s="306">
        <v>100</v>
      </c>
      <c r="F90" s="306" t="s">
        <v>523</v>
      </c>
      <c r="G90" s="306" t="s">
        <v>532</v>
      </c>
      <c r="H90" s="221" t="s">
        <v>533</v>
      </c>
      <c r="I90" s="221"/>
      <c r="J90" s="221">
        <v>20250101</v>
      </c>
      <c r="K90" s="221">
        <v>99999999</v>
      </c>
    </row>
    <row r="91" spans="2:11" s="193" customFormat="1" x14ac:dyDescent="0.35">
      <c r="B91" s="306">
        <v>2</v>
      </c>
      <c r="C91" s="306" t="s">
        <v>358</v>
      </c>
      <c r="D91" s="306" t="s">
        <v>550</v>
      </c>
      <c r="E91" s="306">
        <v>100</v>
      </c>
      <c r="F91" s="306" t="s">
        <v>523</v>
      </c>
      <c r="G91" s="306" t="s">
        <v>534</v>
      </c>
      <c r="H91" s="221" t="s">
        <v>535</v>
      </c>
      <c r="I91" s="221"/>
      <c r="J91" s="221">
        <v>20250101</v>
      </c>
      <c r="K91" s="221">
        <v>99999999</v>
      </c>
    </row>
    <row r="92" spans="2:11" s="193" customFormat="1" x14ac:dyDescent="0.35">
      <c r="B92" s="306">
        <v>2</v>
      </c>
      <c r="C92" s="306" t="s">
        <v>358</v>
      </c>
      <c r="D92" s="306" t="s">
        <v>550</v>
      </c>
      <c r="E92" s="306">
        <v>100</v>
      </c>
      <c r="F92" s="306" t="s">
        <v>523</v>
      </c>
      <c r="G92" s="306" t="s">
        <v>536</v>
      </c>
      <c r="H92" s="221" t="s">
        <v>537</v>
      </c>
      <c r="I92" s="221"/>
      <c r="J92" s="221">
        <v>20250101</v>
      </c>
      <c r="K92" s="221">
        <v>99999999</v>
      </c>
    </row>
    <row r="93" spans="2:11" s="193" customFormat="1" x14ac:dyDescent="0.35">
      <c r="B93" s="306">
        <v>2</v>
      </c>
      <c r="C93" s="306" t="s">
        <v>358</v>
      </c>
      <c r="D93" s="306" t="s">
        <v>550</v>
      </c>
      <c r="E93" s="306">
        <v>100</v>
      </c>
      <c r="F93" s="306" t="s">
        <v>523</v>
      </c>
      <c r="G93" s="306" t="s">
        <v>538</v>
      </c>
      <c r="H93" s="221" t="s">
        <v>539</v>
      </c>
      <c r="I93" s="221"/>
      <c r="J93" s="221">
        <v>20250101</v>
      </c>
      <c r="K93" s="221">
        <v>99999999</v>
      </c>
    </row>
    <row r="94" spans="2:11" s="193" customFormat="1" x14ac:dyDescent="0.35">
      <c r="B94" s="306">
        <v>2</v>
      </c>
      <c r="C94" s="306" t="s">
        <v>358</v>
      </c>
      <c r="D94" s="306" t="s">
        <v>550</v>
      </c>
      <c r="E94" s="306">
        <v>100</v>
      </c>
      <c r="F94" s="306" t="s">
        <v>523</v>
      </c>
      <c r="G94" s="306" t="s">
        <v>540</v>
      </c>
      <c r="H94" s="221" t="s">
        <v>541</v>
      </c>
      <c r="I94" s="221"/>
      <c r="J94" s="221">
        <v>20250101</v>
      </c>
      <c r="K94" s="221">
        <v>99999999</v>
      </c>
    </row>
    <row r="95" spans="2:11" s="193" customFormat="1" x14ac:dyDescent="0.35">
      <c r="B95" s="306">
        <v>2</v>
      </c>
      <c r="C95" s="306" t="s">
        <v>358</v>
      </c>
      <c r="D95" s="306" t="s">
        <v>550</v>
      </c>
      <c r="E95" s="306">
        <v>100</v>
      </c>
      <c r="F95" s="306" t="s">
        <v>523</v>
      </c>
      <c r="G95" s="306" t="s">
        <v>542</v>
      </c>
      <c r="H95" s="221" t="s">
        <v>543</v>
      </c>
      <c r="I95" s="221"/>
      <c r="J95" s="221">
        <v>20250101</v>
      </c>
      <c r="K95" s="221">
        <v>99999999</v>
      </c>
    </row>
    <row r="96" spans="2:11" s="193" customFormat="1" x14ac:dyDescent="0.35">
      <c r="B96" s="306">
        <v>2</v>
      </c>
      <c r="C96" s="306" t="s">
        <v>358</v>
      </c>
      <c r="D96" s="306" t="s">
        <v>550</v>
      </c>
      <c r="E96" s="306">
        <v>100</v>
      </c>
      <c r="F96" s="306" t="s">
        <v>523</v>
      </c>
      <c r="G96" s="306" t="s">
        <v>542</v>
      </c>
      <c r="H96" s="221" t="s">
        <v>544</v>
      </c>
      <c r="I96" s="221"/>
      <c r="J96" s="221">
        <v>20250101</v>
      </c>
      <c r="K96" s="221">
        <v>99999999</v>
      </c>
    </row>
    <row r="97" spans="2:11" s="193" customFormat="1" x14ac:dyDescent="0.35">
      <c r="B97" s="306">
        <v>2</v>
      </c>
      <c r="C97" s="306" t="s">
        <v>358</v>
      </c>
      <c r="D97" s="306" t="s">
        <v>550</v>
      </c>
      <c r="E97" s="306">
        <v>100</v>
      </c>
      <c r="F97" s="306" t="s">
        <v>523</v>
      </c>
      <c r="G97" s="306" t="s">
        <v>545</v>
      </c>
      <c r="H97" s="221" t="s">
        <v>546</v>
      </c>
      <c r="I97" s="221"/>
      <c r="J97" s="221">
        <v>20250101</v>
      </c>
      <c r="K97" s="221">
        <v>99999999</v>
      </c>
    </row>
    <row r="98" spans="2:11" s="193" customFormat="1" x14ac:dyDescent="0.35">
      <c r="B98" s="306">
        <v>2</v>
      </c>
      <c r="C98" s="306" t="s">
        <v>358</v>
      </c>
      <c r="D98" s="306" t="s">
        <v>550</v>
      </c>
      <c r="E98" s="306">
        <v>100</v>
      </c>
      <c r="F98" s="306" t="s">
        <v>523</v>
      </c>
      <c r="G98" s="306">
        <v>8581</v>
      </c>
      <c r="H98" s="221" t="s">
        <v>547</v>
      </c>
      <c r="I98" s="221"/>
      <c r="J98" s="221">
        <v>20250101</v>
      </c>
      <c r="K98" s="221">
        <v>99999999</v>
      </c>
    </row>
    <row r="99" spans="2:11" s="193" customFormat="1" x14ac:dyDescent="0.35">
      <c r="B99" s="306">
        <v>2</v>
      </c>
      <c r="C99" s="306" t="s">
        <v>358</v>
      </c>
      <c r="D99" s="306" t="s">
        <v>550</v>
      </c>
      <c r="E99" s="306">
        <v>100</v>
      </c>
      <c r="F99" s="306" t="s">
        <v>523</v>
      </c>
      <c r="G99" s="306">
        <v>8580</v>
      </c>
      <c r="H99" s="221" t="s">
        <v>548</v>
      </c>
      <c r="I99" s="221"/>
      <c r="J99" s="221">
        <v>20250101</v>
      </c>
      <c r="K99" s="221">
        <v>99999999</v>
      </c>
    </row>
    <row r="100" spans="2:11" s="193" customFormat="1" x14ac:dyDescent="0.35">
      <c r="B100" s="306">
        <v>2</v>
      </c>
      <c r="C100" s="306" t="s">
        <v>358</v>
      </c>
      <c r="D100" s="306" t="s">
        <v>550</v>
      </c>
      <c r="E100" s="306">
        <v>100</v>
      </c>
      <c r="F100" s="306" t="s">
        <v>523</v>
      </c>
      <c r="G100" s="306">
        <v>156</v>
      </c>
      <c r="H100" s="221" t="s">
        <v>546</v>
      </c>
      <c r="I100" s="221"/>
      <c r="J100" s="221">
        <v>20250101</v>
      </c>
      <c r="K100" s="221">
        <v>99999999</v>
      </c>
    </row>
    <row r="101" spans="2:11" s="193" customFormat="1" x14ac:dyDescent="0.35">
      <c r="B101" s="306">
        <v>2</v>
      </c>
      <c r="C101" s="306" t="s">
        <v>358</v>
      </c>
      <c r="D101" s="306" t="s">
        <v>550</v>
      </c>
      <c r="E101" s="306">
        <v>100</v>
      </c>
      <c r="F101" s="306" t="s">
        <v>523</v>
      </c>
      <c r="G101" s="306">
        <v>4</v>
      </c>
      <c r="H101" s="221" t="s">
        <v>549</v>
      </c>
      <c r="I101" s="221"/>
      <c r="J101" s="221">
        <v>20250101</v>
      </c>
      <c r="K101" s="221">
        <v>99999999</v>
      </c>
    </row>
    <row r="102" spans="2:11" x14ac:dyDescent="0.35">
      <c r="B102" s="28" t="s">
        <v>134</v>
      </c>
      <c r="C102" s="36"/>
      <c r="D102" s="36"/>
      <c r="E102" s="36"/>
      <c r="F102" s="95"/>
      <c r="G102" s="36"/>
      <c r="H102" s="36"/>
      <c r="I102" s="36"/>
      <c r="J102" s="36"/>
      <c r="K102" s="36"/>
    </row>
    <row r="103" spans="2:11" ht="7.5" customHeight="1" x14ac:dyDescent="0.35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x14ac:dyDescent="0.35">
      <c r="B104" s="171"/>
      <c r="C104" s="172"/>
      <c r="D104" s="172"/>
      <c r="E104" s="173"/>
    </row>
    <row r="105" spans="2:11" x14ac:dyDescent="0.35">
      <c r="B105" s="327" t="s">
        <v>303</v>
      </c>
      <c r="C105" s="328"/>
      <c r="D105" s="328"/>
      <c r="E105" s="329"/>
    </row>
    <row r="106" spans="2:11" x14ac:dyDescent="0.35">
      <c r="B106" s="340" t="s">
        <v>37</v>
      </c>
      <c r="C106" s="341"/>
      <c r="D106" s="341"/>
      <c r="E106" s="342"/>
    </row>
    <row r="107" spans="2:11" x14ac:dyDescent="0.35">
      <c r="B107" s="164"/>
      <c r="C107" s="165"/>
      <c r="D107" s="165"/>
      <c r="E107" s="166"/>
    </row>
    <row r="108" spans="2:11" x14ac:dyDescent="0.35">
      <c r="B108" s="327" t="s">
        <v>304</v>
      </c>
      <c r="C108" s="328"/>
      <c r="D108" s="328"/>
      <c r="E108" s="329"/>
    </row>
    <row r="109" spans="2:11" x14ac:dyDescent="0.35">
      <c r="B109" s="340" t="s">
        <v>38</v>
      </c>
      <c r="C109" s="341"/>
      <c r="D109" s="341"/>
      <c r="E109" s="342"/>
    </row>
    <row r="110" spans="2:11" x14ac:dyDescent="0.35">
      <c r="B110" s="164"/>
      <c r="C110" s="165"/>
      <c r="D110" s="165"/>
      <c r="E110" s="166"/>
    </row>
    <row r="111" spans="2:11" x14ac:dyDescent="0.35">
      <c r="B111" s="327"/>
      <c r="C111" s="328"/>
      <c r="D111" s="328"/>
      <c r="E111" s="329"/>
    </row>
    <row r="112" spans="2:11" x14ac:dyDescent="0.35">
      <c r="B112" s="340" t="s">
        <v>39</v>
      </c>
      <c r="C112" s="341"/>
      <c r="D112" s="341"/>
      <c r="E112" s="342"/>
    </row>
    <row r="113" spans="2:5" ht="3.75" customHeight="1" x14ac:dyDescent="0.35">
      <c r="B113" s="164"/>
      <c r="C113" s="165"/>
      <c r="D113" s="165"/>
      <c r="E113" s="166"/>
    </row>
    <row r="114" spans="2:5" x14ac:dyDescent="0.35">
      <c r="B114" s="343" t="s">
        <v>1458</v>
      </c>
      <c r="C114" s="344"/>
      <c r="D114" s="344"/>
      <c r="E114" s="345"/>
    </row>
    <row r="115" spans="2:5" x14ac:dyDescent="0.35">
      <c r="B115" s="340" t="s">
        <v>269</v>
      </c>
      <c r="C115" s="341"/>
      <c r="D115" s="341"/>
      <c r="E115" s="342"/>
    </row>
    <row r="116" spans="2:5" x14ac:dyDescent="0.35">
      <c r="B116" s="327"/>
      <c r="C116" s="328"/>
      <c r="D116" s="328"/>
      <c r="E116" s="329"/>
    </row>
  </sheetData>
  <sheetProtection insertRows="0" deleteRows="0" autoFilter="0"/>
  <mergeCells count="12">
    <mergeCell ref="B7:H7"/>
    <mergeCell ref="I7:J7"/>
    <mergeCell ref="I6:J6"/>
    <mergeCell ref="B116:E116"/>
    <mergeCell ref="B105:E105"/>
    <mergeCell ref="B106:E106"/>
    <mergeCell ref="B108:E108"/>
    <mergeCell ref="B109:E109"/>
    <mergeCell ref="B111:E111"/>
    <mergeCell ref="B112:E112"/>
    <mergeCell ref="B114:E114"/>
    <mergeCell ref="B115:E115"/>
  </mergeCells>
  <dataValidations count="1">
    <dataValidation allowBlank="1" showInputMessage="1" showErrorMessage="1" sqref="B7:H7" xr:uid="{00000000-0002-0000-0C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7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C00-000001000000}">
          <x14:formula1>
            <xm:f>Listas!$B$5:$B$6</xm:f>
          </x14:formula1>
          <xm:sqref>L7:P7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showGridLines="0" view="pageBreakPreview" zoomScale="90" zoomScaleNormal="70" zoomScaleSheetLayoutView="90" workbookViewId="0">
      <pane ySplit="13" topLeftCell="A14" activePane="bottomLeft" state="frozen"/>
      <selection activeCell="Q23" sqref="Q23"/>
      <selection pane="bottomLeft" activeCell="B35" sqref="B35:D35"/>
    </sheetView>
  </sheetViews>
  <sheetFormatPr baseColWidth="10" defaultColWidth="14.81640625" defaultRowHeight="14.5" x14ac:dyDescent="0.35"/>
  <cols>
    <col min="1" max="1" width="1.26953125" customWidth="1"/>
    <col min="2" max="2" width="22.26953125" customWidth="1"/>
    <col min="3" max="3" width="20" customWidth="1"/>
    <col min="4" max="4" width="28" customWidth="1"/>
    <col min="5" max="5" width="61" customWidth="1"/>
    <col min="6" max="6" width="24.1796875" bestFit="1" customWidth="1"/>
    <col min="7" max="7" width="23.7265625" bestFit="1" customWidth="1"/>
    <col min="8" max="8" width="26" bestFit="1" customWidth="1"/>
    <col min="9" max="9" width="0.1796875" customWidth="1"/>
    <col min="10" max="10" width="21.453125" hidden="1" customWidth="1"/>
    <col min="11" max="11" width="20.453125" hidden="1" customWidth="1"/>
    <col min="12" max="16" width="11.453125" hidden="1" customWidth="1"/>
    <col min="17" max="254" width="11.453125" customWidth="1"/>
    <col min="255" max="255" width="3.72656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ht="15" customHeight="1" x14ac:dyDescent="0.35"/>
    <row r="7" spans="2:16" x14ac:dyDescent="0.35">
      <c r="B7" s="223" t="s">
        <v>203</v>
      </c>
      <c r="C7" s="224"/>
      <c r="D7" s="224"/>
      <c r="E7" s="224"/>
      <c r="F7" s="224"/>
      <c r="G7" s="224"/>
      <c r="H7" s="226" t="str">
        <f>'Caratula Resumen'!E16</f>
        <v>GUANAJUATO</v>
      </c>
    </row>
    <row r="8" spans="2:16" ht="18.5" x14ac:dyDescent="0.45">
      <c r="B8" s="395" t="str">
        <f>'Caratula Resumen'!E17</f>
        <v>Fondo de Aportaciones para la Educación Tecnológica y de Adultos/Instituto Nacional para la Educación de los Adultos (FAETA/INEA)</v>
      </c>
      <c r="C8" s="396"/>
      <c r="D8" s="396"/>
      <c r="E8" s="396"/>
      <c r="F8" s="396"/>
      <c r="G8" s="396"/>
      <c r="H8" s="229" t="str">
        <f>'Caratula Resumen'!E18</f>
        <v>3er. Trimestre 2025</v>
      </c>
      <c r="J8" s="160"/>
      <c r="K8" s="160"/>
      <c r="L8" s="160"/>
      <c r="M8" s="160"/>
      <c r="N8" s="160"/>
      <c r="O8" s="160"/>
      <c r="P8" s="160"/>
    </row>
    <row r="9" spans="2:16" x14ac:dyDescent="0.35">
      <c r="B9" s="17"/>
      <c r="C9" s="18"/>
      <c r="D9" s="18"/>
      <c r="E9" s="18"/>
      <c r="F9" s="18"/>
      <c r="G9" s="18"/>
      <c r="H9" s="19"/>
    </row>
    <row r="10" spans="2:16" x14ac:dyDescent="0.35">
      <c r="B10" s="36"/>
      <c r="C10" s="36"/>
      <c r="D10" s="36"/>
      <c r="E10" s="36"/>
      <c r="F10" s="36"/>
      <c r="G10" s="36"/>
      <c r="H10" s="36"/>
    </row>
    <row r="11" spans="2:16" ht="15" customHeight="1" x14ac:dyDescent="0.35">
      <c r="B11" s="404" t="s">
        <v>41</v>
      </c>
      <c r="C11" s="404" t="s">
        <v>83</v>
      </c>
      <c r="D11" s="404" t="s">
        <v>43</v>
      </c>
      <c r="E11" s="382" t="s">
        <v>204</v>
      </c>
      <c r="F11" s="408" t="s">
        <v>205</v>
      </c>
      <c r="G11" s="408"/>
      <c r="H11" s="408"/>
    </row>
    <row r="12" spans="2:16" x14ac:dyDescent="0.35">
      <c r="B12" s="405"/>
      <c r="C12" s="405"/>
      <c r="D12" s="405"/>
      <c r="E12" s="407"/>
      <c r="F12" s="393" t="s">
        <v>206</v>
      </c>
      <c r="G12" s="393" t="s">
        <v>207</v>
      </c>
      <c r="H12" s="393" t="s">
        <v>208</v>
      </c>
    </row>
    <row r="13" spans="2:16" x14ac:dyDescent="0.35">
      <c r="B13" s="406"/>
      <c r="C13" s="406"/>
      <c r="D13" s="406"/>
      <c r="E13" s="383"/>
      <c r="F13" s="393"/>
      <c r="G13" s="393"/>
      <c r="H13" s="393"/>
    </row>
    <row r="14" spans="2:16" x14ac:dyDescent="0.35">
      <c r="B14" s="221"/>
      <c r="C14" s="221"/>
      <c r="D14" s="221"/>
      <c r="E14" s="221"/>
      <c r="F14" s="221"/>
      <c r="G14" s="221"/>
      <c r="H14" s="221"/>
    </row>
    <row r="15" spans="2:16" x14ac:dyDescent="0.35">
      <c r="B15" s="221"/>
      <c r="C15" s="221"/>
      <c r="D15" s="221"/>
      <c r="E15" s="221"/>
      <c r="F15" s="221"/>
      <c r="G15" s="221"/>
      <c r="H15" s="221"/>
    </row>
    <row r="16" spans="2:16" x14ac:dyDescent="0.35">
      <c r="B16" s="221"/>
      <c r="C16" s="221"/>
      <c r="D16" s="221"/>
      <c r="E16" s="221"/>
      <c r="F16" s="221"/>
      <c r="G16" s="221"/>
      <c r="H16" s="221"/>
    </row>
    <row r="17" spans="2:8" s="193" customFormat="1" x14ac:dyDescent="0.35">
      <c r="B17" s="221"/>
      <c r="C17" s="221"/>
      <c r="D17" s="221"/>
      <c r="E17" s="221"/>
      <c r="F17" s="221"/>
      <c r="G17" s="221"/>
      <c r="H17" s="221"/>
    </row>
    <row r="18" spans="2:8" s="193" customFormat="1" x14ac:dyDescent="0.35">
      <c r="B18" s="221"/>
      <c r="C18" s="221"/>
      <c r="D18" s="221"/>
      <c r="E18" s="221"/>
      <c r="F18" s="221"/>
      <c r="G18" s="221"/>
      <c r="H18" s="221"/>
    </row>
    <row r="19" spans="2:8" s="193" customFormat="1" x14ac:dyDescent="0.35">
      <c r="B19" s="221"/>
      <c r="C19" s="221"/>
      <c r="D19" s="221"/>
      <c r="E19" s="221"/>
      <c r="F19" s="221"/>
      <c r="G19" s="221"/>
      <c r="H19" s="221"/>
    </row>
    <row r="20" spans="2:8" x14ac:dyDescent="0.35">
      <c r="B20" s="249" t="s">
        <v>68</v>
      </c>
      <c r="C20" s="254">
        <v>0</v>
      </c>
      <c r="D20" s="30"/>
      <c r="E20" s="294" t="s">
        <v>209</v>
      </c>
      <c r="F20" s="251">
        <v>0</v>
      </c>
      <c r="G20" s="48"/>
      <c r="H20" s="252"/>
    </row>
    <row r="21" spans="2:8" x14ac:dyDescent="0.35">
      <c r="B21" s="47"/>
      <c r="C21" s="250"/>
      <c r="D21" s="30"/>
      <c r="E21" s="409" t="s">
        <v>210</v>
      </c>
      <c r="F21" s="409"/>
      <c r="G21" s="251">
        <v>0</v>
      </c>
      <c r="H21" s="252"/>
    </row>
    <row r="22" spans="2:8" x14ac:dyDescent="0.35">
      <c r="B22" s="32"/>
      <c r="C22" s="33"/>
      <c r="D22" s="34"/>
      <c r="E22" s="130"/>
      <c r="F22" s="410" t="s">
        <v>211</v>
      </c>
      <c r="G22" s="410"/>
      <c r="H22" s="253">
        <v>0</v>
      </c>
    </row>
    <row r="23" spans="2:8" x14ac:dyDescent="0.35">
      <c r="B23" s="28" t="s">
        <v>134</v>
      </c>
      <c r="C23" s="36"/>
      <c r="D23" s="36"/>
      <c r="E23" s="95"/>
      <c r="F23" s="36"/>
      <c r="G23" s="36"/>
      <c r="H23" s="36"/>
    </row>
    <row r="25" spans="2:8" x14ac:dyDescent="0.35">
      <c r="B25" s="171"/>
      <c r="C25" s="172"/>
      <c r="D25" s="173"/>
    </row>
    <row r="26" spans="2:8" x14ac:dyDescent="0.35">
      <c r="B26" s="327" t="s">
        <v>303</v>
      </c>
      <c r="C26" s="328"/>
      <c r="D26" s="329"/>
    </row>
    <row r="27" spans="2:8" x14ac:dyDescent="0.35">
      <c r="B27" s="340" t="s">
        <v>37</v>
      </c>
      <c r="C27" s="341"/>
      <c r="D27" s="342"/>
    </row>
    <row r="28" spans="2:8" x14ac:dyDescent="0.35">
      <c r="B28" s="164"/>
      <c r="C28" s="165"/>
      <c r="D28" s="166"/>
    </row>
    <row r="29" spans="2:8" x14ac:dyDescent="0.35">
      <c r="B29" s="327" t="s">
        <v>304</v>
      </c>
      <c r="C29" s="328"/>
      <c r="D29" s="329"/>
    </row>
    <row r="30" spans="2:8" x14ac:dyDescent="0.35">
      <c r="B30" s="340" t="s">
        <v>38</v>
      </c>
      <c r="C30" s="341"/>
      <c r="D30" s="342"/>
    </row>
    <row r="31" spans="2:8" x14ac:dyDescent="0.35">
      <c r="B31" s="164"/>
      <c r="C31" s="165"/>
      <c r="D31" s="166"/>
    </row>
    <row r="32" spans="2:8" x14ac:dyDescent="0.35">
      <c r="B32" s="327"/>
      <c r="C32" s="328"/>
      <c r="D32" s="329"/>
    </row>
    <row r="33" spans="2:4" x14ac:dyDescent="0.35">
      <c r="B33" s="340" t="s">
        <v>39</v>
      </c>
      <c r="C33" s="341"/>
      <c r="D33" s="342"/>
    </row>
    <row r="34" spans="2:4" x14ac:dyDescent="0.35">
      <c r="B34" s="164"/>
      <c r="C34" s="165"/>
      <c r="D34" s="166"/>
    </row>
    <row r="35" spans="2:4" x14ac:dyDescent="0.35">
      <c r="B35" s="343" t="s">
        <v>1458</v>
      </c>
      <c r="C35" s="344"/>
      <c r="D35" s="345"/>
    </row>
    <row r="36" spans="2:4" x14ac:dyDescent="0.35">
      <c r="B36" s="340" t="s">
        <v>269</v>
      </c>
      <c r="C36" s="341"/>
      <c r="D36" s="342"/>
    </row>
    <row r="37" spans="2:4" x14ac:dyDescent="0.35">
      <c r="B37" s="167"/>
      <c r="C37" s="168"/>
      <c r="D37" s="169"/>
    </row>
  </sheetData>
  <sheetProtection insertRows="0" deleteRows="0" autoFilter="0"/>
  <mergeCells count="19">
    <mergeCell ref="B8:G8"/>
    <mergeCell ref="B36:D36"/>
    <mergeCell ref="B26:D26"/>
    <mergeCell ref="B27:D27"/>
    <mergeCell ref="B29:D29"/>
    <mergeCell ref="B30:D30"/>
    <mergeCell ref="B32:D32"/>
    <mergeCell ref="G12:G13"/>
    <mergeCell ref="H12:H13"/>
    <mergeCell ref="B33:D33"/>
    <mergeCell ref="B35:D35"/>
    <mergeCell ref="B11:B13"/>
    <mergeCell ref="C11:C13"/>
    <mergeCell ref="D11:D13"/>
    <mergeCell ref="E11:E13"/>
    <mergeCell ref="F11:H11"/>
    <mergeCell ref="F12:F13"/>
    <mergeCell ref="E21:F21"/>
    <mergeCell ref="F22:G22"/>
  </mergeCells>
  <dataValidations count="1">
    <dataValidation allowBlank="1" showInputMessage="1" showErrorMessage="1" sqref="B9:G9 H8:H9" xr:uid="{00000000-0002-0000-0D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D00-000001000000}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S45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B43" sqref="B43:D43"/>
    </sheetView>
  </sheetViews>
  <sheetFormatPr baseColWidth="10" defaultColWidth="11" defaultRowHeight="14.5" x14ac:dyDescent="0.35"/>
  <cols>
    <col min="1" max="1" width="1.453125" style="10" customWidth="1"/>
    <col min="2" max="2" width="17.1796875" style="10" customWidth="1"/>
    <col min="3" max="3" width="24.1796875" style="10" bestFit="1" customWidth="1"/>
    <col min="4" max="4" width="41.81640625" style="10" bestFit="1" customWidth="1"/>
    <col min="5" max="5" width="18.81640625" style="10" bestFit="1" customWidth="1"/>
    <col min="6" max="6" width="26" style="10" bestFit="1" customWidth="1"/>
    <col min="7" max="7" width="32" style="10" bestFit="1" customWidth="1"/>
    <col min="8" max="8" width="26.54296875" style="10" bestFit="1" customWidth="1"/>
    <col min="9" max="9" width="11.54296875" style="10" customWidth="1"/>
    <col min="10" max="12" width="9.54296875" style="10" customWidth="1"/>
    <col min="13" max="13" width="11.453125" style="10" customWidth="1"/>
    <col min="14" max="14" width="9.26953125" style="10" customWidth="1"/>
    <col min="15" max="15" width="12" style="10" customWidth="1"/>
    <col min="16" max="16" width="13.81640625" style="10" customWidth="1"/>
    <col min="17" max="17" width="68.26953125" style="10" bestFit="1" customWidth="1"/>
    <col min="18" max="18" width="15.1796875" style="10" customWidth="1"/>
    <col min="19" max="19" width="17.453125" style="10" customWidth="1"/>
    <col min="20" max="16384" width="11" style="10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ht="15.5" x14ac:dyDescent="0.35">
      <c r="B7" s="235" t="s">
        <v>212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412" t="str">
        <f>'Caratula Resumen'!E16</f>
        <v>GUANAJUATO</v>
      </c>
      <c r="R7" s="412"/>
      <c r="S7" s="256"/>
    </row>
    <row r="8" spans="2:19" ht="15.5" x14ac:dyDescent="0.35">
      <c r="B8" s="370" t="str">
        <f>'Caratula Resumen'!E17</f>
        <v>Fondo de Aportaciones para la Educación Tecnológica y de Adultos/Instituto Nacional para la Educación de los Adultos (FAETA/INEA)</v>
      </c>
      <c r="C8" s="392"/>
      <c r="D8" s="392"/>
      <c r="E8" s="392"/>
      <c r="F8" s="392"/>
      <c r="G8" s="392"/>
      <c r="H8" s="194"/>
      <c r="I8" s="194"/>
      <c r="J8" s="194"/>
      <c r="K8" s="194"/>
      <c r="L8" s="194"/>
      <c r="M8" s="194"/>
      <c r="N8" s="194"/>
      <c r="O8" s="194"/>
      <c r="P8" s="194"/>
      <c r="Q8" s="411" t="str">
        <f>'Caratula Resumen'!E18</f>
        <v>3er. Trimestre 2025</v>
      </c>
      <c r="R8" s="411"/>
      <c r="S8" s="257"/>
    </row>
    <row r="9" spans="2:19" ht="15.5" x14ac:dyDescent="0.35">
      <c r="B9" s="237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9"/>
    </row>
    <row r="10" spans="2:19" ht="15.5" x14ac:dyDescent="0.35">
      <c r="B10" s="70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</row>
    <row r="11" spans="2:19" ht="15" customHeight="1" x14ac:dyDescent="0.35">
      <c r="B11" s="413" t="s">
        <v>41</v>
      </c>
      <c r="C11" s="415" t="s">
        <v>213</v>
      </c>
      <c r="D11" s="415" t="s">
        <v>214</v>
      </c>
      <c r="E11" s="415" t="s">
        <v>83</v>
      </c>
      <c r="F11" s="415" t="s">
        <v>43</v>
      </c>
      <c r="G11" s="416" t="s">
        <v>215</v>
      </c>
      <c r="H11" s="413" t="s">
        <v>45</v>
      </c>
      <c r="I11" s="414" t="s">
        <v>46</v>
      </c>
      <c r="J11" s="414"/>
      <c r="K11" s="414"/>
      <c r="L11" s="414"/>
      <c r="M11" s="414"/>
      <c r="N11" s="414"/>
      <c r="O11" s="414"/>
      <c r="P11" s="415" t="s">
        <v>114</v>
      </c>
      <c r="Q11" s="415" t="s">
        <v>216</v>
      </c>
      <c r="R11" s="414" t="s">
        <v>217</v>
      </c>
      <c r="S11" s="414"/>
    </row>
    <row r="12" spans="2:19" ht="46.5" x14ac:dyDescent="0.35">
      <c r="B12" s="413"/>
      <c r="C12" s="415"/>
      <c r="D12" s="415"/>
      <c r="E12" s="415"/>
      <c r="F12" s="415"/>
      <c r="G12" s="416"/>
      <c r="H12" s="413"/>
      <c r="I12" s="259" t="s">
        <v>57</v>
      </c>
      <c r="J12" s="259" t="s">
        <v>58</v>
      </c>
      <c r="K12" s="259" t="s">
        <v>59</v>
      </c>
      <c r="L12" s="259" t="s">
        <v>60</v>
      </c>
      <c r="M12" s="259" t="s">
        <v>61</v>
      </c>
      <c r="N12" s="260" t="s">
        <v>62</v>
      </c>
      <c r="O12" s="259" t="s">
        <v>63</v>
      </c>
      <c r="P12" s="415"/>
      <c r="Q12" s="415"/>
      <c r="R12" s="176" t="s">
        <v>90</v>
      </c>
      <c r="S12" s="176" t="s">
        <v>91</v>
      </c>
    </row>
    <row r="13" spans="2:19" ht="15.5" x14ac:dyDescent="0.35"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</row>
    <row r="14" spans="2:19" s="195" customFormat="1" ht="15.5" x14ac:dyDescent="0.35"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</row>
    <row r="15" spans="2:19" s="195" customFormat="1" ht="15.5" x14ac:dyDescent="0.35"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</row>
    <row r="16" spans="2:19" s="195" customFormat="1" ht="15.5" x14ac:dyDescent="0.35"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</row>
    <row r="17" spans="2:19" s="195" customFormat="1" ht="15.5" x14ac:dyDescent="0.35"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</row>
    <row r="18" spans="2:19" s="195" customFormat="1" ht="15.5" x14ac:dyDescent="0.35"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</row>
    <row r="19" spans="2:19" s="195" customFormat="1" ht="15.5" x14ac:dyDescent="0.35"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</row>
    <row r="20" spans="2:19" s="195" customFormat="1" ht="15.5" x14ac:dyDescent="0.35"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</row>
    <row r="21" spans="2:19" s="195" customFormat="1" ht="15.5" x14ac:dyDescent="0.35"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</row>
    <row r="22" spans="2:19" s="195" customFormat="1" ht="15.5" x14ac:dyDescent="0.35"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</row>
    <row r="23" spans="2:19" s="195" customFormat="1" ht="15.5" x14ac:dyDescent="0.35"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</row>
    <row r="24" spans="2:19" s="195" customFormat="1" ht="15.5" x14ac:dyDescent="0.35"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</row>
    <row r="25" spans="2:19" s="195" customFormat="1" ht="15.5" x14ac:dyDescent="0.35"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</row>
    <row r="26" spans="2:19" s="195" customFormat="1" ht="15.5" x14ac:dyDescent="0.35"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</row>
    <row r="27" spans="2:19" ht="15.5" x14ac:dyDescent="0.35">
      <c r="B27" s="263" t="s">
        <v>68</v>
      </c>
      <c r="C27" s="264">
        <v>0</v>
      </c>
      <c r="D27" s="258"/>
      <c r="E27" s="258"/>
      <c r="F27" s="258"/>
      <c r="G27" s="258"/>
      <c r="H27" s="265"/>
      <c r="I27" s="70"/>
      <c r="J27" s="266"/>
      <c r="K27" s="258"/>
      <c r="L27" s="258"/>
      <c r="M27" s="265" t="s">
        <v>69</v>
      </c>
      <c r="N27" s="70"/>
      <c r="O27" s="264">
        <v>0</v>
      </c>
      <c r="P27" s="258"/>
      <c r="Q27" s="258"/>
      <c r="R27" s="267"/>
      <c r="S27" s="268"/>
    </row>
    <row r="28" spans="2:19" ht="15.5" x14ac:dyDescent="0.35">
      <c r="B28" s="269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1"/>
    </row>
    <row r="29" spans="2:19" ht="15.5" x14ac:dyDescent="0.35">
      <c r="B29" s="272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4"/>
    </row>
    <row r="30" spans="2:19" x14ac:dyDescent="0.35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 x14ac:dyDescent="0.35">
      <c r="B31" s="48" t="s">
        <v>218</v>
      </c>
      <c r="C31" s="36"/>
      <c r="D31" s="36"/>
      <c r="E31" s="95"/>
      <c r="F31" s="36"/>
      <c r="G31" s="36"/>
    </row>
    <row r="33" spans="2:4" x14ac:dyDescent="0.35">
      <c r="B33" s="171"/>
      <c r="C33" s="172"/>
      <c r="D33" s="173"/>
    </row>
    <row r="34" spans="2:4" x14ac:dyDescent="0.35">
      <c r="B34" s="327" t="s">
        <v>303</v>
      </c>
      <c r="C34" s="328"/>
      <c r="D34" s="329"/>
    </row>
    <row r="35" spans="2:4" x14ac:dyDescent="0.35">
      <c r="B35" s="340" t="s">
        <v>37</v>
      </c>
      <c r="C35" s="341"/>
      <c r="D35" s="342"/>
    </row>
    <row r="36" spans="2:4" x14ac:dyDescent="0.35">
      <c r="B36" s="164"/>
      <c r="C36" s="165"/>
      <c r="D36" s="166"/>
    </row>
    <row r="37" spans="2:4" x14ac:dyDescent="0.35">
      <c r="B37" s="327" t="s">
        <v>304</v>
      </c>
      <c r="C37" s="328"/>
      <c r="D37" s="329"/>
    </row>
    <row r="38" spans="2:4" x14ac:dyDescent="0.35">
      <c r="B38" s="340" t="s">
        <v>38</v>
      </c>
      <c r="C38" s="341"/>
      <c r="D38" s="342"/>
    </row>
    <row r="39" spans="2:4" x14ac:dyDescent="0.35">
      <c r="B39" s="164"/>
      <c r="C39" s="165"/>
      <c r="D39" s="166"/>
    </row>
    <row r="40" spans="2:4" x14ac:dyDescent="0.35">
      <c r="B40" s="327"/>
      <c r="C40" s="328"/>
      <c r="D40" s="329"/>
    </row>
    <row r="41" spans="2:4" x14ac:dyDescent="0.35">
      <c r="B41" s="340" t="s">
        <v>39</v>
      </c>
      <c r="C41" s="341"/>
      <c r="D41" s="342"/>
    </row>
    <row r="42" spans="2:4" x14ac:dyDescent="0.35">
      <c r="B42" s="164"/>
      <c r="C42" s="165"/>
      <c r="D42" s="166"/>
    </row>
    <row r="43" spans="2:4" x14ac:dyDescent="0.35">
      <c r="B43" s="343" t="s">
        <v>1458</v>
      </c>
      <c r="C43" s="344"/>
      <c r="D43" s="345"/>
    </row>
    <row r="44" spans="2:4" x14ac:dyDescent="0.35">
      <c r="B44" s="340" t="s">
        <v>269</v>
      </c>
      <c r="C44" s="341"/>
      <c r="D44" s="342"/>
    </row>
    <row r="45" spans="2:4" x14ac:dyDescent="0.35">
      <c r="B45" s="167"/>
      <c r="C45" s="168"/>
      <c r="D45" s="169"/>
    </row>
  </sheetData>
  <sheetProtection insertRows="0" deleteRows="0" autoFilter="0"/>
  <mergeCells count="22"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  <mergeCell ref="B41:D41"/>
    <mergeCell ref="B43:D43"/>
    <mergeCell ref="B44:D44"/>
    <mergeCell ref="B34:D34"/>
    <mergeCell ref="B35:D35"/>
    <mergeCell ref="B37:D37"/>
    <mergeCell ref="B38:D38"/>
    <mergeCell ref="B40:D40"/>
  </mergeCells>
  <dataValidations disablePrompts="1" count="1">
    <dataValidation allowBlank="1" showInputMessage="1" showErrorMessage="1" sqref="B8:G8" xr:uid="{00000000-0002-0000-0E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50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B48" sqref="B48:D48"/>
    </sheetView>
  </sheetViews>
  <sheetFormatPr baseColWidth="10" defaultColWidth="11" defaultRowHeight="14.5" x14ac:dyDescent="0.35"/>
  <cols>
    <col min="1" max="1" width="1" style="10" customWidth="1"/>
    <col min="2" max="2" width="14.1796875" style="10" customWidth="1"/>
    <col min="3" max="3" width="15.7265625" style="10" bestFit="1" customWidth="1"/>
    <col min="4" max="4" width="26.7265625" style="10" customWidth="1"/>
    <col min="5" max="5" width="47.81640625" style="10" customWidth="1"/>
    <col min="6" max="6" width="24.54296875" style="10" bestFit="1" customWidth="1"/>
    <col min="7" max="13" width="12" style="10" customWidth="1"/>
    <col min="14" max="14" width="13.1796875" style="10" customWidth="1"/>
    <col min="15" max="15" width="32.7265625" style="10" customWidth="1"/>
    <col min="16" max="16" width="10.453125" style="10" customWidth="1"/>
    <col min="17" max="17" width="11.453125" style="10" customWidth="1"/>
    <col min="18" max="18" width="11.54296875" style="10" customWidth="1"/>
    <col min="19" max="19" width="13.54296875" style="10" customWidth="1"/>
    <col min="20" max="20" width="16.1796875" style="10" customWidth="1"/>
    <col min="21" max="21" width="10.453125" style="10" customWidth="1"/>
    <col min="22" max="16384" width="11" style="10"/>
  </cols>
  <sheetData>
    <row r="1" spans="2:20" ht="15" customHeight="1" x14ac:dyDescent="0.35"/>
    <row r="2" spans="2:20" ht="15" customHeight="1" x14ac:dyDescent="0.35"/>
    <row r="3" spans="2:20" ht="15" customHeight="1" x14ac:dyDescent="0.35"/>
    <row r="4" spans="2:20" ht="15" customHeight="1" x14ac:dyDescent="0.35"/>
    <row r="5" spans="2:20" ht="15" customHeight="1" x14ac:dyDescent="0.35"/>
    <row r="7" spans="2:20" ht="18.5" x14ac:dyDescent="0.45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59" t="str">
        <f>'Caratula Resumen'!E16</f>
        <v>GUANAJUATO</v>
      </c>
      <c r="R7" s="359"/>
      <c r="S7" s="359"/>
      <c r="T7" s="13"/>
    </row>
    <row r="8" spans="2:20" ht="18.5" x14ac:dyDescent="0.45">
      <c r="B8" s="350" t="str">
        <f>'Caratula Resumen'!E17</f>
        <v>Fondo de Aportaciones para la Educación Tecnológica y de Adultos/Instituto Nacional para la Educación de los Adultos (FAETA/INEA)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8" t="str">
        <f>'Caratula Resumen'!E18</f>
        <v>3er. Trimestre 2025</v>
      </c>
      <c r="R8" s="358"/>
      <c r="S8" s="358"/>
      <c r="T8" s="150"/>
    </row>
    <row r="9" spans="2:20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 x14ac:dyDescent="0.35">
      <c r="B11" s="354" t="s">
        <v>41</v>
      </c>
      <c r="C11" s="394" t="s">
        <v>83</v>
      </c>
      <c r="D11" s="394" t="s">
        <v>43</v>
      </c>
      <c r="E11" s="394" t="s">
        <v>44</v>
      </c>
      <c r="F11" s="354" t="s">
        <v>45</v>
      </c>
      <c r="G11" s="408" t="s">
        <v>46</v>
      </c>
      <c r="H11" s="408"/>
      <c r="I11" s="408"/>
      <c r="J11" s="408"/>
      <c r="K11" s="408"/>
      <c r="L11" s="408"/>
      <c r="M11" s="408"/>
      <c r="N11" s="394" t="s">
        <v>220</v>
      </c>
      <c r="O11" s="394" t="s">
        <v>216</v>
      </c>
      <c r="P11" s="393" t="s">
        <v>221</v>
      </c>
      <c r="Q11" s="408" t="s">
        <v>222</v>
      </c>
      <c r="R11" s="408"/>
      <c r="S11" s="393" t="s">
        <v>223</v>
      </c>
      <c r="T11" s="393" t="s">
        <v>224</v>
      </c>
    </row>
    <row r="12" spans="2:20" ht="57" customHeight="1" x14ac:dyDescent="0.35">
      <c r="B12" s="354"/>
      <c r="C12" s="394"/>
      <c r="D12" s="394"/>
      <c r="E12" s="394"/>
      <c r="F12" s="354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94"/>
      <c r="O12" s="394"/>
      <c r="P12" s="393"/>
      <c r="Q12" s="104" t="s">
        <v>90</v>
      </c>
      <c r="R12" s="104" t="s">
        <v>91</v>
      </c>
      <c r="S12" s="393"/>
      <c r="T12" s="393"/>
    </row>
    <row r="13" spans="2:20" x14ac:dyDescent="0.35"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</row>
    <row r="14" spans="2:20" x14ac:dyDescent="0.35"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</row>
    <row r="15" spans="2:20" x14ac:dyDescent="0.35"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</row>
    <row r="16" spans="2:20" x14ac:dyDescent="0.35"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</row>
    <row r="17" spans="2:20" x14ac:dyDescent="0.35"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</row>
    <row r="18" spans="2:20" x14ac:dyDescent="0.35"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</row>
    <row r="19" spans="2:20" x14ac:dyDescent="0.35"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</row>
    <row r="20" spans="2:20" x14ac:dyDescent="0.35"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</row>
    <row r="21" spans="2:20" x14ac:dyDescent="0.35"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</row>
    <row r="22" spans="2:20" x14ac:dyDescent="0.35"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</row>
    <row r="23" spans="2:20" x14ac:dyDescent="0.35"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</row>
    <row r="24" spans="2:20" x14ac:dyDescent="0.35"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</row>
    <row r="25" spans="2:20" x14ac:dyDescent="0.35"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</row>
    <row r="26" spans="2:20" x14ac:dyDescent="0.35"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</row>
    <row r="27" spans="2:20" x14ac:dyDescent="0.35"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</row>
    <row r="28" spans="2:20" s="195" customFormat="1" x14ac:dyDescent="0.35"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</row>
    <row r="29" spans="2:20" s="195" customFormat="1" x14ac:dyDescent="0.35"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</row>
    <row r="30" spans="2:20" s="195" customFormat="1" x14ac:dyDescent="0.35"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</row>
    <row r="31" spans="2:20" s="195" customFormat="1" x14ac:dyDescent="0.35"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</row>
    <row r="32" spans="2:20" s="195" customFormat="1" x14ac:dyDescent="0.35"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</row>
    <row r="33" spans="2:20" x14ac:dyDescent="0.35">
      <c r="B33" s="23" t="s">
        <v>68</v>
      </c>
      <c r="C33" s="202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202">
        <v>0</v>
      </c>
      <c r="P33" s="30"/>
      <c r="Q33" s="30"/>
      <c r="R33" s="30"/>
      <c r="S33" s="120"/>
      <c r="T33" s="121"/>
    </row>
    <row r="34" spans="2:20" x14ac:dyDescent="0.3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 x14ac:dyDescent="0.35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 x14ac:dyDescent="0.35">
      <c r="B36" s="28" t="s">
        <v>134</v>
      </c>
      <c r="C36" s="28"/>
      <c r="D36" s="36"/>
      <c r="E36" s="95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x14ac:dyDescent="0.35">
      <c r="E37" s="67"/>
    </row>
    <row r="38" spans="2:20" x14ac:dyDescent="0.35">
      <c r="B38" s="171"/>
      <c r="C38" s="172"/>
      <c r="D38" s="173"/>
    </row>
    <row r="39" spans="2:20" x14ac:dyDescent="0.35">
      <c r="B39" s="327" t="s">
        <v>303</v>
      </c>
      <c r="C39" s="328"/>
      <c r="D39" s="329"/>
    </row>
    <row r="40" spans="2:20" x14ac:dyDescent="0.35">
      <c r="B40" s="340" t="s">
        <v>37</v>
      </c>
      <c r="C40" s="341"/>
      <c r="D40" s="342"/>
    </row>
    <row r="41" spans="2:20" x14ac:dyDescent="0.35">
      <c r="B41" s="164"/>
      <c r="C41" s="165"/>
      <c r="D41" s="166"/>
    </row>
    <row r="42" spans="2:20" x14ac:dyDescent="0.35">
      <c r="B42" s="327" t="s">
        <v>304</v>
      </c>
      <c r="C42" s="328"/>
      <c r="D42" s="329"/>
    </row>
    <row r="43" spans="2:20" x14ac:dyDescent="0.35">
      <c r="B43" s="340" t="s">
        <v>38</v>
      </c>
      <c r="C43" s="341"/>
      <c r="D43" s="342"/>
    </row>
    <row r="44" spans="2:20" x14ac:dyDescent="0.35">
      <c r="B44" s="164"/>
      <c r="C44" s="165"/>
      <c r="D44" s="166"/>
    </row>
    <row r="45" spans="2:20" x14ac:dyDescent="0.35">
      <c r="B45" s="327"/>
      <c r="C45" s="328"/>
      <c r="D45" s="329"/>
    </row>
    <row r="46" spans="2:20" x14ac:dyDescent="0.35">
      <c r="B46" s="340" t="s">
        <v>39</v>
      </c>
      <c r="C46" s="341"/>
      <c r="D46" s="342"/>
    </row>
    <row r="47" spans="2:20" x14ac:dyDescent="0.35">
      <c r="B47" s="164"/>
      <c r="C47" s="165"/>
      <c r="D47" s="166"/>
    </row>
    <row r="48" spans="2:20" x14ac:dyDescent="0.35">
      <c r="B48" s="343" t="s">
        <v>1458</v>
      </c>
      <c r="C48" s="344"/>
      <c r="D48" s="345"/>
    </row>
    <row r="49" spans="2:4" x14ac:dyDescent="0.35">
      <c r="B49" s="340" t="s">
        <v>269</v>
      </c>
      <c r="C49" s="341"/>
      <c r="D49" s="342"/>
    </row>
    <row r="50" spans="2:4" x14ac:dyDescent="0.35">
      <c r="B50" s="167"/>
      <c r="C50" s="168"/>
      <c r="D50" s="169"/>
    </row>
  </sheetData>
  <sheetProtection insertRows="0" deleteRows="0" autoFilter="0"/>
  <mergeCells count="23"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  <mergeCell ref="B46:D46"/>
    <mergeCell ref="B48:D48"/>
    <mergeCell ref="B49:D49"/>
    <mergeCell ref="B39:D39"/>
    <mergeCell ref="B40:D40"/>
    <mergeCell ref="B42:D42"/>
    <mergeCell ref="B43:D43"/>
    <mergeCell ref="B45:D45"/>
  </mergeCells>
  <dataValidations count="1">
    <dataValidation allowBlank="1" showInputMessage="1" showErrorMessage="1" sqref="B8:P8" xr:uid="{00000000-0002-0000-0F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K39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B37" sqref="B37:D37"/>
    </sheetView>
  </sheetViews>
  <sheetFormatPr baseColWidth="10" defaultColWidth="11.453125" defaultRowHeight="14.5" x14ac:dyDescent="0.35"/>
  <cols>
    <col min="1" max="1" width="0.54296875" style="10" customWidth="1"/>
    <col min="2" max="2" width="16.7265625" style="10" customWidth="1"/>
    <col min="3" max="3" width="15" style="10" customWidth="1"/>
    <col min="4" max="4" width="22.453125" style="10" bestFit="1" customWidth="1"/>
    <col min="5" max="5" width="39.1796875" style="10" customWidth="1"/>
    <col min="6" max="6" width="20.81640625" style="10" customWidth="1"/>
    <col min="7" max="7" width="11.54296875" style="10" customWidth="1"/>
    <col min="8" max="8" width="8.26953125" style="10" customWidth="1"/>
    <col min="9" max="9" width="20.81640625" style="10" customWidth="1"/>
    <col min="10" max="10" width="8.26953125" style="10" customWidth="1"/>
    <col min="11" max="11" width="9.54296875" style="10" customWidth="1"/>
    <col min="12" max="12" width="8.1796875" style="10" customWidth="1"/>
    <col min="13" max="13" width="9.26953125" style="10" customWidth="1"/>
    <col min="14" max="14" width="13.1796875" style="10" customWidth="1"/>
    <col min="15" max="15" width="12.81640625" style="10" customWidth="1"/>
    <col min="16" max="17" width="12.54296875" style="10" customWidth="1"/>
    <col min="18" max="18" width="14" style="10" customWidth="1"/>
    <col min="19" max="19" width="13.54296875" style="10" customWidth="1"/>
    <col min="20" max="20" width="13.26953125" style="10" customWidth="1"/>
    <col min="21" max="251" width="11.453125" style="10"/>
    <col min="252" max="252" width="3.54296875" style="10" customWidth="1"/>
    <col min="253" max="253" width="20.1796875" style="10" customWidth="1"/>
    <col min="254" max="16384" width="11.453125" style="10"/>
  </cols>
  <sheetData>
    <row r="1" spans="1:245" ht="15" customHeight="1" x14ac:dyDescent="0.35"/>
    <row r="2" spans="1:245" ht="15" customHeight="1" x14ac:dyDescent="0.35"/>
    <row r="3" spans="1:245" ht="15" customHeight="1" x14ac:dyDescent="0.35"/>
    <row r="4" spans="1:245" ht="15" customHeight="1" x14ac:dyDescent="0.35"/>
    <row r="5" spans="1:245" ht="15" customHeight="1" x14ac:dyDescent="0.35"/>
    <row r="6" spans="1:245" ht="15" customHeight="1" x14ac:dyDescent="0.35"/>
    <row r="8" spans="1:245" ht="18.5" x14ac:dyDescent="0.45">
      <c r="B8" s="190" t="s">
        <v>225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2"/>
      <c r="R8" s="359" t="str">
        <f>'Caratula Resumen'!E16</f>
        <v>GUANAJUATO</v>
      </c>
      <c r="S8" s="359"/>
      <c r="T8" s="13"/>
    </row>
    <row r="9" spans="1:245" ht="18.5" x14ac:dyDescent="0.45">
      <c r="B9" s="370" t="str">
        <f>'Caratula Resumen'!E17</f>
        <v>Fondo de Aportaciones para la Educación Tecnológica y de Adultos/Instituto Nacional para la Educación de los Adultos (FAETA/INEA)</v>
      </c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194"/>
      <c r="O9" s="194"/>
      <c r="P9" s="194"/>
      <c r="Q9" s="15"/>
      <c r="R9" s="178"/>
      <c r="S9" s="178" t="str">
        <f>+'F) 2'!Q8</f>
        <v>3er. Trimestre 2025</v>
      </c>
      <c r="T9" s="150"/>
    </row>
    <row r="10" spans="1:245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 x14ac:dyDescent="0.35">
      <c r="B11" s="122"/>
      <c r="C11" s="123"/>
      <c r="D11" s="123"/>
      <c r="E11" s="123"/>
      <c r="F11" s="417"/>
      <c r="G11" s="417"/>
      <c r="H11" s="417"/>
      <c r="I11" s="417"/>
      <c r="J11" s="417"/>
      <c r="K11" s="417"/>
      <c r="L11" s="417"/>
      <c r="M11" s="123"/>
      <c r="N11" s="123"/>
    </row>
    <row r="12" spans="1:245" s="125" customFormat="1" ht="13" x14ac:dyDescent="0.3">
      <c r="A12" s="124"/>
      <c r="B12" s="354" t="s">
        <v>41</v>
      </c>
      <c r="C12" s="393" t="s">
        <v>42</v>
      </c>
      <c r="D12" s="393" t="s">
        <v>43</v>
      </c>
      <c r="E12" s="393" t="s">
        <v>44</v>
      </c>
      <c r="F12" s="354" t="s">
        <v>45</v>
      </c>
      <c r="G12" s="394" t="s">
        <v>226</v>
      </c>
      <c r="H12" s="394"/>
      <c r="I12" s="394"/>
      <c r="J12" s="394"/>
      <c r="K12" s="394"/>
      <c r="L12" s="394"/>
      <c r="M12" s="394"/>
      <c r="N12" s="354" t="s">
        <v>50</v>
      </c>
      <c r="O12" s="393" t="s">
        <v>216</v>
      </c>
      <c r="P12" s="393" t="s">
        <v>222</v>
      </c>
      <c r="Q12" s="394"/>
      <c r="R12" s="393" t="s">
        <v>227</v>
      </c>
      <c r="S12" s="393" t="s">
        <v>228</v>
      </c>
      <c r="T12" s="393" t="s">
        <v>229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</row>
    <row r="13" spans="1:245" s="125" customFormat="1" ht="39" x14ac:dyDescent="0.3">
      <c r="A13" s="124"/>
      <c r="B13" s="354"/>
      <c r="C13" s="393"/>
      <c r="D13" s="393"/>
      <c r="E13" s="393"/>
      <c r="F13" s="354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54"/>
      <c r="O13" s="393"/>
      <c r="P13" s="22" t="s">
        <v>90</v>
      </c>
      <c r="Q13" s="104" t="s">
        <v>91</v>
      </c>
      <c r="R13" s="393"/>
      <c r="S13" s="393"/>
      <c r="T13" s="393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</row>
    <row r="14" spans="1:245" x14ac:dyDescent="0.35"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</row>
    <row r="15" spans="1:245" s="195" customFormat="1" x14ac:dyDescent="0.35"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</row>
    <row r="16" spans="1:245" s="195" customFormat="1" x14ac:dyDescent="0.35"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</row>
    <row r="17" spans="2:20" s="195" customFormat="1" x14ac:dyDescent="0.35"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</row>
    <row r="18" spans="2:20" s="195" customFormat="1" x14ac:dyDescent="0.35"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</row>
    <row r="19" spans="2:20" s="195" customFormat="1" x14ac:dyDescent="0.35"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</row>
    <row r="20" spans="2:20" s="195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</row>
    <row r="21" spans="2:20" x14ac:dyDescent="0.35">
      <c r="B21" s="23" t="s">
        <v>68</v>
      </c>
      <c r="C21" s="208">
        <v>0</v>
      </c>
      <c r="E21" s="127"/>
      <c r="O21" s="24" t="s">
        <v>230</v>
      </c>
      <c r="R21" s="203">
        <v>0</v>
      </c>
      <c r="T21" s="128"/>
    </row>
    <row r="22" spans="2:20" x14ac:dyDescent="0.35">
      <c r="B22" s="126"/>
      <c r="E22" s="127"/>
      <c r="T22" s="128"/>
    </row>
    <row r="23" spans="2:20" x14ac:dyDescent="0.35">
      <c r="B23" s="126"/>
      <c r="E23" s="127"/>
      <c r="R23" s="24" t="s">
        <v>231</v>
      </c>
      <c r="T23" s="206">
        <v>0</v>
      </c>
    </row>
    <row r="24" spans="2:20" x14ac:dyDescent="0.35">
      <c r="B24" s="129"/>
      <c r="C24" s="130"/>
      <c r="D24" s="131"/>
      <c r="E24" s="132"/>
      <c r="F24" s="131"/>
      <c r="G24" s="131"/>
      <c r="H24" s="1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 x14ac:dyDescent="0.35">
      <c r="B25" s="28" t="s">
        <v>134</v>
      </c>
      <c r="E25" s="67"/>
    </row>
    <row r="27" spans="2:20" x14ac:dyDescent="0.35">
      <c r="B27" s="171"/>
      <c r="C27" s="172"/>
      <c r="D27" s="173"/>
    </row>
    <row r="28" spans="2:20" x14ac:dyDescent="0.35">
      <c r="B28" s="327" t="s">
        <v>303</v>
      </c>
      <c r="C28" s="328"/>
      <c r="D28" s="329"/>
    </row>
    <row r="29" spans="2:20" x14ac:dyDescent="0.35">
      <c r="B29" s="340" t="s">
        <v>37</v>
      </c>
      <c r="C29" s="341"/>
      <c r="D29" s="342"/>
    </row>
    <row r="30" spans="2:20" x14ac:dyDescent="0.35">
      <c r="B30" s="164"/>
      <c r="C30" s="165"/>
      <c r="D30" s="166"/>
    </row>
    <row r="31" spans="2:20" x14ac:dyDescent="0.35">
      <c r="B31" s="327" t="s">
        <v>304</v>
      </c>
      <c r="C31" s="328"/>
      <c r="D31" s="329"/>
    </row>
    <row r="32" spans="2:20" x14ac:dyDescent="0.35">
      <c r="B32" s="340" t="s">
        <v>38</v>
      </c>
      <c r="C32" s="341"/>
      <c r="D32" s="342"/>
    </row>
    <row r="33" spans="2:15" x14ac:dyDescent="0.35">
      <c r="B33" s="164"/>
      <c r="C33" s="165"/>
      <c r="D33" s="166"/>
    </row>
    <row r="34" spans="2:15" x14ac:dyDescent="0.35">
      <c r="B34" s="327"/>
      <c r="C34" s="328"/>
      <c r="D34" s="329"/>
      <c r="O34" s="10" t="s">
        <v>265</v>
      </c>
    </row>
    <row r="35" spans="2:15" x14ac:dyDescent="0.35">
      <c r="B35" s="340" t="s">
        <v>39</v>
      </c>
      <c r="C35" s="341"/>
      <c r="D35" s="342"/>
    </row>
    <row r="36" spans="2:15" x14ac:dyDescent="0.35">
      <c r="B36" s="164"/>
      <c r="C36" s="165"/>
      <c r="D36" s="166"/>
    </row>
    <row r="37" spans="2:15" x14ac:dyDescent="0.35">
      <c r="B37" s="343" t="s">
        <v>1458</v>
      </c>
      <c r="C37" s="344"/>
      <c r="D37" s="345"/>
    </row>
    <row r="38" spans="2:15" x14ac:dyDescent="0.35">
      <c r="B38" s="340" t="s">
        <v>269</v>
      </c>
      <c r="C38" s="341"/>
      <c r="D38" s="342"/>
    </row>
    <row r="39" spans="2:15" x14ac:dyDescent="0.35">
      <c r="B39" s="167"/>
      <c r="C39" s="168"/>
      <c r="D39" s="169"/>
    </row>
  </sheetData>
  <sheetProtection insertRows="0" deleteRows="0" autoFilter="0"/>
  <mergeCells count="23"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count="1">
    <dataValidation allowBlank="1" showInputMessage="1" showErrorMessage="1" sqref="B9:M9" xr:uid="{00000000-0002-0000-1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36"/>
  <sheetViews>
    <sheetView showGridLines="0" view="pageBreakPreview" zoomScale="80" zoomScaleNormal="85" zoomScaleSheetLayoutView="80" workbookViewId="0">
      <pane ySplit="12" topLeftCell="A13" activePane="bottomLeft" state="frozen"/>
      <selection activeCell="Q23" sqref="Q23"/>
      <selection pane="bottomLeft" activeCell="B35" sqref="B35:D35"/>
    </sheetView>
  </sheetViews>
  <sheetFormatPr baseColWidth="10" defaultRowHeight="14.5" x14ac:dyDescent="0.35"/>
  <cols>
    <col min="1" max="1" width="1.1796875" customWidth="1"/>
    <col min="2" max="2" width="22.1796875" customWidth="1"/>
    <col min="3" max="3" width="38.1796875" customWidth="1"/>
    <col min="4" max="4" width="17.1796875" customWidth="1"/>
    <col min="5" max="5" width="18.26953125" customWidth="1"/>
    <col min="6" max="6" width="23.1796875" customWidth="1"/>
    <col min="7" max="7" width="42.453125" bestFit="1" customWidth="1"/>
    <col min="8" max="8" width="13.54296875" customWidth="1"/>
    <col min="9" max="9" width="5.26953125" customWidth="1"/>
  </cols>
  <sheetData>
    <row r="7" spans="2:16" ht="19.5" customHeight="1" x14ac:dyDescent="0.35">
      <c r="B7" s="52" t="s">
        <v>232</v>
      </c>
    </row>
    <row r="8" spans="2:16" ht="9" customHeight="1" x14ac:dyDescent="0.45"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33.75" customHeight="1" x14ac:dyDescent="0.35">
      <c r="B9" s="419" t="str">
        <f>'Caratula Resumen'!E17</f>
        <v>Fondo de Aportaciones para la Educación Tecnológica y de Adultos/Instituto Nacional para la Educación de los Adultos (FAETA/INEA)</v>
      </c>
      <c r="C9" s="420"/>
      <c r="D9" s="420"/>
      <c r="E9" s="421"/>
      <c r="F9" s="162" t="str">
        <f>'Caratula Resumen'!E16</f>
        <v>GUANAJUATO</v>
      </c>
      <c r="G9" s="418" t="str">
        <f>'Caratula Resumen'!E18</f>
        <v>3er. Trimestre 2025</v>
      </c>
      <c r="H9" s="418"/>
    </row>
    <row r="10" spans="2:16" x14ac:dyDescent="0.35">
      <c r="B10" s="136" t="s">
        <v>233</v>
      </c>
      <c r="C10" s="133"/>
      <c r="D10" s="134"/>
      <c r="E10" s="134"/>
      <c r="F10" s="134"/>
      <c r="G10" s="134"/>
      <c r="H10" s="135"/>
    </row>
    <row r="11" spans="2:16" x14ac:dyDescent="0.35">
      <c r="B11" s="137" t="s">
        <v>234</v>
      </c>
      <c r="C11" s="57"/>
      <c r="D11" s="61"/>
      <c r="E11" s="61"/>
      <c r="F11" s="61"/>
      <c r="G11" s="61"/>
      <c r="H11" s="103"/>
    </row>
    <row r="12" spans="2:16" ht="29" x14ac:dyDescent="0.35">
      <c r="B12" s="138" t="s">
        <v>235</v>
      </c>
      <c r="C12" s="138" t="s">
        <v>236</v>
      </c>
      <c r="D12" s="139" t="s">
        <v>237</v>
      </c>
      <c r="E12" s="138" t="s">
        <v>83</v>
      </c>
      <c r="F12" s="138" t="s">
        <v>43</v>
      </c>
      <c r="G12" s="138" t="s">
        <v>44</v>
      </c>
      <c r="H12" s="138" t="s">
        <v>238</v>
      </c>
    </row>
    <row r="13" spans="2:16" s="193" customFormat="1" ht="14.25" customHeight="1" x14ac:dyDescent="0.35">
      <c r="B13" s="302"/>
      <c r="C13" s="302"/>
      <c r="D13" s="302"/>
      <c r="E13" s="302"/>
      <c r="F13" s="302"/>
      <c r="G13" s="302"/>
      <c r="H13" s="302"/>
    </row>
    <row r="14" spans="2:16" s="193" customFormat="1" ht="14.25" customHeight="1" x14ac:dyDescent="0.35">
      <c r="B14" s="302"/>
      <c r="C14" s="302"/>
      <c r="D14" s="303"/>
      <c r="E14" s="303"/>
      <c r="F14" s="303"/>
      <c r="G14" s="303"/>
      <c r="H14" s="303"/>
    </row>
    <row r="15" spans="2:16" s="193" customFormat="1" ht="14.25" customHeight="1" x14ac:dyDescent="0.35">
      <c r="B15" s="302"/>
      <c r="C15" s="302"/>
      <c r="D15" s="303"/>
      <c r="E15" s="303"/>
      <c r="F15" s="303"/>
      <c r="G15" s="303"/>
      <c r="H15" s="303"/>
    </row>
    <row r="16" spans="2:16" s="193" customFormat="1" ht="14.25" customHeight="1" x14ac:dyDescent="0.35">
      <c r="B16" s="302"/>
      <c r="C16" s="302"/>
      <c r="D16" s="303"/>
      <c r="E16" s="303"/>
      <c r="F16" s="303"/>
      <c r="G16" s="303"/>
      <c r="H16" s="303"/>
    </row>
    <row r="17" spans="2:8" s="193" customFormat="1" ht="14.25" customHeight="1" x14ac:dyDescent="0.35">
      <c r="B17" s="302"/>
      <c r="C17" s="302"/>
      <c r="D17" s="303"/>
      <c r="E17" s="303"/>
      <c r="F17" s="303"/>
      <c r="G17" s="303"/>
      <c r="H17" s="303"/>
    </row>
    <row r="18" spans="2:8" s="193" customFormat="1" ht="14.25" customHeight="1" x14ac:dyDescent="0.35">
      <c r="B18" s="302"/>
      <c r="C18" s="302"/>
      <c r="D18" s="303"/>
      <c r="E18" s="303"/>
      <c r="F18" s="303"/>
      <c r="G18" s="303"/>
      <c r="H18" s="303"/>
    </row>
    <row r="19" spans="2:8" x14ac:dyDescent="0.35">
      <c r="B19" s="144"/>
      <c r="C19" s="54"/>
      <c r="D19" s="54"/>
      <c r="E19" s="54"/>
      <c r="F19" s="54"/>
      <c r="G19" s="54"/>
      <c r="H19" s="157"/>
    </row>
    <row r="20" spans="2:8" x14ac:dyDescent="0.35">
      <c r="B20" s="38" t="s">
        <v>264</v>
      </c>
      <c r="H20" s="39"/>
    </row>
    <row r="21" spans="2:8" x14ac:dyDescent="0.35">
      <c r="B21" s="38" t="s">
        <v>239</v>
      </c>
      <c r="H21" s="39"/>
    </row>
    <row r="22" spans="2:8" x14ac:dyDescent="0.35">
      <c r="B22" s="57" t="s">
        <v>240</v>
      </c>
      <c r="C22" s="61"/>
      <c r="D22" s="61"/>
      <c r="E22" s="61"/>
      <c r="F22" s="61"/>
      <c r="G22" s="61"/>
      <c r="H22" s="103"/>
    </row>
    <row r="24" spans="2:8" x14ac:dyDescent="0.35">
      <c r="B24" s="171"/>
      <c r="C24" s="172"/>
      <c r="D24" s="173"/>
    </row>
    <row r="25" spans="2:8" x14ac:dyDescent="0.35">
      <c r="B25" s="327" t="s">
        <v>303</v>
      </c>
      <c r="C25" s="328"/>
      <c r="D25" s="329"/>
    </row>
    <row r="26" spans="2:8" x14ac:dyDescent="0.35">
      <c r="B26" s="340" t="s">
        <v>37</v>
      </c>
      <c r="C26" s="341"/>
      <c r="D26" s="342"/>
    </row>
    <row r="27" spans="2:8" x14ac:dyDescent="0.35">
      <c r="B27" s="164"/>
      <c r="C27" s="165"/>
      <c r="D27" s="166"/>
    </row>
    <row r="28" spans="2:8" x14ac:dyDescent="0.35">
      <c r="B28" s="327" t="s">
        <v>304</v>
      </c>
      <c r="C28" s="328"/>
      <c r="D28" s="329"/>
    </row>
    <row r="29" spans="2:8" x14ac:dyDescent="0.35">
      <c r="B29" s="340" t="s">
        <v>38</v>
      </c>
      <c r="C29" s="341"/>
      <c r="D29" s="342"/>
    </row>
    <row r="30" spans="2:8" x14ac:dyDescent="0.35">
      <c r="B30" s="164"/>
      <c r="C30" s="165"/>
      <c r="D30" s="166"/>
    </row>
    <row r="31" spans="2:8" x14ac:dyDescent="0.35">
      <c r="B31" s="327"/>
      <c r="C31" s="328"/>
      <c r="D31" s="329"/>
    </row>
    <row r="32" spans="2:8" x14ac:dyDescent="0.35">
      <c r="B32" s="340" t="s">
        <v>39</v>
      </c>
      <c r="C32" s="341"/>
      <c r="D32" s="342"/>
    </row>
    <row r="33" spans="2:4" x14ac:dyDescent="0.35">
      <c r="B33" s="164"/>
      <c r="C33" s="165"/>
      <c r="D33" s="166"/>
    </row>
    <row r="34" spans="2:4" x14ac:dyDescent="0.35">
      <c r="B34" s="343" t="s">
        <v>1458</v>
      </c>
      <c r="C34" s="344"/>
      <c r="D34" s="345"/>
    </row>
    <row r="35" spans="2:4" x14ac:dyDescent="0.35">
      <c r="B35" s="340" t="s">
        <v>269</v>
      </c>
      <c r="C35" s="341"/>
      <c r="D35" s="342"/>
    </row>
    <row r="36" spans="2:4" x14ac:dyDescent="0.35">
      <c r="B36" s="167"/>
      <c r="C36" s="168"/>
      <c r="D36" s="169"/>
    </row>
  </sheetData>
  <sheetProtection insertRows="0" deleteRows="0" autoFilter="0"/>
  <mergeCells count="10">
    <mergeCell ref="G9:H9"/>
    <mergeCell ref="B9:E9"/>
    <mergeCell ref="B34:D34"/>
    <mergeCell ref="B35:D35"/>
    <mergeCell ref="B25:D25"/>
    <mergeCell ref="B26:D26"/>
    <mergeCell ref="B28:D28"/>
    <mergeCell ref="B29:D29"/>
    <mergeCell ref="B31:D31"/>
    <mergeCell ref="B32:D3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4:H42"/>
  <sheetViews>
    <sheetView zoomScaleNormal="100" workbookViewId="0">
      <selection activeCell="J11" sqref="J11:J43"/>
    </sheetView>
  </sheetViews>
  <sheetFormatPr baseColWidth="10" defaultRowHeight="14.5" x14ac:dyDescent="0.35"/>
  <cols>
    <col min="2" max="2" width="20.54296875" customWidth="1"/>
    <col min="4" max="4" width="13" bestFit="1" customWidth="1"/>
    <col min="8" max="8" width="26.1796875" bestFit="1" customWidth="1"/>
  </cols>
  <sheetData>
    <row r="4" spans="2:8" x14ac:dyDescent="0.35">
      <c r="B4" s="140" t="s">
        <v>241</v>
      </c>
    </row>
    <row r="5" spans="2:8" x14ac:dyDescent="0.35">
      <c r="B5" t="s">
        <v>242</v>
      </c>
    </row>
    <row r="6" spans="2:8" x14ac:dyDescent="0.35">
      <c r="B6" t="s">
        <v>243</v>
      </c>
    </row>
    <row r="10" spans="2:8" x14ac:dyDescent="0.35">
      <c r="H10" s="140" t="s">
        <v>244</v>
      </c>
    </row>
    <row r="11" spans="2:8" x14ac:dyDescent="0.35">
      <c r="B11" s="140" t="s">
        <v>245</v>
      </c>
      <c r="H11" s="304" t="s">
        <v>246</v>
      </c>
    </row>
    <row r="12" spans="2:8" x14ac:dyDescent="0.35">
      <c r="B12" t="s">
        <v>273</v>
      </c>
      <c r="H12" s="304" t="s">
        <v>247</v>
      </c>
    </row>
    <row r="13" spans="2:8" x14ac:dyDescent="0.35">
      <c r="B13" t="s">
        <v>274</v>
      </c>
      <c r="H13" s="304" t="s">
        <v>248</v>
      </c>
    </row>
    <row r="14" spans="2:8" x14ac:dyDescent="0.35">
      <c r="B14" t="s">
        <v>275</v>
      </c>
      <c r="H14" s="304" t="s">
        <v>249</v>
      </c>
    </row>
    <row r="15" spans="2:8" x14ac:dyDescent="0.35">
      <c r="B15" t="s">
        <v>276</v>
      </c>
      <c r="H15" s="304" t="s">
        <v>277</v>
      </c>
    </row>
    <row r="16" spans="2:8" x14ac:dyDescent="0.35">
      <c r="D16" s="140" t="s">
        <v>250</v>
      </c>
      <c r="H16" s="304" t="s">
        <v>278</v>
      </c>
    </row>
    <row r="17" spans="4:8" x14ac:dyDescent="0.35">
      <c r="D17">
        <v>2013</v>
      </c>
      <c r="H17" s="304" t="s">
        <v>279</v>
      </c>
    </row>
    <row r="18" spans="4:8" x14ac:dyDescent="0.35">
      <c r="D18">
        <v>2014</v>
      </c>
      <c r="H18" s="304" t="s">
        <v>280</v>
      </c>
    </row>
    <row r="19" spans="4:8" x14ac:dyDescent="0.35">
      <c r="D19">
        <v>2015</v>
      </c>
      <c r="H19" s="304" t="s">
        <v>251</v>
      </c>
    </row>
    <row r="20" spans="4:8" x14ac:dyDescent="0.35">
      <c r="D20">
        <v>2016</v>
      </c>
      <c r="H20" s="304" t="s">
        <v>281</v>
      </c>
    </row>
    <row r="21" spans="4:8" x14ac:dyDescent="0.35">
      <c r="D21">
        <v>2017</v>
      </c>
      <c r="H21" s="304" t="s">
        <v>282</v>
      </c>
    </row>
    <row r="22" spans="4:8" x14ac:dyDescent="0.35">
      <c r="D22">
        <v>2018</v>
      </c>
      <c r="H22" s="304" t="s">
        <v>283</v>
      </c>
    </row>
    <row r="23" spans="4:8" x14ac:dyDescent="0.35">
      <c r="H23" s="304" t="s">
        <v>272</v>
      </c>
    </row>
    <row r="24" spans="4:8" x14ac:dyDescent="0.35">
      <c r="H24" s="304" t="s">
        <v>284</v>
      </c>
    </row>
    <row r="25" spans="4:8" x14ac:dyDescent="0.35">
      <c r="H25" s="304" t="s">
        <v>285</v>
      </c>
    </row>
    <row r="26" spans="4:8" x14ac:dyDescent="0.35">
      <c r="H26" s="304" t="s">
        <v>286</v>
      </c>
    </row>
    <row r="27" spans="4:8" x14ac:dyDescent="0.35">
      <c r="H27" s="304" t="s">
        <v>287</v>
      </c>
    </row>
    <row r="28" spans="4:8" x14ac:dyDescent="0.35">
      <c r="H28" s="304" t="s">
        <v>288</v>
      </c>
    </row>
    <row r="29" spans="4:8" x14ac:dyDescent="0.35">
      <c r="H29" s="304" t="s">
        <v>289</v>
      </c>
    </row>
    <row r="30" spans="4:8" x14ac:dyDescent="0.35">
      <c r="H30" s="304" t="s">
        <v>290</v>
      </c>
    </row>
    <row r="31" spans="4:8" x14ac:dyDescent="0.35">
      <c r="H31" s="304" t="s">
        <v>291</v>
      </c>
    </row>
    <row r="32" spans="4:8" x14ac:dyDescent="0.35">
      <c r="H32" s="304" t="s">
        <v>292</v>
      </c>
    </row>
    <row r="33" spans="8:8" x14ac:dyDescent="0.35">
      <c r="H33" s="304" t="s">
        <v>293</v>
      </c>
    </row>
    <row r="34" spans="8:8" x14ac:dyDescent="0.35">
      <c r="H34" s="304" t="s">
        <v>294</v>
      </c>
    </row>
    <row r="35" spans="8:8" x14ac:dyDescent="0.35">
      <c r="H35" s="304" t="s">
        <v>295</v>
      </c>
    </row>
    <row r="36" spans="8:8" x14ac:dyDescent="0.35">
      <c r="H36" s="304" t="s">
        <v>296</v>
      </c>
    </row>
    <row r="37" spans="8:8" x14ac:dyDescent="0.35">
      <c r="H37" s="304" t="s">
        <v>297</v>
      </c>
    </row>
    <row r="38" spans="8:8" x14ac:dyDescent="0.35">
      <c r="H38" s="304" t="s">
        <v>298</v>
      </c>
    </row>
    <row r="39" spans="8:8" x14ac:dyDescent="0.35">
      <c r="H39" s="304" t="s">
        <v>299</v>
      </c>
    </row>
    <row r="40" spans="8:8" x14ac:dyDescent="0.35">
      <c r="H40" s="304" t="s">
        <v>300</v>
      </c>
    </row>
    <row r="41" spans="8:8" x14ac:dyDescent="0.35">
      <c r="H41" s="304" t="s">
        <v>301</v>
      </c>
    </row>
    <row r="42" spans="8:8" x14ac:dyDescent="0.35">
      <c r="H42" s="304" t="s">
        <v>302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7:Y51"/>
  <sheetViews>
    <sheetView showGridLines="0" view="pageBreakPreview" zoomScale="55" zoomScaleNormal="55" zoomScaleSheetLayoutView="55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B49" sqref="B49:D49"/>
    </sheetView>
  </sheetViews>
  <sheetFormatPr baseColWidth="10" defaultColWidth="3.54296875" defaultRowHeight="14.5" x14ac:dyDescent="0.35"/>
  <cols>
    <col min="1" max="1" width="1.26953125" style="10" customWidth="1"/>
    <col min="2" max="2" width="17.81640625" style="10" customWidth="1"/>
    <col min="3" max="3" width="17.453125" style="10" customWidth="1"/>
    <col min="4" max="4" width="23.7265625" style="10" bestFit="1" customWidth="1"/>
    <col min="5" max="5" width="44.7265625" style="10" customWidth="1"/>
    <col min="6" max="6" width="26.453125" style="10" customWidth="1"/>
    <col min="7" max="7" width="22.453125" style="10" bestFit="1" customWidth="1"/>
    <col min="8" max="8" width="12.7265625" style="10" customWidth="1"/>
    <col min="9" max="13" width="16.26953125" style="10" customWidth="1"/>
    <col min="14" max="15" width="13.1796875" style="10" bestFit="1" customWidth="1"/>
    <col min="16" max="16" width="19.1796875" style="10" customWidth="1"/>
    <col min="17" max="17" width="18.81640625" style="10" customWidth="1"/>
    <col min="18" max="20" width="13.1796875" style="10" bestFit="1" customWidth="1"/>
    <col min="21" max="21" width="35.7265625" style="10" customWidth="1"/>
    <col min="22" max="22" width="15.54296875" style="10" customWidth="1"/>
    <col min="23" max="23" width="26.1796875" style="10" customWidth="1"/>
    <col min="24" max="24" width="23.81640625" style="10" customWidth="1"/>
    <col min="25" max="25" width="11.1796875" style="10" customWidth="1"/>
    <col min="26" max="255" width="11.453125" style="10" customWidth="1"/>
    <col min="256" max="16384" width="3.54296875" style="10"/>
  </cols>
  <sheetData>
    <row r="7" spans="2:25" s="14" customFormat="1" ht="18.5" x14ac:dyDescent="0.45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GUANAJUATO</v>
      </c>
      <c r="Y7" s="13"/>
    </row>
    <row r="8" spans="2:25" s="14" customFormat="1" ht="18.5" x14ac:dyDescent="0.45">
      <c r="B8" s="350" t="str">
        <f>'Caratula Resumen'!E17</f>
        <v>Fondo de Aportaciones para la Educación Tecnológica y de Adultos/Instituto Nacional para la Educación de los Adultos (FAETA/INEA)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15"/>
      <c r="R8" s="15"/>
      <c r="S8" s="15"/>
      <c r="T8" s="15"/>
      <c r="U8" s="15"/>
      <c r="V8" s="15"/>
      <c r="W8" s="178"/>
      <c r="X8" s="15" t="str">
        <f>'Caratula Resumen'!E18</f>
        <v>3er. Trimestre 2025</v>
      </c>
      <c r="Y8" s="16"/>
    </row>
    <row r="9" spans="2:25" ht="18.5" x14ac:dyDescent="0.45">
      <c r="B9" s="240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2"/>
    </row>
    <row r="10" spans="2:25" ht="18.5" x14ac:dyDescent="0.45"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5" x14ac:dyDescent="0.3">
      <c r="B11" s="346" t="s">
        <v>41</v>
      </c>
      <c r="C11" s="346" t="s">
        <v>42</v>
      </c>
      <c r="D11" s="346" t="s">
        <v>43</v>
      </c>
      <c r="E11" s="346" t="s">
        <v>44</v>
      </c>
      <c r="F11" s="346" t="s">
        <v>45</v>
      </c>
      <c r="G11" s="348" t="s">
        <v>46</v>
      </c>
      <c r="H11" s="348"/>
      <c r="I11" s="348"/>
      <c r="J11" s="348"/>
      <c r="K11" s="348"/>
      <c r="L11" s="348"/>
      <c r="M11" s="348"/>
      <c r="N11" s="346" t="s">
        <v>47</v>
      </c>
      <c r="O11" s="346"/>
      <c r="P11" s="346" t="s">
        <v>48</v>
      </c>
      <c r="Q11" s="346" t="s">
        <v>49</v>
      </c>
      <c r="R11" s="346" t="s">
        <v>50</v>
      </c>
      <c r="S11" s="346" t="s">
        <v>51</v>
      </c>
      <c r="T11" s="346"/>
      <c r="U11" s="346" t="s">
        <v>52</v>
      </c>
      <c r="V11" s="346" t="s">
        <v>53</v>
      </c>
      <c r="W11" s="346" t="s">
        <v>54</v>
      </c>
      <c r="X11" s="346" t="s">
        <v>55</v>
      </c>
      <c r="Y11" s="346" t="s">
        <v>56</v>
      </c>
    </row>
    <row r="12" spans="2:25" s="20" customFormat="1" ht="37" x14ac:dyDescent="0.3">
      <c r="B12" s="346"/>
      <c r="C12" s="346"/>
      <c r="D12" s="346"/>
      <c r="E12" s="346"/>
      <c r="F12" s="346"/>
      <c r="G12" s="276" t="s">
        <v>57</v>
      </c>
      <c r="H12" s="276" t="s">
        <v>58</v>
      </c>
      <c r="I12" s="276" t="s">
        <v>59</v>
      </c>
      <c r="J12" s="276" t="s">
        <v>60</v>
      </c>
      <c r="K12" s="276" t="s">
        <v>61</v>
      </c>
      <c r="L12" s="244" t="s">
        <v>62</v>
      </c>
      <c r="M12" s="276" t="s">
        <v>63</v>
      </c>
      <c r="N12" s="276" t="s">
        <v>64</v>
      </c>
      <c r="O12" s="276" t="s">
        <v>65</v>
      </c>
      <c r="P12" s="346"/>
      <c r="Q12" s="346"/>
      <c r="R12" s="346"/>
      <c r="S12" s="276" t="s">
        <v>66</v>
      </c>
      <c r="T12" s="276" t="s">
        <v>67</v>
      </c>
      <c r="U12" s="346"/>
      <c r="V12" s="346"/>
      <c r="W12" s="346"/>
      <c r="X12" s="346"/>
      <c r="Y12" s="346"/>
    </row>
    <row r="13" spans="2:25" x14ac:dyDescent="0.35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</row>
    <row r="14" spans="2:25" x14ac:dyDescent="0.35"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</row>
    <row r="15" spans="2:25" x14ac:dyDescent="0.35"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</row>
    <row r="16" spans="2:25" x14ac:dyDescent="0.35"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</row>
    <row r="17" spans="2:25" x14ac:dyDescent="0.35"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</row>
    <row r="18" spans="2:25" x14ac:dyDescent="0.35"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</row>
    <row r="19" spans="2:25" x14ac:dyDescent="0.35"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</row>
    <row r="20" spans="2:25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</row>
    <row r="21" spans="2:25" x14ac:dyDescent="0.35"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</row>
    <row r="22" spans="2:25" s="195" customFormat="1" x14ac:dyDescent="0.35"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</row>
    <row r="23" spans="2:25" s="195" customFormat="1" x14ac:dyDescent="0.35"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</row>
    <row r="24" spans="2:25" s="195" customFormat="1" x14ac:dyDescent="0.35"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</row>
    <row r="25" spans="2:25" s="195" customFormat="1" x14ac:dyDescent="0.35"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</row>
    <row r="26" spans="2:25" s="195" customFormat="1" x14ac:dyDescent="0.35"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</row>
    <row r="27" spans="2:25" s="195" customFormat="1" x14ac:dyDescent="0.35"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</row>
    <row r="28" spans="2:25" s="195" customFormat="1" x14ac:dyDescent="0.35"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</row>
    <row r="29" spans="2:25" s="195" customFormat="1" x14ac:dyDescent="0.35"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</row>
    <row r="30" spans="2:25" s="195" customFormat="1" x14ac:dyDescent="0.35"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</row>
    <row r="31" spans="2:25" s="195" customFormat="1" x14ac:dyDescent="0.35"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</row>
    <row r="32" spans="2:25" ht="18.5" x14ac:dyDescent="0.45">
      <c r="B32" s="245" t="s">
        <v>68</v>
      </c>
      <c r="C32" s="277">
        <v>0</v>
      </c>
      <c r="D32" s="159"/>
      <c r="E32" s="159"/>
      <c r="F32" s="159"/>
      <c r="G32" s="159"/>
      <c r="H32" s="159"/>
      <c r="I32" s="275"/>
      <c r="J32" s="159"/>
      <c r="K32" s="159" t="s">
        <v>69</v>
      </c>
      <c r="L32" s="275"/>
      <c r="M32" s="277">
        <v>0</v>
      </c>
      <c r="N32" s="14"/>
      <c r="O32" s="14"/>
      <c r="P32" s="278">
        <v>0</v>
      </c>
      <c r="Q32" s="275"/>
      <c r="R32" s="275"/>
      <c r="S32" s="275"/>
      <c r="T32" s="275"/>
      <c r="U32" s="275"/>
      <c r="V32" s="275"/>
      <c r="W32" s="275"/>
      <c r="X32" s="275"/>
      <c r="Y32" s="279"/>
    </row>
    <row r="33" spans="2:25" ht="18.5" x14ac:dyDescent="0.45">
      <c r="B33" s="280"/>
      <c r="C33" s="281"/>
      <c r="D33" s="281"/>
      <c r="E33" s="281"/>
      <c r="F33" s="281"/>
      <c r="G33" s="281"/>
      <c r="H33" s="281"/>
      <c r="I33" s="281"/>
      <c r="J33" s="281"/>
      <c r="K33" s="282"/>
      <c r="L33" s="14"/>
      <c r="M33" s="14"/>
      <c r="N33" s="349" t="s">
        <v>5</v>
      </c>
      <c r="O33" s="349"/>
      <c r="P33" s="14"/>
      <c r="Q33" s="14"/>
      <c r="R33" s="14"/>
      <c r="S33" s="14"/>
      <c r="T33" s="14"/>
      <c r="U33" s="14"/>
      <c r="V33" s="14"/>
      <c r="W33" s="14"/>
      <c r="X33" s="14"/>
      <c r="Y33" s="283"/>
    </row>
    <row r="34" spans="2:25" ht="18.5" x14ac:dyDescent="0.45">
      <c r="B34" s="280"/>
      <c r="C34" s="281"/>
      <c r="D34" s="281"/>
      <c r="E34" s="281"/>
      <c r="F34" s="281"/>
      <c r="G34" s="281"/>
      <c r="H34" s="281"/>
      <c r="I34" s="281"/>
      <c r="J34" s="281"/>
      <c r="K34" s="282"/>
      <c r="L34" s="14"/>
      <c r="M34" s="347" t="s">
        <v>6</v>
      </c>
      <c r="N34" s="347"/>
      <c r="O34" s="347"/>
      <c r="P34" s="14"/>
      <c r="Q34" s="284">
        <v>0</v>
      </c>
      <c r="R34" s="14"/>
      <c r="S34" s="14"/>
      <c r="T34" s="14"/>
      <c r="U34" s="14"/>
      <c r="V34" s="14"/>
      <c r="W34" s="14"/>
      <c r="X34" s="14"/>
      <c r="Y34" s="283"/>
    </row>
    <row r="35" spans="2:25" ht="18.5" x14ac:dyDescent="0.45">
      <c r="B35" s="246"/>
      <c r="C35" s="247"/>
      <c r="D35" s="247"/>
      <c r="E35" s="248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 t="s">
        <v>70</v>
      </c>
      <c r="X35" s="247"/>
      <c r="Y35" s="285"/>
    </row>
    <row r="36" spans="2:25" x14ac:dyDescent="0.35">
      <c r="B36" s="28" t="s">
        <v>71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x14ac:dyDescent="0.35">
      <c r="B37" s="28" t="s">
        <v>72</v>
      </c>
      <c r="C37" s="30"/>
      <c r="D37" s="30"/>
      <c r="E37" s="36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x14ac:dyDescent="0.35">
      <c r="B38" s="30"/>
      <c r="C38" s="30"/>
      <c r="D38" s="30"/>
      <c r="E38" s="30"/>
      <c r="F38" s="37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x14ac:dyDescent="0.35">
      <c r="B39" s="7"/>
      <c r="C39" s="8"/>
      <c r="D39" s="9"/>
      <c r="E39" s="25"/>
    </row>
    <row r="40" spans="2:25" x14ac:dyDescent="0.35">
      <c r="B40" s="327" t="s">
        <v>303</v>
      </c>
      <c r="C40" s="328"/>
      <c r="D40" s="329"/>
      <c r="E40" s="147"/>
    </row>
    <row r="41" spans="2:25" x14ac:dyDescent="0.35">
      <c r="B41" s="340" t="s">
        <v>37</v>
      </c>
      <c r="C41" s="341"/>
      <c r="D41" s="342"/>
      <c r="E41" s="52"/>
    </row>
    <row r="42" spans="2:25" x14ac:dyDescent="0.35">
      <c r="B42" s="164"/>
      <c r="C42" s="165"/>
      <c r="D42" s="166"/>
      <c r="E42" s="146"/>
    </row>
    <row r="43" spans="2:25" x14ac:dyDescent="0.35">
      <c r="B43" s="327" t="s">
        <v>304</v>
      </c>
      <c r="C43" s="328"/>
      <c r="D43" s="329"/>
      <c r="E43" s="147"/>
    </row>
    <row r="44" spans="2:25" x14ac:dyDescent="0.35">
      <c r="B44" s="340" t="s">
        <v>38</v>
      </c>
      <c r="C44" s="341"/>
      <c r="D44" s="342"/>
      <c r="E44" s="52"/>
    </row>
    <row r="45" spans="2:25" x14ac:dyDescent="0.35">
      <c r="B45" s="164"/>
      <c r="C45" s="165"/>
      <c r="D45" s="166"/>
      <c r="E45" s="146"/>
    </row>
    <row r="46" spans="2:25" x14ac:dyDescent="0.35">
      <c r="B46" s="327"/>
      <c r="C46" s="328"/>
      <c r="D46" s="329"/>
      <c r="E46" s="147"/>
    </row>
    <row r="47" spans="2:25" x14ac:dyDescent="0.35">
      <c r="B47" s="340" t="s">
        <v>39</v>
      </c>
      <c r="C47" s="341"/>
      <c r="D47" s="342"/>
      <c r="E47" s="52"/>
    </row>
    <row r="48" spans="2:25" x14ac:dyDescent="0.35">
      <c r="B48" s="164"/>
      <c r="C48" s="165"/>
      <c r="D48" s="166"/>
      <c r="E48" s="146"/>
    </row>
    <row r="49" spans="2:5" x14ac:dyDescent="0.35">
      <c r="B49" s="343" t="s">
        <v>1458</v>
      </c>
      <c r="C49" s="344"/>
      <c r="D49" s="345"/>
      <c r="E49" s="148"/>
    </row>
    <row r="50" spans="2:5" x14ac:dyDescent="0.35">
      <c r="B50" s="340" t="s">
        <v>269</v>
      </c>
      <c r="C50" s="341"/>
      <c r="D50" s="342"/>
      <c r="E50" s="52"/>
    </row>
    <row r="51" spans="2:5" x14ac:dyDescent="0.35">
      <c r="B51" s="167"/>
      <c r="C51" s="168"/>
      <c r="D51" s="169"/>
      <c r="E51" s="52"/>
    </row>
  </sheetData>
  <sheetProtection insertRows="0" deleteRows="0" autoFilter="0"/>
  <mergeCells count="27">
    <mergeCell ref="B8:P8"/>
    <mergeCell ref="V11:V12"/>
    <mergeCell ref="W11:W12"/>
    <mergeCell ref="X11:X12"/>
    <mergeCell ref="F11:F12"/>
    <mergeCell ref="Y11:Y12"/>
    <mergeCell ref="S11:T11"/>
    <mergeCell ref="U11:U12"/>
    <mergeCell ref="R11:R12"/>
    <mergeCell ref="M34:O34"/>
    <mergeCell ref="N11:O11"/>
    <mergeCell ref="P11:P12"/>
    <mergeCell ref="Q11:Q12"/>
    <mergeCell ref="G11:M11"/>
    <mergeCell ref="N33:O33"/>
    <mergeCell ref="B40:D40"/>
    <mergeCell ref="B11:B12"/>
    <mergeCell ref="C11:C12"/>
    <mergeCell ref="D11:D12"/>
    <mergeCell ref="E11:E12"/>
    <mergeCell ref="B41:D41"/>
    <mergeCell ref="B44:D44"/>
    <mergeCell ref="B47:D47"/>
    <mergeCell ref="B50:D50"/>
    <mergeCell ref="B43:D43"/>
    <mergeCell ref="B46:D46"/>
    <mergeCell ref="B49:D49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30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45"/>
  <sheetViews>
    <sheetView showGridLines="0" view="pageBreakPreview" zoomScale="84" zoomScaleNormal="55" zoomScaleSheetLayoutView="84" workbookViewId="0">
      <pane ySplit="12" topLeftCell="A13" activePane="bottomLeft" state="frozen"/>
      <selection activeCell="Q23" sqref="Q23"/>
      <selection pane="bottomLeft" activeCell="E19" sqref="E19"/>
    </sheetView>
  </sheetViews>
  <sheetFormatPr baseColWidth="10" defaultColWidth="11.453125" defaultRowHeight="14" x14ac:dyDescent="0.3"/>
  <cols>
    <col min="1" max="1" width="1.54296875" style="40" customWidth="1"/>
    <col min="2" max="2" width="16.54296875" style="40" customWidth="1"/>
    <col min="3" max="3" width="17.7265625" style="40" bestFit="1" customWidth="1"/>
    <col min="4" max="4" width="23.81640625" style="40" bestFit="1" customWidth="1"/>
    <col min="5" max="5" width="43" style="40" customWidth="1"/>
    <col min="6" max="6" width="37" style="40" bestFit="1" customWidth="1"/>
    <col min="7" max="7" width="15.7265625" style="40" bestFit="1" customWidth="1"/>
    <col min="8" max="8" width="6.7265625" style="40" customWidth="1"/>
    <col min="9" max="9" width="6.81640625" style="40" customWidth="1"/>
    <col min="10" max="10" width="6.7265625" style="40" customWidth="1"/>
    <col min="11" max="11" width="8.7265625" style="40" customWidth="1"/>
    <col min="12" max="13" width="8.81640625" style="40" customWidth="1"/>
    <col min="14" max="14" width="11.7265625" style="40" customWidth="1"/>
    <col min="15" max="15" width="11.81640625" style="40" customWidth="1"/>
    <col min="16" max="16" width="15.453125" style="40" customWidth="1"/>
    <col min="17" max="17" width="14.81640625" style="40" customWidth="1"/>
    <col min="18" max="18" width="13.1796875" style="40" bestFit="1" customWidth="1"/>
    <col min="19" max="19" width="5.54296875" style="40" customWidth="1"/>
    <col min="20" max="20" width="13.1796875" style="40" bestFit="1" customWidth="1"/>
    <col min="21" max="21" width="35" style="40" customWidth="1"/>
    <col min="22" max="248" width="11.453125" style="40" customWidth="1"/>
    <col min="249" max="249" width="3.54296875" style="40" customWidth="1"/>
    <col min="250" max="250" width="4.54296875" style="40" customWidth="1"/>
    <col min="251" max="252" width="16.54296875" style="40" customWidth="1"/>
    <col min="253" max="253" width="34.453125" style="40" customWidth="1"/>
    <col min="254" max="16384" width="11.453125" style="40"/>
  </cols>
  <sheetData>
    <row r="1" spans="2:21" ht="15" customHeight="1" x14ac:dyDescent="0.3"/>
    <row r="2" spans="2:21" ht="15" customHeight="1" x14ac:dyDescent="0.3"/>
    <row r="3" spans="2:21" ht="15" customHeight="1" x14ac:dyDescent="0.3"/>
    <row r="4" spans="2:21" ht="15" customHeight="1" x14ac:dyDescent="0.35">
      <c r="C4" s="10"/>
    </row>
    <row r="5" spans="2:21" ht="15" customHeight="1" x14ac:dyDescent="0.3"/>
    <row r="7" spans="2:21" s="14" customFormat="1" ht="18.5" x14ac:dyDescent="0.45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GUANAJUATO</v>
      </c>
    </row>
    <row r="8" spans="2:21" s="14" customFormat="1" ht="18.5" x14ac:dyDescent="0.45">
      <c r="B8" s="350" t="str">
        <f>'Caratula Resumen'!E17</f>
        <v>Fondo de Aportaciones para la Educación Tecnológica y de Adultos/Instituto Nacional para la Educación de los Adultos (FAETA/INEA)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15"/>
      <c r="R8" s="15"/>
      <c r="S8" s="15"/>
      <c r="T8" s="178"/>
      <c r="U8" s="16" t="str">
        <f>+'A Y  II D3'!X8</f>
        <v>3er. Trimestre 2025</v>
      </c>
    </row>
    <row r="9" spans="2:21" s="10" customFormat="1" ht="14.5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" x14ac:dyDescent="0.4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3" x14ac:dyDescent="0.3">
      <c r="B11" s="354" t="s">
        <v>41</v>
      </c>
      <c r="C11" s="354" t="s">
        <v>42</v>
      </c>
      <c r="D11" s="354" t="s">
        <v>43</v>
      </c>
      <c r="E11" s="354" t="s">
        <v>74</v>
      </c>
      <c r="F11" s="354" t="s">
        <v>45</v>
      </c>
      <c r="G11" s="356" t="s">
        <v>46</v>
      </c>
      <c r="H11" s="356"/>
      <c r="I11" s="356"/>
      <c r="J11" s="356"/>
      <c r="K11" s="356"/>
      <c r="L11" s="356"/>
      <c r="M11" s="356"/>
      <c r="N11" s="354" t="s">
        <v>75</v>
      </c>
      <c r="O11" s="354"/>
      <c r="P11" s="354" t="s">
        <v>76</v>
      </c>
      <c r="Q11" s="354" t="s">
        <v>77</v>
      </c>
      <c r="R11" s="354" t="s">
        <v>50</v>
      </c>
      <c r="S11" s="352" t="s">
        <v>78</v>
      </c>
      <c r="T11" s="353"/>
      <c r="U11" s="354" t="s">
        <v>79</v>
      </c>
    </row>
    <row r="12" spans="2:21" s="45" customFormat="1" ht="39" x14ac:dyDescent="0.3">
      <c r="B12" s="354"/>
      <c r="C12" s="354"/>
      <c r="D12" s="354"/>
      <c r="E12" s="354"/>
      <c r="F12" s="354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54"/>
      <c r="Q12" s="354"/>
      <c r="R12" s="354"/>
      <c r="S12" s="21" t="s">
        <v>66</v>
      </c>
      <c r="T12" s="22" t="s">
        <v>80</v>
      </c>
      <c r="U12" s="354"/>
    </row>
    <row r="13" spans="2:21" s="46" customFormat="1" ht="14.5" x14ac:dyDescent="0.35">
      <c r="B13" s="306" t="s">
        <v>282</v>
      </c>
      <c r="C13" s="323" t="s">
        <v>553</v>
      </c>
      <c r="D13" s="323" t="s">
        <v>554</v>
      </c>
      <c r="E13" s="221" t="s">
        <v>574</v>
      </c>
      <c r="F13" s="221" t="s">
        <v>584</v>
      </c>
      <c r="G13" s="221">
        <v>83101</v>
      </c>
      <c r="H13" s="221">
        <v>1</v>
      </c>
      <c r="I13" s="221">
        <v>7</v>
      </c>
      <c r="J13" s="221">
        <v>3</v>
      </c>
      <c r="K13" s="221" t="s">
        <v>364</v>
      </c>
      <c r="L13" s="221">
        <v>0</v>
      </c>
      <c r="M13" s="221">
        <v>115</v>
      </c>
      <c r="N13" s="221">
        <v>20250701</v>
      </c>
      <c r="O13" s="221">
        <v>20250930</v>
      </c>
      <c r="P13" s="305">
        <v>40621.879999999997</v>
      </c>
      <c r="Q13" s="305">
        <v>0</v>
      </c>
      <c r="R13" s="306" t="s">
        <v>594</v>
      </c>
      <c r="S13" s="306" t="s">
        <v>593</v>
      </c>
      <c r="T13" s="309" t="s">
        <v>595</v>
      </c>
      <c r="U13" s="306" t="s">
        <v>1511</v>
      </c>
    </row>
    <row r="14" spans="2:21" s="10" customFormat="1" ht="14.5" x14ac:dyDescent="0.35">
      <c r="B14" s="306" t="s">
        <v>282</v>
      </c>
      <c r="C14" s="323" t="s">
        <v>555</v>
      </c>
      <c r="D14" s="323" t="s">
        <v>556</v>
      </c>
      <c r="E14" s="221" t="s">
        <v>575</v>
      </c>
      <c r="F14" s="221" t="s">
        <v>585</v>
      </c>
      <c r="G14" s="221">
        <v>83101</v>
      </c>
      <c r="H14" s="221">
        <v>1</v>
      </c>
      <c r="I14" s="221">
        <v>7</v>
      </c>
      <c r="J14" s="221">
        <v>3</v>
      </c>
      <c r="K14" s="221" t="s">
        <v>307</v>
      </c>
      <c r="L14" s="221">
        <v>0</v>
      </c>
      <c r="M14" s="221">
        <v>38</v>
      </c>
      <c r="N14" s="221">
        <v>20250801</v>
      </c>
      <c r="O14" s="221">
        <v>20260731</v>
      </c>
      <c r="P14" s="305">
        <v>16508.829999999998</v>
      </c>
      <c r="Q14" s="305">
        <v>0</v>
      </c>
      <c r="R14" s="306" t="s">
        <v>594</v>
      </c>
      <c r="S14" s="306">
        <v>10</v>
      </c>
      <c r="T14" s="309" t="s">
        <v>1514</v>
      </c>
      <c r="U14" s="306" t="s">
        <v>1512</v>
      </c>
    </row>
    <row r="15" spans="2:21" s="10" customFormat="1" ht="14.5" x14ac:dyDescent="0.35">
      <c r="B15" s="306" t="s">
        <v>282</v>
      </c>
      <c r="C15" s="323" t="s">
        <v>557</v>
      </c>
      <c r="D15" s="323" t="s">
        <v>558</v>
      </c>
      <c r="E15" s="221" t="s">
        <v>576</v>
      </c>
      <c r="F15" s="221" t="s">
        <v>586</v>
      </c>
      <c r="G15" s="221">
        <v>83101</v>
      </c>
      <c r="H15" s="221">
        <v>1</v>
      </c>
      <c r="I15" s="221">
        <v>7</v>
      </c>
      <c r="J15" s="221">
        <v>3</v>
      </c>
      <c r="K15" s="221" t="s">
        <v>307</v>
      </c>
      <c r="L15" s="221">
        <v>0</v>
      </c>
      <c r="M15" s="221">
        <v>210</v>
      </c>
      <c r="N15" s="221">
        <v>20220708</v>
      </c>
      <c r="O15" s="221">
        <v>20280831</v>
      </c>
      <c r="P15" s="305">
        <v>40580.089999999997</v>
      </c>
      <c r="Q15" s="305">
        <v>0</v>
      </c>
      <c r="R15" s="306" t="s">
        <v>594</v>
      </c>
      <c r="S15" s="306">
        <v>10</v>
      </c>
      <c r="T15" s="309" t="s">
        <v>1514</v>
      </c>
      <c r="U15" s="306" t="s">
        <v>1512</v>
      </c>
    </row>
    <row r="16" spans="2:21" s="10" customFormat="1" ht="14.5" x14ac:dyDescent="0.35">
      <c r="B16" s="306" t="s">
        <v>282</v>
      </c>
      <c r="C16" s="323" t="s">
        <v>559</v>
      </c>
      <c r="D16" s="323" t="s">
        <v>560</v>
      </c>
      <c r="E16" s="221" t="s">
        <v>577</v>
      </c>
      <c r="F16" s="221" t="s">
        <v>587</v>
      </c>
      <c r="G16" s="221">
        <v>83101</v>
      </c>
      <c r="H16" s="221">
        <v>1</v>
      </c>
      <c r="I16" s="221">
        <v>7</v>
      </c>
      <c r="J16" s="221">
        <v>3</v>
      </c>
      <c r="K16" s="221" t="s">
        <v>307</v>
      </c>
      <c r="L16" s="221">
        <v>0</v>
      </c>
      <c r="M16" s="221">
        <v>74</v>
      </c>
      <c r="N16" s="221">
        <v>20220708</v>
      </c>
      <c r="O16" s="221">
        <v>20280831</v>
      </c>
      <c r="P16" s="305">
        <v>35180.57</v>
      </c>
      <c r="Q16" s="305">
        <v>0</v>
      </c>
      <c r="R16" s="306" t="s">
        <v>594</v>
      </c>
      <c r="S16" s="306">
        <v>10</v>
      </c>
      <c r="T16" s="309" t="s">
        <v>1514</v>
      </c>
      <c r="U16" s="306" t="s">
        <v>1512</v>
      </c>
    </row>
    <row r="17" spans="2:21" s="10" customFormat="1" ht="14.5" x14ac:dyDescent="0.35">
      <c r="B17" s="306" t="s">
        <v>282</v>
      </c>
      <c r="C17" s="323" t="s">
        <v>561</v>
      </c>
      <c r="D17" s="323" t="s">
        <v>562</v>
      </c>
      <c r="E17" s="221" t="s">
        <v>578</v>
      </c>
      <c r="F17" s="221" t="s">
        <v>588</v>
      </c>
      <c r="G17" s="221">
        <v>83101</v>
      </c>
      <c r="H17" s="221">
        <v>1</v>
      </c>
      <c r="I17" s="221">
        <v>7</v>
      </c>
      <c r="J17" s="221">
        <v>3</v>
      </c>
      <c r="K17" s="221" t="s">
        <v>307</v>
      </c>
      <c r="L17" s="221">
        <v>0</v>
      </c>
      <c r="M17" s="221">
        <v>154</v>
      </c>
      <c r="N17" s="221">
        <v>20220708</v>
      </c>
      <c r="O17" s="221">
        <v>20280831</v>
      </c>
      <c r="P17" s="305">
        <v>39428.549999999996</v>
      </c>
      <c r="Q17" s="305">
        <v>0</v>
      </c>
      <c r="R17" s="306" t="s">
        <v>594</v>
      </c>
      <c r="S17" s="306">
        <v>10</v>
      </c>
      <c r="T17" s="309" t="s">
        <v>1514</v>
      </c>
      <c r="U17" s="306" t="s">
        <v>1512</v>
      </c>
    </row>
    <row r="18" spans="2:21" s="10" customFormat="1" ht="14.5" x14ac:dyDescent="0.35">
      <c r="B18" s="306" t="s">
        <v>282</v>
      </c>
      <c r="C18" s="323" t="s">
        <v>563</v>
      </c>
      <c r="D18" s="323" t="s">
        <v>564</v>
      </c>
      <c r="E18" s="221" t="s">
        <v>579</v>
      </c>
      <c r="F18" s="221" t="s">
        <v>589</v>
      </c>
      <c r="G18" s="221">
        <v>83101</v>
      </c>
      <c r="H18" s="221">
        <v>1</v>
      </c>
      <c r="I18" s="221">
        <v>7</v>
      </c>
      <c r="J18" s="221">
        <v>3</v>
      </c>
      <c r="K18" s="221" t="s">
        <v>307</v>
      </c>
      <c r="L18" s="221">
        <v>0</v>
      </c>
      <c r="M18" s="221">
        <v>259</v>
      </c>
      <c r="N18" s="221">
        <v>20220708</v>
      </c>
      <c r="O18" s="221">
        <v>20280831</v>
      </c>
      <c r="P18" s="305">
        <v>39422.950000000004</v>
      </c>
      <c r="Q18" s="305">
        <v>0</v>
      </c>
      <c r="R18" s="306" t="s">
        <v>594</v>
      </c>
      <c r="S18" s="306">
        <v>10</v>
      </c>
      <c r="T18" s="309" t="s">
        <v>1514</v>
      </c>
      <c r="U18" s="306" t="s">
        <v>1512</v>
      </c>
    </row>
    <row r="19" spans="2:21" s="10" customFormat="1" ht="14.5" x14ac:dyDescent="0.35">
      <c r="B19" s="306" t="s">
        <v>282</v>
      </c>
      <c r="C19" s="323" t="s">
        <v>565</v>
      </c>
      <c r="D19" s="323" t="s">
        <v>566</v>
      </c>
      <c r="E19" s="221" t="s">
        <v>580</v>
      </c>
      <c r="F19" s="221" t="s">
        <v>590</v>
      </c>
      <c r="G19" s="221">
        <v>83101</v>
      </c>
      <c r="H19" s="221">
        <v>1</v>
      </c>
      <c r="I19" s="221">
        <v>7</v>
      </c>
      <c r="J19" s="221">
        <v>3</v>
      </c>
      <c r="K19" s="221" t="s">
        <v>307</v>
      </c>
      <c r="L19" s="221">
        <v>0</v>
      </c>
      <c r="M19" s="221">
        <v>216</v>
      </c>
      <c r="N19" s="221">
        <v>20220708</v>
      </c>
      <c r="O19" s="221">
        <v>20280831</v>
      </c>
      <c r="P19" s="305">
        <v>59058.98000000001</v>
      </c>
      <c r="Q19" s="305">
        <v>0</v>
      </c>
      <c r="R19" s="306" t="s">
        <v>594</v>
      </c>
      <c r="S19" s="306">
        <v>10</v>
      </c>
      <c r="T19" s="309" t="s">
        <v>1514</v>
      </c>
      <c r="U19" s="306" t="s">
        <v>1512</v>
      </c>
    </row>
    <row r="20" spans="2:21" s="10" customFormat="1" ht="14.5" x14ac:dyDescent="0.35">
      <c r="B20" s="306" t="s">
        <v>282</v>
      </c>
      <c r="C20" s="323" t="s">
        <v>569</v>
      </c>
      <c r="D20" s="323" t="s">
        <v>570</v>
      </c>
      <c r="E20" s="221" t="s">
        <v>582</v>
      </c>
      <c r="F20" s="221" t="s">
        <v>591</v>
      </c>
      <c r="G20" s="221">
        <v>83101</v>
      </c>
      <c r="H20" s="221">
        <v>1</v>
      </c>
      <c r="I20" s="221">
        <v>7</v>
      </c>
      <c r="J20" s="221">
        <v>1</v>
      </c>
      <c r="K20" s="221" t="s">
        <v>307</v>
      </c>
      <c r="L20" s="221">
        <v>0</v>
      </c>
      <c r="M20" s="221">
        <v>70</v>
      </c>
      <c r="N20" s="221">
        <v>20250701</v>
      </c>
      <c r="O20" s="221">
        <v>20250915</v>
      </c>
      <c r="P20" s="305">
        <v>35213.51</v>
      </c>
      <c r="Q20" s="305">
        <v>0</v>
      </c>
      <c r="R20" s="306" t="s">
        <v>594</v>
      </c>
      <c r="S20" s="306" t="s">
        <v>593</v>
      </c>
      <c r="T20" s="309" t="s">
        <v>595</v>
      </c>
      <c r="U20" s="306" t="s">
        <v>1511</v>
      </c>
    </row>
    <row r="21" spans="2:21" s="10" customFormat="1" ht="14.5" x14ac:dyDescent="0.35">
      <c r="B21" s="306" t="s">
        <v>282</v>
      </c>
      <c r="C21" s="323" t="s">
        <v>571</v>
      </c>
      <c r="D21" s="323" t="s">
        <v>572</v>
      </c>
      <c r="E21" s="221" t="s">
        <v>583</v>
      </c>
      <c r="F21" s="221" t="s">
        <v>592</v>
      </c>
      <c r="G21" s="221">
        <v>83101</v>
      </c>
      <c r="H21" s="221">
        <v>1</v>
      </c>
      <c r="I21" s="221">
        <v>17</v>
      </c>
      <c r="J21" s="221">
        <v>31</v>
      </c>
      <c r="K21" s="221" t="s">
        <v>362</v>
      </c>
      <c r="L21" s="221">
        <v>0</v>
      </c>
      <c r="M21" s="221">
        <v>311</v>
      </c>
      <c r="N21" s="221">
        <v>20250601</v>
      </c>
      <c r="O21" s="221">
        <v>20251115</v>
      </c>
      <c r="P21" s="305">
        <v>0</v>
      </c>
      <c r="Q21" s="305">
        <v>0</v>
      </c>
      <c r="R21" s="306" t="s">
        <v>594</v>
      </c>
      <c r="S21" s="312" t="s">
        <v>596</v>
      </c>
      <c r="T21" s="309" t="s">
        <v>1515</v>
      </c>
      <c r="U21" s="306" t="s">
        <v>1513</v>
      </c>
    </row>
    <row r="22" spans="2:21" s="163" customFormat="1" ht="14.5" x14ac:dyDescent="0.35">
      <c r="B22" s="306" t="s">
        <v>282</v>
      </c>
      <c r="C22" s="323" t="s">
        <v>733</v>
      </c>
      <c r="D22" s="323" t="s">
        <v>734</v>
      </c>
      <c r="E22" s="221" t="s">
        <v>1508</v>
      </c>
      <c r="F22" s="221" t="s">
        <v>1509</v>
      </c>
      <c r="G22" s="221">
        <v>83101</v>
      </c>
      <c r="H22" s="221">
        <v>1</v>
      </c>
      <c r="I22" s="221">
        <v>17</v>
      </c>
      <c r="J22" s="221">
        <v>47</v>
      </c>
      <c r="K22" s="221" t="s">
        <v>307</v>
      </c>
      <c r="L22" s="221">
        <v>0</v>
      </c>
      <c r="M22" s="221">
        <v>248</v>
      </c>
      <c r="N22" s="221">
        <v>20250701</v>
      </c>
      <c r="O22" s="221">
        <v>20251130</v>
      </c>
      <c r="P22" s="305">
        <v>0</v>
      </c>
      <c r="Q22" s="305">
        <v>0</v>
      </c>
      <c r="R22" s="306" t="s">
        <v>594</v>
      </c>
      <c r="S22" s="312" t="s">
        <v>596</v>
      </c>
      <c r="T22" s="309" t="s">
        <v>1515</v>
      </c>
      <c r="U22" s="306" t="s">
        <v>1513</v>
      </c>
    </row>
    <row r="23" spans="2:21" s="195" customFormat="1" ht="14.5" x14ac:dyDescent="0.35">
      <c r="B23" s="306" t="s">
        <v>282</v>
      </c>
      <c r="C23" s="323" t="s">
        <v>551</v>
      </c>
      <c r="D23" s="323" t="s">
        <v>552</v>
      </c>
      <c r="E23" s="221" t="s">
        <v>573</v>
      </c>
      <c r="F23" s="221" t="s">
        <v>1510</v>
      </c>
      <c r="G23" s="221">
        <v>83101</v>
      </c>
      <c r="H23" s="221">
        <v>1</v>
      </c>
      <c r="I23" s="221">
        <v>7</v>
      </c>
      <c r="J23" s="221">
        <v>3</v>
      </c>
      <c r="K23" s="221" t="s">
        <v>305</v>
      </c>
      <c r="L23" s="221">
        <v>0</v>
      </c>
      <c r="M23" s="221">
        <v>257</v>
      </c>
      <c r="N23" s="221">
        <v>20250701</v>
      </c>
      <c r="O23" s="221">
        <v>20250915</v>
      </c>
      <c r="P23" s="305">
        <v>33338.199999999997</v>
      </c>
      <c r="Q23" s="305">
        <v>0</v>
      </c>
      <c r="R23" s="306" t="s">
        <v>594</v>
      </c>
      <c r="S23" s="306" t="s">
        <v>593</v>
      </c>
      <c r="T23" s="309" t="s">
        <v>595</v>
      </c>
      <c r="U23" s="306" t="s">
        <v>1511</v>
      </c>
    </row>
    <row r="24" spans="2:21" s="195" customFormat="1" ht="14.5" x14ac:dyDescent="0.35">
      <c r="B24" s="306" t="s">
        <v>282</v>
      </c>
      <c r="C24" s="323" t="s">
        <v>551</v>
      </c>
      <c r="D24" s="323" t="s">
        <v>552</v>
      </c>
      <c r="E24" s="221" t="s">
        <v>573</v>
      </c>
      <c r="F24" s="221" t="s">
        <v>1510</v>
      </c>
      <c r="G24" s="221">
        <v>83101</v>
      </c>
      <c r="H24" s="221">
        <v>1</v>
      </c>
      <c r="I24" s="221">
        <v>7</v>
      </c>
      <c r="J24" s="221">
        <v>3</v>
      </c>
      <c r="K24" s="221" t="s">
        <v>305</v>
      </c>
      <c r="L24" s="221">
        <v>0</v>
      </c>
      <c r="M24" s="221">
        <v>257</v>
      </c>
      <c r="N24" s="221">
        <v>20250916</v>
      </c>
      <c r="O24" s="221">
        <v>20260915</v>
      </c>
      <c r="P24" s="305">
        <v>33338.199999999997</v>
      </c>
      <c r="Q24" s="305">
        <v>0</v>
      </c>
      <c r="R24" s="306" t="s">
        <v>594</v>
      </c>
      <c r="S24" s="312" t="s">
        <v>596</v>
      </c>
      <c r="T24" s="309" t="s">
        <v>1515</v>
      </c>
      <c r="U24" s="306" t="s">
        <v>1513</v>
      </c>
    </row>
    <row r="25" spans="2:21" s="196" customFormat="1" ht="14.5" x14ac:dyDescent="0.35"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</row>
    <row r="26" spans="2:21" ht="14.5" x14ac:dyDescent="0.35">
      <c r="B26" s="47" t="s">
        <v>68</v>
      </c>
      <c r="C26" s="202">
        <f>COUNTIF(B13:B24,"GUANAJUATO")</f>
        <v>12</v>
      </c>
      <c r="D26" s="48"/>
      <c r="E26" s="48"/>
      <c r="F26" s="48"/>
      <c r="G26" s="48"/>
      <c r="H26" s="48"/>
      <c r="I26" s="48"/>
      <c r="J26" s="25"/>
      <c r="K26" s="48" t="s">
        <v>69</v>
      </c>
      <c r="L26" s="25"/>
      <c r="M26" s="202">
        <f>COUNT(M13:M24)</f>
        <v>12</v>
      </c>
      <c r="N26" s="355" t="s">
        <v>5</v>
      </c>
      <c r="O26" s="355"/>
      <c r="P26" s="204">
        <f>SUM(P13:P25)</f>
        <v>372691.76</v>
      </c>
      <c r="Q26" s="20"/>
      <c r="R26" s="20"/>
      <c r="S26" s="20"/>
      <c r="T26" s="20"/>
      <c r="U26" s="49"/>
    </row>
    <row r="27" spans="2:21" x14ac:dyDescent="0.3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50"/>
      <c r="M27" s="20"/>
      <c r="N27" s="30"/>
      <c r="O27" s="20"/>
      <c r="P27" s="20"/>
      <c r="Q27" s="20"/>
      <c r="R27" s="20"/>
      <c r="S27" s="20"/>
      <c r="T27" s="20"/>
      <c r="U27" s="49"/>
    </row>
    <row r="28" spans="2:21" ht="14.5" x14ac:dyDescent="0.35"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50"/>
      <c r="N28" s="357" t="s">
        <v>6</v>
      </c>
      <c r="O28" s="357"/>
      <c r="P28" s="357"/>
      <c r="Q28" s="204">
        <v>0</v>
      </c>
      <c r="R28" s="20"/>
      <c r="S28" s="20"/>
      <c r="T28" s="20"/>
      <c r="U28" s="49"/>
    </row>
    <row r="29" spans="2:21" x14ac:dyDescent="0.3">
      <c r="B29" s="32"/>
      <c r="C29" s="51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5"/>
    </row>
    <row r="30" spans="2:21" x14ac:dyDescent="0.3">
      <c r="B30" s="28" t="s">
        <v>81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2:21" x14ac:dyDescent="0.3">
      <c r="B31" s="28" t="s">
        <v>72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3" spans="2:4" ht="14.5" x14ac:dyDescent="0.35">
      <c r="B33" s="7"/>
      <c r="C33" s="8"/>
      <c r="D33" s="9"/>
    </row>
    <row r="34" spans="2:4" ht="14.5" x14ac:dyDescent="0.35">
      <c r="B34" s="327" t="s">
        <v>303</v>
      </c>
      <c r="C34" s="328"/>
      <c r="D34" s="329"/>
    </row>
    <row r="35" spans="2:4" ht="14.5" x14ac:dyDescent="0.35">
      <c r="B35" s="340" t="s">
        <v>37</v>
      </c>
      <c r="C35" s="341"/>
      <c r="D35" s="342"/>
    </row>
    <row r="36" spans="2:4" ht="14.5" x14ac:dyDescent="0.35">
      <c r="B36" s="164"/>
      <c r="C36" s="165"/>
      <c r="D36" s="166"/>
    </row>
    <row r="37" spans="2:4" ht="14.5" x14ac:dyDescent="0.35">
      <c r="B37" s="327" t="s">
        <v>304</v>
      </c>
      <c r="C37" s="328"/>
      <c r="D37" s="329"/>
    </row>
    <row r="38" spans="2:4" ht="14.5" x14ac:dyDescent="0.35">
      <c r="B38" s="340" t="s">
        <v>38</v>
      </c>
      <c r="C38" s="341"/>
      <c r="D38" s="342"/>
    </row>
    <row r="39" spans="2:4" ht="14.5" x14ac:dyDescent="0.35">
      <c r="B39" s="164"/>
      <c r="C39" s="165"/>
      <c r="D39" s="166"/>
    </row>
    <row r="40" spans="2:4" ht="14.5" x14ac:dyDescent="0.35">
      <c r="B40" s="327"/>
      <c r="C40" s="328"/>
      <c r="D40" s="329"/>
    </row>
    <row r="41" spans="2:4" ht="14.5" x14ac:dyDescent="0.35">
      <c r="B41" s="340" t="s">
        <v>39</v>
      </c>
      <c r="C41" s="341"/>
      <c r="D41" s="342"/>
    </row>
    <row r="42" spans="2:4" ht="14.5" x14ac:dyDescent="0.35">
      <c r="B42" s="164"/>
      <c r="C42" s="165"/>
      <c r="D42" s="166"/>
    </row>
    <row r="43" spans="2:4" ht="14.5" x14ac:dyDescent="0.35">
      <c r="B43" s="343" t="s">
        <v>1458</v>
      </c>
      <c r="C43" s="344"/>
      <c r="D43" s="345"/>
    </row>
    <row r="44" spans="2:4" ht="14.5" x14ac:dyDescent="0.35">
      <c r="B44" s="340" t="s">
        <v>269</v>
      </c>
      <c r="C44" s="341"/>
      <c r="D44" s="342"/>
    </row>
    <row r="45" spans="2:4" ht="14.5" x14ac:dyDescent="0.35">
      <c r="B45" s="167"/>
      <c r="C45" s="168"/>
      <c r="D45" s="169"/>
    </row>
  </sheetData>
  <sheetProtection insertRows="0" deleteRows="0" autoFilter="0"/>
  <mergeCells count="23">
    <mergeCell ref="G11:M11"/>
    <mergeCell ref="B8:P8"/>
    <mergeCell ref="B41:D41"/>
    <mergeCell ref="B43:D43"/>
    <mergeCell ref="B44:D44"/>
    <mergeCell ref="B34:D34"/>
    <mergeCell ref="B35:D35"/>
    <mergeCell ref="B37:D37"/>
    <mergeCell ref="B38:D38"/>
    <mergeCell ref="B40:D40"/>
    <mergeCell ref="B11:B12"/>
    <mergeCell ref="C11:C12"/>
    <mergeCell ref="D11:D12"/>
    <mergeCell ref="E11:E12"/>
    <mergeCell ref="F11:F12"/>
    <mergeCell ref="N28:P28"/>
    <mergeCell ref="S11:T11"/>
    <mergeCell ref="U11:U12"/>
    <mergeCell ref="N26:O26"/>
    <mergeCell ref="N11:O11"/>
    <mergeCell ref="P11:P12"/>
    <mergeCell ref="Q11:Q12"/>
    <mergeCell ref="R11:R12"/>
  </mergeCells>
  <phoneticPr fontId="73" type="noConversion"/>
  <dataValidations disablePrompts="1" count="1">
    <dataValidation allowBlank="1" showInputMessage="1" showErrorMessage="1" sqref="A8:XFD8" xr:uid="{00000000-0002-0000-02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44" fitToHeight="0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200-000001000000}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6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/>
    </sheetView>
  </sheetViews>
  <sheetFormatPr baseColWidth="10" defaultRowHeight="14.5" x14ac:dyDescent="0.35"/>
  <cols>
    <col min="1" max="1" width="1.26953125" customWidth="1"/>
    <col min="2" max="2" width="15.1796875" customWidth="1"/>
    <col min="3" max="3" width="17.7265625" customWidth="1"/>
    <col min="4" max="4" width="23.81640625" customWidth="1"/>
    <col min="5" max="5" width="42.453125" customWidth="1"/>
    <col min="6" max="6" width="17" customWidth="1"/>
    <col min="7" max="12" width="15.26953125" customWidth="1"/>
    <col min="13" max="13" width="12.7265625" customWidth="1"/>
    <col min="14" max="14" width="11.453125" customWidth="1"/>
    <col min="15" max="15" width="23.453125" customWidth="1"/>
    <col min="16" max="16" width="10" customWidth="1"/>
    <col min="17" max="17" width="9.1796875" customWidth="1"/>
    <col min="18" max="18" width="12.26953125" customWidth="1"/>
    <col min="19" max="19" width="18.4531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s="14" customFormat="1" ht="18.5" x14ac:dyDescent="0.45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59" t="str">
        <f>'Caratula Resumen'!E16</f>
        <v>GUANAJUATO</v>
      </c>
      <c r="Q7" s="359"/>
      <c r="R7" s="359"/>
      <c r="S7" s="13"/>
    </row>
    <row r="8" spans="2:19" s="14" customFormat="1" ht="18.5" x14ac:dyDescent="0.45">
      <c r="B8" s="179" t="str">
        <f>'Caratula Resumen'!E17</f>
        <v>Fondo de Aportaciones para la Educación Tecnológica y de Adultos/Instituto Nacional para la Educación de los Adultos (FAETA/INEA)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358" t="str">
        <f>+'A Y  II D3'!X8</f>
        <v>3er. Trimestre 2025</v>
      </c>
      <c r="Q8" s="358"/>
      <c r="R8" s="358"/>
      <c r="S8" s="16"/>
    </row>
    <row r="9" spans="2:19" s="10" customFormat="1" ht="18.5" x14ac:dyDescent="0.45">
      <c r="B9" s="240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93"/>
    </row>
    <row r="10" spans="2:19" ht="18.5" x14ac:dyDescent="0.45"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</row>
    <row r="11" spans="2:19" ht="22.5" customHeight="1" x14ac:dyDescent="0.45">
      <c r="B11" s="346" t="s">
        <v>41</v>
      </c>
      <c r="C11" s="361" t="s">
        <v>83</v>
      </c>
      <c r="D11" s="361" t="s">
        <v>43</v>
      </c>
      <c r="E11" s="361" t="s">
        <v>44</v>
      </c>
      <c r="F11" s="362" t="s">
        <v>46</v>
      </c>
      <c r="G11" s="362"/>
      <c r="H11" s="362"/>
      <c r="I11" s="362"/>
      <c r="J11" s="362"/>
      <c r="K11" s="362"/>
      <c r="L11" s="362"/>
      <c r="M11" s="360" t="s">
        <v>84</v>
      </c>
      <c r="N11" s="360" t="s">
        <v>85</v>
      </c>
      <c r="O11" s="360" t="s">
        <v>86</v>
      </c>
      <c r="P11" s="362" t="s">
        <v>87</v>
      </c>
      <c r="Q11" s="362"/>
      <c r="R11" s="360" t="s">
        <v>88</v>
      </c>
      <c r="S11" s="360" t="s">
        <v>89</v>
      </c>
    </row>
    <row r="12" spans="2:19" ht="37" x14ac:dyDescent="0.35">
      <c r="B12" s="346"/>
      <c r="C12" s="361"/>
      <c r="D12" s="361"/>
      <c r="E12" s="361"/>
      <c r="F12" s="276" t="s">
        <v>57</v>
      </c>
      <c r="G12" s="276" t="s">
        <v>58</v>
      </c>
      <c r="H12" s="276" t="s">
        <v>59</v>
      </c>
      <c r="I12" s="276" t="s">
        <v>60</v>
      </c>
      <c r="J12" s="276" t="s">
        <v>61</v>
      </c>
      <c r="K12" s="244" t="s">
        <v>62</v>
      </c>
      <c r="L12" s="276" t="s">
        <v>63</v>
      </c>
      <c r="M12" s="360"/>
      <c r="N12" s="360"/>
      <c r="O12" s="360"/>
      <c r="P12" s="244" t="s">
        <v>90</v>
      </c>
      <c r="Q12" s="244" t="s">
        <v>91</v>
      </c>
      <c r="R12" s="360"/>
      <c r="S12" s="360"/>
    </row>
    <row r="13" spans="2:19" x14ac:dyDescent="0.35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</row>
    <row r="14" spans="2:19" s="193" customFormat="1" x14ac:dyDescent="0.35"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</row>
    <row r="15" spans="2:19" s="193" customFormat="1" x14ac:dyDescent="0.35"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</row>
    <row r="16" spans="2:19" s="193" customFormat="1" x14ac:dyDescent="0.35"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</row>
    <row r="17" spans="2:19" s="193" customFormat="1" x14ac:dyDescent="0.35"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</row>
    <row r="18" spans="2:19" s="193" customFormat="1" x14ac:dyDescent="0.35"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</row>
    <row r="19" spans="2:19" s="193" customFormat="1" x14ac:dyDescent="0.35"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</row>
    <row r="20" spans="2:19" s="193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</row>
    <row r="21" spans="2:19" x14ac:dyDescent="0.35">
      <c r="B21" s="23" t="s">
        <v>68</v>
      </c>
      <c r="C21" s="202">
        <v>0</v>
      </c>
      <c r="D21" s="52"/>
      <c r="E21" s="52"/>
      <c r="F21" s="52"/>
      <c r="G21" s="289"/>
      <c r="H21" s="146"/>
      <c r="I21" s="146"/>
      <c r="K21" s="53" t="s">
        <v>69</v>
      </c>
      <c r="L21" s="202">
        <v>0</v>
      </c>
      <c r="M21" s="289"/>
      <c r="N21" s="289"/>
      <c r="O21" s="52"/>
      <c r="P21" s="290" t="s">
        <v>94</v>
      </c>
      <c r="Q21" s="52"/>
      <c r="R21" s="291"/>
      <c r="S21" s="292">
        <v>0</v>
      </c>
    </row>
    <row r="22" spans="2:19" x14ac:dyDescent="0.35">
      <c r="B22" s="38"/>
      <c r="F22" s="54"/>
      <c r="G22" s="55"/>
      <c r="H22" s="54"/>
      <c r="I22" s="54"/>
      <c r="J22" s="54"/>
      <c r="K22" s="56"/>
      <c r="L22" s="55"/>
      <c r="M22" s="55"/>
      <c r="N22" s="55"/>
      <c r="O22" s="55"/>
      <c r="S22" s="39"/>
    </row>
    <row r="23" spans="2:19" x14ac:dyDescent="0.35">
      <c r="B23" s="38"/>
      <c r="F23" s="54"/>
      <c r="G23" s="55"/>
      <c r="H23" s="54"/>
      <c r="I23" s="54"/>
      <c r="J23" s="54"/>
      <c r="K23" s="56"/>
      <c r="L23" s="55"/>
      <c r="M23" s="55"/>
      <c r="N23" s="55"/>
      <c r="O23" s="55"/>
      <c r="S23" s="39"/>
    </row>
    <row r="24" spans="2:19" x14ac:dyDescent="0.35">
      <c r="B24" s="57"/>
      <c r="C24" s="58"/>
      <c r="D24" s="59"/>
      <c r="E24" s="60"/>
      <c r="F24" s="61"/>
      <c r="G24" s="62"/>
      <c r="H24" s="63"/>
      <c r="I24" s="63"/>
      <c r="J24" s="58"/>
      <c r="K24" s="64"/>
      <c r="L24" s="62"/>
      <c r="M24" s="62"/>
      <c r="N24" s="62"/>
      <c r="O24" s="62"/>
      <c r="P24" s="61"/>
      <c r="Q24" s="61"/>
      <c r="R24" s="58"/>
      <c r="S24" s="65"/>
    </row>
    <row r="25" spans="2:19" x14ac:dyDescent="0.35">
      <c r="B25" s="28" t="s">
        <v>95</v>
      </c>
      <c r="C25" s="40"/>
      <c r="D25" s="40"/>
      <c r="E25" s="40"/>
    </row>
    <row r="26" spans="2:19" x14ac:dyDescent="0.35">
      <c r="B26" s="28" t="s">
        <v>96</v>
      </c>
      <c r="D26" s="66"/>
      <c r="E26" s="67"/>
    </row>
    <row r="27" spans="2:19" x14ac:dyDescent="0.35">
      <c r="B27" s="28"/>
      <c r="D27" s="66"/>
      <c r="E27" s="67"/>
    </row>
    <row r="28" spans="2:19" x14ac:dyDescent="0.35">
      <c r="B28" s="48" t="s">
        <v>255</v>
      </c>
      <c r="D28" s="66"/>
      <c r="E28" s="67"/>
    </row>
    <row r="29" spans="2:19" x14ac:dyDescent="0.35">
      <c r="B29" s="28" t="s">
        <v>256</v>
      </c>
      <c r="D29" s="66"/>
      <c r="E29" s="67"/>
    </row>
    <row r="30" spans="2:19" x14ac:dyDescent="0.35">
      <c r="B30" s="28" t="s">
        <v>257</v>
      </c>
      <c r="D30" s="66"/>
      <c r="E30" s="67"/>
    </row>
    <row r="31" spans="2:19" x14ac:dyDescent="0.35">
      <c r="B31" s="28" t="s">
        <v>258</v>
      </c>
      <c r="D31" s="66"/>
      <c r="E31" s="67"/>
    </row>
    <row r="32" spans="2:19" x14ac:dyDescent="0.35">
      <c r="B32" s="28"/>
      <c r="D32" s="66"/>
      <c r="E32" s="67"/>
    </row>
    <row r="33" spans="2:5" x14ac:dyDescent="0.35">
      <c r="E33" s="68"/>
    </row>
    <row r="34" spans="2:5" x14ac:dyDescent="0.35">
      <c r="B34" s="7"/>
      <c r="C34" s="8"/>
      <c r="D34" s="9"/>
    </row>
    <row r="35" spans="2:5" x14ac:dyDescent="0.35">
      <c r="B35" s="327" t="s">
        <v>303</v>
      </c>
      <c r="C35" s="328"/>
      <c r="D35" s="329"/>
    </row>
    <row r="36" spans="2:5" x14ac:dyDescent="0.35">
      <c r="B36" s="340" t="s">
        <v>37</v>
      </c>
      <c r="C36" s="341"/>
      <c r="D36" s="342"/>
    </row>
    <row r="37" spans="2:5" x14ac:dyDescent="0.35">
      <c r="B37" s="164"/>
      <c r="C37" s="165"/>
      <c r="D37" s="166"/>
    </row>
    <row r="38" spans="2:5" x14ac:dyDescent="0.35">
      <c r="B38" s="327" t="s">
        <v>304</v>
      </c>
      <c r="C38" s="328"/>
      <c r="D38" s="329"/>
    </row>
    <row r="39" spans="2:5" x14ac:dyDescent="0.35">
      <c r="B39" s="340" t="s">
        <v>38</v>
      </c>
      <c r="C39" s="341"/>
      <c r="D39" s="342"/>
    </row>
    <row r="40" spans="2:5" x14ac:dyDescent="0.35">
      <c r="B40" s="164"/>
      <c r="C40" s="165"/>
      <c r="D40" s="166"/>
    </row>
    <row r="41" spans="2:5" x14ac:dyDescent="0.35">
      <c r="B41" s="327"/>
      <c r="C41" s="328"/>
      <c r="D41" s="329"/>
    </row>
    <row r="42" spans="2:5" x14ac:dyDescent="0.35">
      <c r="B42" s="340" t="s">
        <v>39</v>
      </c>
      <c r="C42" s="341"/>
      <c r="D42" s="342"/>
    </row>
    <row r="43" spans="2:5" x14ac:dyDescent="0.35">
      <c r="B43" s="164"/>
      <c r="C43" s="165"/>
      <c r="D43" s="166"/>
    </row>
    <row r="44" spans="2:5" x14ac:dyDescent="0.35">
      <c r="B44" s="343" t="s">
        <v>1458</v>
      </c>
      <c r="C44" s="344"/>
      <c r="D44" s="345"/>
    </row>
    <row r="45" spans="2:5" x14ac:dyDescent="0.35">
      <c r="B45" s="340" t="s">
        <v>269</v>
      </c>
      <c r="C45" s="341"/>
      <c r="D45" s="342"/>
    </row>
    <row r="46" spans="2:5" x14ac:dyDescent="0.35">
      <c r="B46" s="167"/>
      <c r="C46" s="168"/>
      <c r="D46" s="169"/>
    </row>
  </sheetData>
  <sheetProtection insertRows="0" deleteRows="0" autoFilter="0"/>
  <mergeCells count="21"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  <mergeCell ref="B35:D35"/>
    <mergeCell ref="B36:D36"/>
    <mergeCell ref="B38:D38"/>
    <mergeCell ref="B45:D45"/>
    <mergeCell ref="B39:D39"/>
    <mergeCell ref="B41:D41"/>
    <mergeCell ref="B42:D42"/>
    <mergeCell ref="B44:D44"/>
  </mergeCells>
  <dataValidations disablePrompts="1" count="1">
    <dataValidation allowBlank="1" showInputMessage="1" showErrorMessage="1" sqref="M8:O8 B8" xr:uid="{00000000-0002-0000-03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334"/>
  <sheetViews>
    <sheetView showGridLines="0" view="pageBreakPreview" zoomScale="80" zoomScaleNormal="55" zoomScaleSheetLayoutView="80" workbookViewId="0">
      <pane ySplit="9" topLeftCell="A279" activePane="bottomLeft" state="frozen"/>
      <selection activeCell="Q23" sqref="Q23"/>
      <selection pane="bottomLeft" activeCell="C14" sqref="C14:D316"/>
    </sheetView>
  </sheetViews>
  <sheetFormatPr baseColWidth="10" defaultColWidth="11" defaultRowHeight="14.5" x14ac:dyDescent="0.35"/>
  <cols>
    <col min="1" max="1" width="1.54296875" style="10" customWidth="1"/>
    <col min="2" max="2" width="18.26953125" style="10" customWidth="1"/>
    <col min="3" max="3" width="21.1796875" style="10" bestFit="1" customWidth="1"/>
    <col min="4" max="4" width="29.453125" style="10" bestFit="1" customWidth="1"/>
    <col min="5" max="5" width="46.81640625" style="10" customWidth="1"/>
    <col min="6" max="6" width="13.453125" style="10" customWidth="1"/>
    <col min="7" max="8" width="9.453125" style="10" customWidth="1"/>
    <col min="9" max="9" width="10.26953125" style="10" customWidth="1"/>
    <col min="10" max="11" width="9.453125" style="10" customWidth="1"/>
    <col min="12" max="12" width="10" style="10" customWidth="1"/>
    <col min="13" max="14" width="9.453125" style="10" customWidth="1"/>
    <col min="15" max="15" width="10" style="10" customWidth="1"/>
    <col min="16" max="17" width="9.453125" style="10" customWidth="1"/>
    <col min="18" max="18" width="11.54296875" style="10" customWidth="1"/>
    <col min="19" max="20" width="9.453125" style="10" customWidth="1"/>
    <col min="21" max="21" width="10.453125" style="10" customWidth="1"/>
    <col min="22" max="22" width="10" style="10" customWidth="1"/>
    <col min="23" max="23" width="8.1796875" style="10" customWidth="1"/>
    <col min="24" max="24" width="10.453125" style="10" customWidth="1"/>
    <col min="25" max="25" width="18.453125" style="10" customWidth="1"/>
    <col min="26" max="26" width="25.26953125" style="10" customWidth="1"/>
    <col min="27" max="16384" width="11" style="10"/>
  </cols>
  <sheetData>
    <row r="1" spans="2:25" ht="15" customHeight="1" x14ac:dyDescent="0.35"/>
    <row r="2" spans="2:25" ht="15" customHeight="1" x14ac:dyDescent="0.35"/>
    <row r="3" spans="2:25" ht="15" customHeight="1" x14ac:dyDescent="0.35"/>
    <row r="4" spans="2:25" ht="15" customHeight="1" x14ac:dyDescent="0.35"/>
    <row r="5" spans="2:25" ht="15" customHeight="1" x14ac:dyDescent="0.35"/>
    <row r="6" spans="2:25" ht="6.75" hidden="1" customHeight="1" x14ac:dyDescent="0.35"/>
    <row r="7" spans="2:25" s="14" customFormat="1" ht="18.5" x14ac:dyDescent="0.45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59" t="str">
        <f>'Caratula Resumen'!E16</f>
        <v>GUANAJUATO</v>
      </c>
      <c r="W7" s="359"/>
      <c r="X7" s="359"/>
      <c r="Y7" s="13"/>
    </row>
    <row r="8" spans="2:25" s="14" customFormat="1" ht="17.149999999999999" customHeight="1" x14ac:dyDescent="0.45">
      <c r="B8" s="350" t="str">
        <f>'Caratula Resumen'!E17</f>
        <v>Fondo de Aportaciones para la Educación Tecnológica y de Adultos/Instituto Nacional para la Educación de los Adultos (FAETA/INEA)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15"/>
      <c r="R8" s="15"/>
      <c r="S8" s="15"/>
      <c r="T8" s="15"/>
      <c r="U8" s="15"/>
      <c r="V8" s="358" t="str">
        <f>+'B)'!P8</f>
        <v>3er. Trimestre 2025</v>
      </c>
      <c r="W8" s="358"/>
      <c r="X8" s="358"/>
      <c r="Y8" s="16"/>
    </row>
    <row r="9" spans="2:25" ht="4.5" customHeight="1" x14ac:dyDescent="0.45">
      <c r="B9" s="287"/>
      <c r="C9" s="288"/>
      <c r="D9" s="288"/>
      <c r="E9" s="288"/>
      <c r="F9" s="288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2"/>
    </row>
    <row r="10" spans="2:25" ht="7" customHeight="1" x14ac:dyDescent="0.45">
      <c r="B10" s="14"/>
      <c r="C10" s="14"/>
      <c r="D10" s="14"/>
      <c r="E10" s="14"/>
      <c r="F10" s="14"/>
      <c r="G10" s="275"/>
      <c r="H10" s="275"/>
      <c r="I10" s="275"/>
      <c r="J10" s="275"/>
      <c r="K10" s="275"/>
      <c r="L10" s="275"/>
      <c r="M10" s="275"/>
      <c r="N10" s="275"/>
      <c r="O10" s="275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19.5" customHeight="1" x14ac:dyDescent="0.35">
      <c r="B11" s="363" t="s">
        <v>41</v>
      </c>
      <c r="C11" s="356" t="s">
        <v>83</v>
      </c>
      <c r="D11" s="356" t="s">
        <v>43</v>
      </c>
      <c r="E11" s="356" t="s">
        <v>44</v>
      </c>
      <c r="F11" s="363" t="s">
        <v>98</v>
      </c>
      <c r="G11" s="356" t="s">
        <v>99</v>
      </c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4" t="s">
        <v>100</v>
      </c>
      <c r="W11" s="354" t="s">
        <v>101</v>
      </c>
      <c r="X11" s="354" t="s">
        <v>102</v>
      </c>
      <c r="Y11" s="354" t="s">
        <v>103</v>
      </c>
    </row>
    <row r="12" spans="2:25" ht="19.5" customHeight="1" x14ac:dyDescent="0.35">
      <c r="B12" s="364"/>
      <c r="C12" s="356"/>
      <c r="D12" s="356"/>
      <c r="E12" s="356"/>
      <c r="F12" s="364"/>
      <c r="G12" s="354" t="s">
        <v>104</v>
      </c>
      <c r="H12" s="354"/>
      <c r="I12" s="354"/>
      <c r="J12" s="354" t="s">
        <v>105</v>
      </c>
      <c r="K12" s="354"/>
      <c r="L12" s="354"/>
      <c r="M12" s="354" t="s">
        <v>106</v>
      </c>
      <c r="N12" s="354"/>
      <c r="O12" s="354"/>
      <c r="P12" s="354" t="s">
        <v>107</v>
      </c>
      <c r="Q12" s="354"/>
      <c r="R12" s="354"/>
      <c r="S12" s="354" t="s">
        <v>108</v>
      </c>
      <c r="T12" s="354"/>
      <c r="U12" s="354"/>
      <c r="V12" s="354"/>
      <c r="W12" s="354"/>
      <c r="X12" s="354"/>
      <c r="Y12" s="354"/>
    </row>
    <row r="13" spans="2:25" ht="19.5" customHeight="1" x14ac:dyDescent="0.35">
      <c r="B13" s="365"/>
      <c r="C13" s="356"/>
      <c r="D13" s="356"/>
      <c r="E13" s="356"/>
      <c r="F13" s="365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54"/>
      <c r="W13" s="354"/>
      <c r="X13" s="354"/>
      <c r="Y13" s="354"/>
    </row>
    <row r="14" spans="2:25" x14ac:dyDescent="0.35">
      <c r="B14" s="255" t="s">
        <v>282</v>
      </c>
      <c r="C14" s="323" t="s">
        <v>565</v>
      </c>
      <c r="D14" s="323" t="s">
        <v>566</v>
      </c>
      <c r="E14" s="255" t="s">
        <v>580</v>
      </c>
      <c r="F14" s="255">
        <v>1</v>
      </c>
      <c r="G14" s="286">
        <v>0</v>
      </c>
      <c r="H14" s="286">
        <v>0</v>
      </c>
      <c r="I14" s="286">
        <v>0</v>
      </c>
      <c r="J14" s="286">
        <v>1</v>
      </c>
      <c r="K14" s="286">
        <v>0</v>
      </c>
      <c r="L14" s="286">
        <v>0</v>
      </c>
      <c r="M14" s="286">
        <v>0</v>
      </c>
      <c r="N14" s="286">
        <v>0</v>
      </c>
      <c r="O14" s="286">
        <v>0</v>
      </c>
      <c r="P14" s="286">
        <v>0</v>
      </c>
      <c r="Q14" s="286">
        <v>0</v>
      </c>
      <c r="R14" s="286">
        <v>0</v>
      </c>
      <c r="S14" s="286">
        <v>0</v>
      </c>
      <c r="T14" s="286">
        <v>0</v>
      </c>
      <c r="U14" s="286">
        <v>0</v>
      </c>
      <c r="V14" s="255">
        <v>1</v>
      </c>
      <c r="W14" s="255">
        <v>0</v>
      </c>
      <c r="X14" s="255">
        <v>0</v>
      </c>
      <c r="Y14" s="306">
        <v>59058.979999999989</v>
      </c>
    </row>
    <row r="15" spans="2:25" x14ac:dyDescent="0.35">
      <c r="B15" s="255" t="s">
        <v>282</v>
      </c>
      <c r="C15" s="323" t="s">
        <v>597</v>
      </c>
      <c r="D15" s="323" t="s">
        <v>598</v>
      </c>
      <c r="E15" s="255" t="s">
        <v>1161</v>
      </c>
      <c r="F15" s="255">
        <v>1</v>
      </c>
      <c r="G15" s="286">
        <v>0</v>
      </c>
      <c r="H15" s="286">
        <v>0</v>
      </c>
      <c r="I15" s="286">
        <v>0</v>
      </c>
      <c r="J15" s="286">
        <v>1</v>
      </c>
      <c r="K15" s="286">
        <v>0</v>
      </c>
      <c r="L15" s="286">
        <v>0</v>
      </c>
      <c r="M15" s="286">
        <v>0</v>
      </c>
      <c r="N15" s="286">
        <v>0</v>
      </c>
      <c r="O15" s="286">
        <v>0</v>
      </c>
      <c r="P15" s="286">
        <v>0</v>
      </c>
      <c r="Q15" s="286">
        <v>0</v>
      </c>
      <c r="R15" s="286">
        <v>0</v>
      </c>
      <c r="S15" s="286">
        <v>0</v>
      </c>
      <c r="T15" s="286">
        <v>0</v>
      </c>
      <c r="U15" s="286">
        <v>0</v>
      </c>
      <c r="V15" s="255">
        <v>1</v>
      </c>
      <c r="W15" s="255">
        <v>0</v>
      </c>
      <c r="X15" s="255">
        <v>0</v>
      </c>
      <c r="Y15" s="306">
        <v>49027.770000000004</v>
      </c>
    </row>
    <row r="16" spans="2:25" x14ac:dyDescent="0.35">
      <c r="B16" s="255" t="s">
        <v>282</v>
      </c>
      <c r="C16" s="323" t="s">
        <v>599</v>
      </c>
      <c r="D16" s="323" t="s">
        <v>600</v>
      </c>
      <c r="E16" s="255" t="s">
        <v>1162</v>
      </c>
      <c r="F16" s="255">
        <v>1</v>
      </c>
      <c r="G16" s="286">
        <v>0</v>
      </c>
      <c r="H16" s="286">
        <v>0</v>
      </c>
      <c r="I16" s="286">
        <v>0</v>
      </c>
      <c r="J16" s="286">
        <v>1</v>
      </c>
      <c r="K16" s="286">
        <v>0</v>
      </c>
      <c r="L16" s="286">
        <v>0</v>
      </c>
      <c r="M16" s="286">
        <v>0</v>
      </c>
      <c r="N16" s="286">
        <v>0</v>
      </c>
      <c r="O16" s="286">
        <v>0</v>
      </c>
      <c r="P16" s="286">
        <v>0</v>
      </c>
      <c r="Q16" s="286">
        <v>0</v>
      </c>
      <c r="R16" s="286">
        <v>0</v>
      </c>
      <c r="S16" s="286">
        <v>0</v>
      </c>
      <c r="T16" s="286">
        <v>0</v>
      </c>
      <c r="U16" s="286">
        <v>0</v>
      </c>
      <c r="V16" s="255">
        <v>1</v>
      </c>
      <c r="W16" s="255">
        <v>0</v>
      </c>
      <c r="X16" s="255">
        <v>0</v>
      </c>
      <c r="Y16" s="306">
        <v>72907.55</v>
      </c>
    </row>
    <row r="17" spans="2:25" x14ac:dyDescent="0.35">
      <c r="B17" s="255" t="s">
        <v>282</v>
      </c>
      <c r="C17" s="323" t="s">
        <v>601</v>
      </c>
      <c r="D17" s="323" t="s">
        <v>602</v>
      </c>
      <c r="E17" s="255" t="s">
        <v>1163</v>
      </c>
      <c r="F17" s="255">
        <v>1</v>
      </c>
      <c r="G17" s="286">
        <v>0</v>
      </c>
      <c r="H17" s="286">
        <v>0</v>
      </c>
      <c r="I17" s="286">
        <v>0</v>
      </c>
      <c r="J17" s="286">
        <v>1</v>
      </c>
      <c r="K17" s="286">
        <v>0</v>
      </c>
      <c r="L17" s="286">
        <v>0</v>
      </c>
      <c r="M17" s="286">
        <v>0</v>
      </c>
      <c r="N17" s="286">
        <v>0</v>
      </c>
      <c r="O17" s="286">
        <v>0</v>
      </c>
      <c r="P17" s="286">
        <v>0</v>
      </c>
      <c r="Q17" s="286">
        <v>0</v>
      </c>
      <c r="R17" s="286">
        <v>0</v>
      </c>
      <c r="S17" s="286">
        <v>0</v>
      </c>
      <c r="T17" s="286">
        <v>0</v>
      </c>
      <c r="U17" s="286">
        <v>0</v>
      </c>
      <c r="V17" s="255">
        <v>1</v>
      </c>
      <c r="W17" s="255">
        <v>0</v>
      </c>
      <c r="X17" s="255">
        <v>0</v>
      </c>
      <c r="Y17" s="306">
        <v>42873.700000000012</v>
      </c>
    </row>
    <row r="18" spans="2:25" x14ac:dyDescent="0.35">
      <c r="B18" s="255" t="s">
        <v>282</v>
      </c>
      <c r="C18" s="323" t="s">
        <v>603</v>
      </c>
      <c r="D18" s="323" t="s">
        <v>604</v>
      </c>
      <c r="E18" s="255" t="s">
        <v>1164</v>
      </c>
      <c r="F18" s="255">
        <v>1</v>
      </c>
      <c r="G18" s="286">
        <v>0</v>
      </c>
      <c r="H18" s="286">
        <v>0</v>
      </c>
      <c r="I18" s="286">
        <v>0</v>
      </c>
      <c r="J18" s="286">
        <v>1</v>
      </c>
      <c r="K18" s="286">
        <v>0</v>
      </c>
      <c r="L18" s="286">
        <v>0</v>
      </c>
      <c r="M18" s="286">
        <v>0</v>
      </c>
      <c r="N18" s="286">
        <v>0</v>
      </c>
      <c r="O18" s="286">
        <v>0</v>
      </c>
      <c r="P18" s="286">
        <v>0</v>
      </c>
      <c r="Q18" s="286">
        <v>0</v>
      </c>
      <c r="R18" s="286">
        <v>0</v>
      </c>
      <c r="S18" s="286">
        <v>0</v>
      </c>
      <c r="T18" s="286">
        <v>0</v>
      </c>
      <c r="U18" s="286">
        <v>0</v>
      </c>
      <c r="V18" s="255">
        <v>1</v>
      </c>
      <c r="W18" s="255">
        <v>0</v>
      </c>
      <c r="X18" s="255">
        <v>0</v>
      </c>
      <c r="Y18" s="306">
        <v>59416.19</v>
      </c>
    </row>
    <row r="19" spans="2:25" x14ac:dyDescent="0.35">
      <c r="B19" s="255" t="s">
        <v>282</v>
      </c>
      <c r="C19" s="323" t="s">
        <v>605</v>
      </c>
      <c r="D19" s="323" t="s">
        <v>606</v>
      </c>
      <c r="E19" s="255" t="s">
        <v>1165</v>
      </c>
      <c r="F19" s="255">
        <v>1</v>
      </c>
      <c r="G19" s="286">
        <v>0</v>
      </c>
      <c r="H19" s="286">
        <v>0</v>
      </c>
      <c r="I19" s="286">
        <v>0</v>
      </c>
      <c r="J19" s="286">
        <v>1</v>
      </c>
      <c r="K19" s="286">
        <v>0</v>
      </c>
      <c r="L19" s="286">
        <v>0</v>
      </c>
      <c r="M19" s="286">
        <v>0</v>
      </c>
      <c r="N19" s="286">
        <v>0</v>
      </c>
      <c r="O19" s="286">
        <v>0</v>
      </c>
      <c r="P19" s="286">
        <v>0</v>
      </c>
      <c r="Q19" s="286">
        <v>0</v>
      </c>
      <c r="R19" s="286">
        <v>0</v>
      </c>
      <c r="S19" s="286">
        <v>0</v>
      </c>
      <c r="T19" s="286">
        <v>0</v>
      </c>
      <c r="U19" s="286">
        <v>0</v>
      </c>
      <c r="V19" s="255">
        <v>1</v>
      </c>
      <c r="W19" s="255">
        <v>0</v>
      </c>
      <c r="X19" s="255">
        <v>0</v>
      </c>
      <c r="Y19" s="306">
        <v>58268.749999999993</v>
      </c>
    </row>
    <row r="20" spans="2:25" x14ac:dyDescent="0.35">
      <c r="B20" s="255" t="s">
        <v>282</v>
      </c>
      <c r="C20" s="323" t="s">
        <v>607</v>
      </c>
      <c r="D20" s="323" t="s">
        <v>608</v>
      </c>
      <c r="E20" s="255" t="s">
        <v>1166</v>
      </c>
      <c r="F20" s="255">
        <v>1</v>
      </c>
      <c r="G20" s="286">
        <v>0</v>
      </c>
      <c r="H20" s="286">
        <v>0</v>
      </c>
      <c r="I20" s="286">
        <v>0</v>
      </c>
      <c r="J20" s="286">
        <v>1</v>
      </c>
      <c r="K20" s="286">
        <v>0</v>
      </c>
      <c r="L20" s="286">
        <v>0</v>
      </c>
      <c r="M20" s="286">
        <v>0</v>
      </c>
      <c r="N20" s="286">
        <v>0</v>
      </c>
      <c r="O20" s="286">
        <v>0</v>
      </c>
      <c r="P20" s="286">
        <v>0</v>
      </c>
      <c r="Q20" s="286">
        <v>0</v>
      </c>
      <c r="R20" s="286">
        <v>0</v>
      </c>
      <c r="S20" s="286">
        <v>0</v>
      </c>
      <c r="T20" s="286">
        <v>0</v>
      </c>
      <c r="U20" s="286">
        <v>0</v>
      </c>
      <c r="V20" s="255">
        <v>1</v>
      </c>
      <c r="W20" s="255">
        <v>0</v>
      </c>
      <c r="X20" s="255">
        <v>0</v>
      </c>
      <c r="Y20" s="306">
        <v>64904.549999999996</v>
      </c>
    </row>
    <row r="21" spans="2:25" x14ac:dyDescent="0.35">
      <c r="B21" s="255" t="s">
        <v>282</v>
      </c>
      <c r="C21" s="323" t="s">
        <v>609</v>
      </c>
      <c r="D21" s="323" t="s">
        <v>610</v>
      </c>
      <c r="E21" s="255" t="s">
        <v>1167</v>
      </c>
      <c r="F21" s="255">
        <v>1</v>
      </c>
      <c r="G21" s="286">
        <v>0</v>
      </c>
      <c r="H21" s="286">
        <v>0</v>
      </c>
      <c r="I21" s="286">
        <v>0</v>
      </c>
      <c r="J21" s="286">
        <v>1</v>
      </c>
      <c r="K21" s="286">
        <v>0</v>
      </c>
      <c r="L21" s="286">
        <v>0</v>
      </c>
      <c r="M21" s="286">
        <v>0</v>
      </c>
      <c r="N21" s="286">
        <v>0</v>
      </c>
      <c r="O21" s="286">
        <v>0</v>
      </c>
      <c r="P21" s="286">
        <v>0</v>
      </c>
      <c r="Q21" s="286">
        <v>0</v>
      </c>
      <c r="R21" s="286">
        <v>0</v>
      </c>
      <c r="S21" s="286">
        <v>0</v>
      </c>
      <c r="T21" s="286">
        <v>0</v>
      </c>
      <c r="U21" s="286">
        <v>0</v>
      </c>
      <c r="V21" s="255">
        <v>1</v>
      </c>
      <c r="W21" s="255">
        <v>0</v>
      </c>
      <c r="X21" s="255">
        <v>0</v>
      </c>
      <c r="Y21" s="306">
        <v>49551.680000000008</v>
      </c>
    </row>
    <row r="22" spans="2:25" x14ac:dyDescent="0.35">
      <c r="B22" s="255" t="s">
        <v>282</v>
      </c>
      <c r="C22" s="323" t="s">
        <v>611</v>
      </c>
      <c r="D22" s="323" t="s">
        <v>612</v>
      </c>
      <c r="E22" s="255" t="s">
        <v>1168</v>
      </c>
      <c r="F22" s="255">
        <v>1</v>
      </c>
      <c r="G22" s="286">
        <v>0</v>
      </c>
      <c r="H22" s="286">
        <v>0</v>
      </c>
      <c r="I22" s="286">
        <v>0</v>
      </c>
      <c r="J22" s="286">
        <v>1</v>
      </c>
      <c r="K22" s="286">
        <v>0</v>
      </c>
      <c r="L22" s="286">
        <v>0</v>
      </c>
      <c r="M22" s="286">
        <v>0</v>
      </c>
      <c r="N22" s="286">
        <v>0</v>
      </c>
      <c r="O22" s="286">
        <v>0</v>
      </c>
      <c r="P22" s="286">
        <v>0</v>
      </c>
      <c r="Q22" s="286">
        <v>0</v>
      </c>
      <c r="R22" s="286">
        <v>0</v>
      </c>
      <c r="S22" s="286">
        <v>0</v>
      </c>
      <c r="T22" s="286">
        <v>0</v>
      </c>
      <c r="U22" s="286">
        <v>0</v>
      </c>
      <c r="V22" s="255">
        <v>1</v>
      </c>
      <c r="W22" s="255">
        <v>0</v>
      </c>
      <c r="X22" s="255">
        <v>0</v>
      </c>
      <c r="Y22" s="306">
        <v>37848.119999999995</v>
      </c>
    </row>
    <row r="23" spans="2:25" x14ac:dyDescent="0.35">
      <c r="B23" s="255" t="s">
        <v>282</v>
      </c>
      <c r="C23" s="323" t="s">
        <v>613</v>
      </c>
      <c r="D23" s="323" t="s">
        <v>614</v>
      </c>
      <c r="E23" s="255" t="s">
        <v>1169</v>
      </c>
      <c r="F23" s="255">
        <v>1</v>
      </c>
      <c r="G23" s="286">
        <v>0</v>
      </c>
      <c r="H23" s="286">
        <v>0</v>
      </c>
      <c r="I23" s="286">
        <v>0</v>
      </c>
      <c r="J23" s="286">
        <v>1</v>
      </c>
      <c r="K23" s="286">
        <v>0</v>
      </c>
      <c r="L23" s="286">
        <v>0</v>
      </c>
      <c r="M23" s="286">
        <v>0</v>
      </c>
      <c r="N23" s="286">
        <v>0</v>
      </c>
      <c r="O23" s="286">
        <v>0</v>
      </c>
      <c r="P23" s="286">
        <v>0</v>
      </c>
      <c r="Q23" s="286">
        <v>0</v>
      </c>
      <c r="R23" s="286">
        <v>0</v>
      </c>
      <c r="S23" s="286">
        <v>0</v>
      </c>
      <c r="T23" s="286">
        <v>0</v>
      </c>
      <c r="U23" s="286">
        <v>0</v>
      </c>
      <c r="V23" s="255">
        <v>1</v>
      </c>
      <c r="W23" s="255">
        <v>0</v>
      </c>
      <c r="X23" s="255">
        <v>0</v>
      </c>
      <c r="Y23" s="306">
        <v>64904.549999999996</v>
      </c>
    </row>
    <row r="24" spans="2:25" x14ac:dyDescent="0.35">
      <c r="B24" s="255" t="s">
        <v>282</v>
      </c>
      <c r="C24" s="323" t="s">
        <v>615</v>
      </c>
      <c r="D24" s="323" t="s">
        <v>616</v>
      </c>
      <c r="E24" s="255" t="s">
        <v>1170</v>
      </c>
      <c r="F24" s="255">
        <v>1</v>
      </c>
      <c r="G24" s="286">
        <v>0</v>
      </c>
      <c r="H24" s="286">
        <v>0</v>
      </c>
      <c r="I24" s="286">
        <v>0</v>
      </c>
      <c r="J24" s="286">
        <v>1</v>
      </c>
      <c r="K24" s="286">
        <v>0</v>
      </c>
      <c r="L24" s="286">
        <v>0</v>
      </c>
      <c r="M24" s="286">
        <v>0</v>
      </c>
      <c r="N24" s="286">
        <v>0</v>
      </c>
      <c r="O24" s="286">
        <v>0</v>
      </c>
      <c r="P24" s="286">
        <v>0</v>
      </c>
      <c r="Q24" s="286">
        <v>0</v>
      </c>
      <c r="R24" s="286">
        <v>0</v>
      </c>
      <c r="S24" s="286">
        <v>0</v>
      </c>
      <c r="T24" s="286">
        <v>0</v>
      </c>
      <c r="U24" s="286">
        <v>0</v>
      </c>
      <c r="V24" s="255">
        <v>1</v>
      </c>
      <c r="W24" s="255">
        <v>0</v>
      </c>
      <c r="X24" s="255">
        <v>0</v>
      </c>
      <c r="Y24" s="306">
        <v>69861.2</v>
      </c>
    </row>
    <row r="25" spans="2:25" x14ac:dyDescent="0.35">
      <c r="B25" s="255" t="s">
        <v>282</v>
      </c>
      <c r="C25" s="323" t="s">
        <v>617</v>
      </c>
      <c r="D25" s="323" t="s">
        <v>618</v>
      </c>
      <c r="E25" s="255" t="s">
        <v>1171</v>
      </c>
      <c r="F25" s="255">
        <v>1</v>
      </c>
      <c r="G25" s="286">
        <v>0</v>
      </c>
      <c r="H25" s="286">
        <v>0</v>
      </c>
      <c r="I25" s="286">
        <v>0</v>
      </c>
      <c r="J25" s="286">
        <v>1</v>
      </c>
      <c r="K25" s="286">
        <v>0</v>
      </c>
      <c r="L25" s="286">
        <v>0</v>
      </c>
      <c r="M25" s="286">
        <v>0</v>
      </c>
      <c r="N25" s="286">
        <v>0</v>
      </c>
      <c r="O25" s="286">
        <v>0</v>
      </c>
      <c r="P25" s="286">
        <v>0</v>
      </c>
      <c r="Q25" s="286">
        <v>0</v>
      </c>
      <c r="R25" s="286">
        <v>0</v>
      </c>
      <c r="S25" s="286">
        <v>0</v>
      </c>
      <c r="T25" s="286">
        <v>0</v>
      </c>
      <c r="U25" s="286">
        <v>0</v>
      </c>
      <c r="V25" s="255">
        <v>1</v>
      </c>
      <c r="W25" s="255">
        <v>0</v>
      </c>
      <c r="X25" s="255">
        <v>0</v>
      </c>
      <c r="Y25" s="306">
        <v>56486.899999999994</v>
      </c>
    </row>
    <row r="26" spans="2:25" x14ac:dyDescent="0.35">
      <c r="B26" s="255" t="s">
        <v>282</v>
      </c>
      <c r="C26" s="323" t="s">
        <v>619</v>
      </c>
      <c r="D26" s="323" t="s">
        <v>620</v>
      </c>
      <c r="E26" s="255" t="s">
        <v>1172</v>
      </c>
      <c r="F26" s="255">
        <v>1</v>
      </c>
      <c r="G26" s="286">
        <v>0</v>
      </c>
      <c r="H26" s="286">
        <v>0</v>
      </c>
      <c r="I26" s="286">
        <v>0</v>
      </c>
      <c r="J26" s="286">
        <v>1</v>
      </c>
      <c r="K26" s="286">
        <v>0</v>
      </c>
      <c r="L26" s="286">
        <v>0</v>
      </c>
      <c r="M26" s="286">
        <v>0</v>
      </c>
      <c r="N26" s="286">
        <v>0</v>
      </c>
      <c r="O26" s="286">
        <v>0</v>
      </c>
      <c r="P26" s="286">
        <v>0</v>
      </c>
      <c r="Q26" s="286">
        <v>0</v>
      </c>
      <c r="R26" s="286">
        <v>0</v>
      </c>
      <c r="S26" s="286">
        <v>0</v>
      </c>
      <c r="T26" s="286">
        <v>0</v>
      </c>
      <c r="U26" s="286">
        <v>0</v>
      </c>
      <c r="V26" s="255">
        <v>1</v>
      </c>
      <c r="W26" s="255">
        <v>0</v>
      </c>
      <c r="X26" s="255">
        <v>0</v>
      </c>
      <c r="Y26" s="306">
        <v>62654.639999999992</v>
      </c>
    </row>
    <row r="27" spans="2:25" x14ac:dyDescent="0.35">
      <c r="B27" s="255" t="s">
        <v>282</v>
      </c>
      <c r="C27" s="323" t="s">
        <v>621</v>
      </c>
      <c r="D27" s="323" t="s">
        <v>622</v>
      </c>
      <c r="E27" s="255" t="s">
        <v>1173</v>
      </c>
      <c r="F27" s="255">
        <v>1</v>
      </c>
      <c r="G27" s="286">
        <v>0</v>
      </c>
      <c r="H27" s="286">
        <v>0</v>
      </c>
      <c r="I27" s="286">
        <v>0</v>
      </c>
      <c r="J27" s="286">
        <v>1</v>
      </c>
      <c r="K27" s="286">
        <v>0</v>
      </c>
      <c r="L27" s="286">
        <v>0</v>
      </c>
      <c r="M27" s="286">
        <v>0</v>
      </c>
      <c r="N27" s="286">
        <v>0</v>
      </c>
      <c r="O27" s="286">
        <v>0</v>
      </c>
      <c r="P27" s="286">
        <v>0</v>
      </c>
      <c r="Q27" s="286">
        <v>0</v>
      </c>
      <c r="R27" s="286">
        <v>0</v>
      </c>
      <c r="S27" s="286">
        <v>0</v>
      </c>
      <c r="T27" s="286">
        <v>0</v>
      </c>
      <c r="U27" s="286">
        <v>0</v>
      </c>
      <c r="V27" s="255">
        <v>1</v>
      </c>
      <c r="W27" s="255">
        <v>0</v>
      </c>
      <c r="X27" s="255">
        <v>0</v>
      </c>
      <c r="Y27" s="306">
        <v>36142.839999999997</v>
      </c>
    </row>
    <row r="28" spans="2:25" x14ac:dyDescent="0.35">
      <c r="B28" s="255" t="s">
        <v>282</v>
      </c>
      <c r="C28" s="323" t="s">
        <v>623</v>
      </c>
      <c r="D28" s="323" t="s">
        <v>624</v>
      </c>
      <c r="E28" s="255" t="s">
        <v>1174</v>
      </c>
      <c r="F28" s="255">
        <v>1</v>
      </c>
      <c r="G28" s="286">
        <v>0</v>
      </c>
      <c r="H28" s="286">
        <v>0</v>
      </c>
      <c r="I28" s="286">
        <v>0</v>
      </c>
      <c r="J28" s="286">
        <v>1</v>
      </c>
      <c r="K28" s="286">
        <v>0</v>
      </c>
      <c r="L28" s="286">
        <v>0</v>
      </c>
      <c r="M28" s="286">
        <v>0</v>
      </c>
      <c r="N28" s="286">
        <v>0</v>
      </c>
      <c r="O28" s="286">
        <v>0</v>
      </c>
      <c r="P28" s="286">
        <v>0</v>
      </c>
      <c r="Q28" s="286">
        <v>0</v>
      </c>
      <c r="R28" s="286">
        <v>0</v>
      </c>
      <c r="S28" s="286">
        <v>0</v>
      </c>
      <c r="T28" s="286">
        <v>0</v>
      </c>
      <c r="U28" s="286">
        <v>0</v>
      </c>
      <c r="V28" s="255">
        <v>1</v>
      </c>
      <c r="W28" s="255">
        <v>0</v>
      </c>
      <c r="X28" s="255">
        <v>0</v>
      </c>
      <c r="Y28" s="306">
        <v>52851.78</v>
      </c>
    </row>
    <row r="29" spans="2:25" x14ac:dyDescent="0.35">
      <c r="B29" s="255" t="s">
        <v>282</v>
      </c>
      <c r="C29" s="323" t="s">
        <v>625</v>
      </c>
      <c r="D29" s="323" t="s">
        <v>626</v>
      </c>
      <c r="E29" s="255" t="s">
        <v>1175</v>
      </c>
      <c r="F29" s="255">
        <v>1</v>
      </c>
      <c r="G29" s="286">
        <v>0</v>
      </c>
      <c r="H29" s="286">
        <v>0</v>
      </c>
      <c r="I29" s="286">
        <v>0</v>
      </c>
      <c r="J29" s="286">
        <v>1</v>
      </c>
      <c r="K29" s="286">
        <v>0</v>
      </c>
      <c r="L29" s="286">
        <v>0</v>
      </c>
      <c r="M29" s="286">
        <v>0</v>
      </c>
      <c r="N29" s="286">
        <v>0</v>
      </c>
      <c r="O29" s="286">
        <v>0</v>
      </c>
      <c r="P29" s="286">
        <v>0</v>
      </c>
      <c r="Q29" s="286">
        <v>0</v>
      </c>
      <c r="R29" s="286">
        <v>0</v>
      </c>
      <c r="S29" s="286">
        <v>0</v>
      </c>
      <c r="T29" s="286">
        <v>0</v>
      </c>
      <c r="U29" s="286">
        <v>0</v>
      </c>
      <c r="V29" s="255">
        <v>1</v>
      </c>
      <c r="W29" s="255">
        <v>0</v>
      </c>
      <c r="X29" s="255">
        <v>0</v>
      </c>
      <c r="Y29" s="306">
        <v>69861.2</v>
      </c>
    </row>
    <row r="30" spans="2:25" x14ac:dyDescent="0.35">
      <c r="B30" s="255" t="s">
        <v>282</v>
      </c>
      <c r="C30" s="323" t="s">
        <v>627</v>
      </c>
      <c r="D30" s="323" t="s">
        <v>628</v>
      </c>
      <c r="E30" s="255" t="s">
        <v>1176</v>
      </c>
      <c r="F30" s="255">
        <v>1</v>
      </c>
      <c r="G30" s="286">
        <v>0</v>
      </c>
      <c r="H30" s="286">
        <v>0</v>
      </c>
      <c r="I30" s="286">
        <v>0</v>
      </c>
      <c r="J30" s="286">
        <v>1</v>
      </c>
      <c r="K30" s="286">
        <v>0</v>
      </c>
      <c r="L30" s="286">
        <v>0</v>
      </c>
      <c r="M30" s="286">
        <v>0</v>
      </c>
      <c r="N30" s="286">
        <v>0</v>
      </c>
      <c r="O30" s="286">
        <v>0</v>
      </c>
      <c r="P30" s="286">
        <v>0</v>
      </c>
      <c r="Q30" s="286">
        <v>0</v>
      </c>
      <c r="R30" s="286">
        <v>0</v>
      </c>
      <c r="S30" s="286">
        <v>0</v>
      </c>
      <c r="T30" s="286">
        <v>0</v>
      </c>
      <c r="U30" s="286">
        <v>0</v>
      </c>
      <c r="V30" s="255">
        <v>1</v>
      </c>
      <c r="W30" s="255">
        <v>0</v>
      </c>
      <c r="X30" s="255">
        <v>0</v>
      </c>
      <c r="Y30" s="306">
        <v>47639.369999999995</v>
      </c>
    </row>
    <row r="31" spans="2:25" x14ac:dyDescent="0.35">
      <c r="B31" s="255" t="s">
        <v>282</v>
      </c>
      <c r="C31" s="323" t="s">
        <v>629</v>
      </c>
      <c r="D31" s="323" t="s">
        <v>630</v>
      </c>
      <c r="E31" s="255" t="s">
        <v>1177</v>
      </c>
      <c r="F31" s="255">
        <v>1</v>
      </c>
      <c r="G31" s="286">
        <v>0</v>
      </c>
      <c r="H31" s="286">
        <v>0</v>
      </c>
      <c r="I31" s="286">
        <v>0</v>
      </c>
      <c r="J31" s="286">
        <v>1</v>
      </c>
      <c r="K31" s="286">
        <v>0</v>
      </c>
      <c r="L31" s="286">
        <v>0</v>
      </c>
      <c r="M31" s="286">
        <v>0</v>
      </c>
      <c r="N31" s="286">
        <v>0</v>
      </c>
      <c r="O31" s="286">
        <v>0</v>
      </c>
      <c r="P31" s="286">
        <v>0</v>
      </c>
      <c r="Q31" s="286">
        <v>0</v>
      </c>
      <c r="R31" s="286">
        <v>0</v>
      </c>
      <c r="S31" s="286">
        <v>0</v>
      </c>
      <c r="T31" s="286">
        <v>0</v>
      </c>
      <c r="U31" s="286">
        <v>0</v>
      </c>
      <c r="V31" s="255">
        <v>1</v>
      </c>
      <c r="W31" s="255">
        <v>0</v>
      </c>
      <c r="X31" s="255">
        <v>0</v>
      </c>
      <c r="Y31" s="306">
        <v>46360.84</v>
      </c>
    </row>
    <row r="32" spans="2:25" x14ac:dyDescent="0.35">
      <c r="B32" s="255" t="s">
        <v>282</v>
      </c>
      <c r="C32" s="323" t="s">
        <v>631</v>
      </c>
      <c r="D32" s="323" t="s">
        <v>632</v>
      </c>
      <c r="E32" s="255" t="s">
        <v>1178</v>
      </c>
      <c r="F32" s="255">
        <v>1</v>
      </c>
      <c r="G32" s="286">
        <v>0</v>
      </c>
      <c r="H32" s="286">
        <v>0</v>
      </c>
      <c r="I32" s="286">
        <v>0</v>
      </c>
      <c r="J32" s="286">
        <v>1</v>
      </c>
      <c r="K32" s="286">
        <v>0</v>
      </c>
      <c r="L32" s="286">
        <v>0</v>
      </c>
      <c r="M32" s="286">
        <v>0</v>
      </c>
      <c r="N32" s="286">
        <v>0</v>
      </c>
      <c r="O32" s="286">
        <v>0</v>
      </c>
      <c r="P32" s="286">
        <v>0</v>
      </c>
      <c r="Q32" s="286">
        <v>0</v>
      </c>
      <c r="R32" s="286">
        <v>0</v>
      </c>
      <c r="S32" s="286">
        <v>0</v>
      </c>
      <c r="T32" s="286">
        <v>0</v>
      </c>
      <c r="U32" s="286">
        <v>0</v>
      </c>
      <c r="V32" s="255">
        <v>1</v>
      </c>
      <c r="W32" s="255">
        <v>0</v>
      </c>
      <c r="X32" s="255">
        <v>0</v>
      </c>
      <c r="Y32" s="306">
        <v>51412.17</v>
      </c>
    </row>
    <row r="33" spans="2:25" x14ac:dyDescent="0.35">
      <c r="B33" s="255" t="s">
        <v>282</v>
      </c>
      <c r="C33" s="323" t="s">
        <v>633</v>
      </c>
      <c r="D33" s="323" t="s">
        <v>634</v>
      </c>
      <c r="E33" s="255" t="s">
        <v>1179</v>
      </c>
      <c r="F33" s="255">
        <v>1</v>
      </c>
      <c r="G33" s="286">
        <v>0</v>
      </c>
      <c r="H33" s="286">
        <v>0</v>
      </c>
      <c r="I33" s="286">
        <v>0</v>
      </c>
      <c r="J33" s="286">
        <v>1</v>
      </c>
      <c r="K33" s="286">
        <v>0</v>
      </c>
      <c r="L33" s="286">
        <v>0</v>
      </c>
      <c r="M33" s="286">
        <v>0</v>
      </c>
      <c r="N33" s="286">
        <v>0</v>
      </c>
      <c r="O33" s="286">
        <v>0</v>
      </c>
      <c r="P33" s="286">
        <v>0</v>
      </c>
      <c r="Q33" s="286">
        <v>0</v>
      </c>
      <c r="R33" s="286">
        <v>0</v>
      </c>
      <c r="S33" s="286">
        <v>0</v>
      </c>
      <c r="T33" s="286">
        <v>0</v>
      </c>
      <c r="U33" s="286">
        <v>0</v>
      </c>
      <c r="V33" s="255">
        <v>1</v>
      </c>
      <c r="W33" s="255">
        <v>0</v>
      </c>
      <c r="X33" s="255">
        <v>0</v>
      </c>
      <c r="Y33" s="306">
        <v>57005.4</v>
      </c>
    </row>
    <row r="34" spans="2:25" x14ac:dyDescent="0.35">
      <c r="B34" s="255" t="s">
        <v>282</v>
      </c>
      <c r="C34" s="323" t="s">
        <v>635</v>
      </c>
      <c r="D34" s="323" t="s">
        <v>636</v>
      </c>
      <c r="E34" s="255" t="s">
        <v>1180</v>
      </c>
      <c r="F34" s="255">
        <v>1</v>
      </c>
      <c r="G34" s="286">
        <v>0</v>
      </c>
      <c r="H34" s="286">
        <v>0</v>
      </c>
      <c r="I34" s="286">
        <v>0</v>
      </c>
      <c r="J34" s="286">
        <v>1</v>
      </c>
      <c r="K34" s="286">
        <v>0</v>
      </c>
      <c r="L34" s="286">
        <v>0</v>
      </c>
      <c r="M34" s="286">
        <v>0</v>
      </c>
      <c r="N34" s="286">
        <v>0</v>
      </c>
      <c r="O34" s="286">
        <v>0</v>
      </c>
      <c r="P34" s="286">
        <v>0</v>
      </c>
      <c r="Q34" s="286">
        <v>0</v>
      </c>
      <c r="R34" s="286">
        <v>0</v>
      </c>
      <c r="S34" s="286">
        <v>0</v>
      </c>
      <c r="T34" s="286">
        <v>0</v>
      </c>
      <c r="U34" s="286">
        <v>0</v>
      </c>
      <c r="V34" s="255">
        <v>1</v>
      </c>
      <c r="W34" s="255">
        <v>0</v>
      </c>
      <c r="X34" s="255">
        <v>0</v>
      </c>
      <c r="Y34" s="306">
        <v>58358.409999999996</v>
      </c>
    </row>
    <row r="35" spans="2:25" x14ac:dyDescent="0.35">
      <c r="B35" s="255" t="s">
        <v>282</v>
      </c>
      <c r="C35" s="323" t="s">
        <v>637</v>
      </c>
      <c r="D35" s="323" t="s">
        <v>638</v>
      </c>
      <c r="E35" s="255" t="s">
        <v>1181</v>
      </c>
      <c r="F35" s="255">
        <v>1</v>
      </c>
      <c r="G35" s="286">
        <v>0</v>
      </c>
      <c r="H35" s="286">
        <v>0</v>
      </c>
      <c r="I35" s="286">
        <v>0</v>
      </c>
      <c r="J35" s="286">
        <v>1</v>
      </c>
      <c r="K35" s="286">
        <v>0</v>
      </c>
      <c r="L35" s="286">
        <v>0</v>
      </c>
      <c r="M35" s="286">
        <v>0</v>
      </c>
      <c r="N35" s="286">
        <v>0</v>
      </c>
      <c r="O35" s="286">
        <v>0</v>
      </c>
      <c r="P35" s="286">
        <v>0</v>
      </c>
      <c r="Q35" s="286">
        <v>0</v>
      </c>
      <c r="R35" s="286">
        <v>0</v>
      </c>
      <c r="S35" s="286">
        <v>0</v>
      </c>
      <c r="T35" s="286">
        <v>0</v>
      </c>
      <c r="U35" s="286">
        <v>0</v>
      </c>
      <c r="V35" s="255">
        <v>1</v>
      </c>
      <c r="W35" s="255">
        <v>0</v>
      </c>
      <c r="X35" s="255">
        <v>0</v>
      </c>
      <c r="Y35" s="306">
        <v>36521.210000000006</v>
      </c>
    </row>
    <row r="36" spans="2:25" x14ac:dyDescent="0.35">
      <c r="B36" s="255" t="s">
        <v>282</v>
      </c>
      <c r="C36" s="323" t="s">
        <v>639</v>
      </c>
      <c r="D36" s="323" t="s">
        <v>640</v>
      </c>
      <c r="E36" s="255" t="s">
        <v>1182</v>
      </c>
      <c r="F36" s="255">
        <v>1</v>
      </c>
      <c r="G36" s="286">
        <v>0</v>
      </c>
      <c r="H36" s="286">
        <v>0</v>
      </c>
      <c r="I36" s="286">
        <v>0</v>
      </c>
      <c r="J36" s="286">
        <v>1</v>
      </c>
      <c r="K36" s="286">
        <v>0</v>
      </c>
      <c r="L36" s="286">
        <v>0</v>
      </c>
      <c r="M36" s="286">
        <v>0</v>
      </c>
      <c r="N36" s="286">
        <v>0</v>
      </c>
      <c r="O36" s="286">
        <v>0</v>
      </c>
      <c r="P36" s="286">
        <v>0</v>
      </c>
      <c r="Q36" s="286">
        <v>0</v>
      </c>
      <c r="R36" s="286">
        <v>0</v>
      </c>
      <c r="S36" s="286">
        <v>0</v>
      </c>
      <c r="T36" s="286">
        <v>0</v>
      </c>
      <c r="U36" s="286">
        <v>0</v>
      </c>
      <c r="V36" s="255">
        <v>1</v>
      </c>
      <c r="W36" s="255">
        <v>0</v>
      </c>
      <c r="X36" s="255">
        <v>0</v>
      </c>
      <c r="Y36" s="306">
        <v>64904.549999999996</v>
      </c>
    </row>
    <row r="37" spans="2:25" x14ac:dyDescent="0.35">
      <c r="B37" s="255" t="s">
        <v>282</v>
      </c>
      <c r="C37" s="323" t="s">
        <v>641</v>
      </c>
      <c r="D37" s="323" t="s">
        <v>642</v>
      </c>
      <c r="E37" s="255" t="s">
        <v>1183</v>
      </c>
      <c r="F37" s="255">
        <v>1</v>
      </c>
      <c r="G37" s="286">
        <v>0</v>
      </c>
      <c r="H37" s="286">
        <v>0</v>
      </c>
      <c r="I37" s="286">
        <v>0</v>
      </c>
      <c r="J37" s="286">
        <v>1</v>
      </c>
      <c r="K37" s="286">
        <v>0</v>
      </c>
      <c r="L37" s="286">
        <v>0</v>
      </c>
      <c r="M37" s="286">
        <v>0</v>
      </c>
      <c r="N37" s="286">
        <v>0</v>
      </c>
      <c r="O37" s="286">
        <v>0</v>
      </c>
      <c r="P37" s="286">
        <v>0</v>
      </c>
      <c r="Q37" s="286">
        <v>0</v>
      </c>
      <c r="R37" s="286">
        <v>0</v>
      </c>
      <c r="S37" s="286">
        <v>0</v>
      </c>
      <c r="T37" s="286">
        <v>0</v>
      </c>
      <c r="U37" s="286">
        <v>0</v>
      </c>
      <c r="V37" s="255">
        <v>1</v>
      </c>
      <c r="W37" s="255">
        <v>0</v>
      </c>
      <c r="X37" s="255">
        <v>0</v>
      </c>
      <c r="Y37" s="306">
        <v>50490.189999999995</v>
      </c>
    </row>
    <row r="38" spans="2:25" x14ac:dyDescent="0.35">
      <c r="B38" s="255" t="s">
        <v>282</v>
      </c>
      <c r="C38" s="323" t="s">
        <v>643</v>
      </c>
      <c r="D38" s="323" t="s">
        <v>644</v>
      </c>
      <c r="E38" s="255" t="s">
        <v>1184</v>
      </c>
      <c r="F38" s="255">
        <v>1</v>
      </c>
      <c r="G38" s="286">
        <v>0</v>
      </c>
      <c r="H38" s="286">
        <v>0</v>
      </c>
      <c r="I38" s="286">
        <v>0</v>
      </c>
      <c r="J38" s="286">
        <v>1</v>
      </c>
      <c r="K38" s="286">
        <v>0</v>
      </c>
      <c r="L38" s="286">
        <v>0</v>
      </c>
      <c r="M38" s="286">
        <v>0</v>
      </c>
      <c r="N38" s="286">
        <v>0</v>
      </c>
      <c r="O38" s="286">
        <v>0</v>
      </c>
      <c r="P38" s="286">
        <v>0</v>
      </c>
      <c r="Q38" s="286">
        <v>0</v>
      </c>
      <c r="R38" s="286">
        <v>0</v>
      </c>
      <c r="S38" s="286">
        <v>0</v>
      </c>
      <c r="T38" s="286">
        <v>0</v>
      </c>
      <c r="U38" s="286">
        <v>0</v>
      </c>
      <c r="V38" s="255">
        <v>1</v>
      </c>
      <c r="W38" s="255">
        <v>0</v>
      </c>
      <c r="X38" s="255">
        <v>0</v>
      </c>
      <c r="Y38" s="306">
        <v>41133.039999999994</v>
      </c>
    </row>
    <row r="39" spans="2:25" x14ac:dyDescent="0.35">
      <c r="B39" s="255" t="s">
        <v>282</v>
      </c>
      <c r="C39" s="323" t="s">
        <v>645</v>
      </c>
      <c r="D39" s="323" t="s">
        <v>646</v>
      </c>
      <c r="E39" s="255" t="s">
        <v>1185</v>
      </c>
      <c r="F39" s="255">
        <v>1</v>
      </c>
      <c r="G39" s="286">
        <v>0</v>
      </c>
      <c r="H39" s="286">
        <v>0</v>
      </c>
      <c r="I39" s="286">
        <v>0</v>
      </c>
      <c r="J39" s="286">
        <v>1</v>
      </c>
      <c r="K39" s="286">
        <v>0</v>
      </c>
      <c r="L39" s="286">
        <v>0</v>
      </c>
      <c r="M39" s="286">
        <v>0</v>
      </c>
      <c r="N39" s="286">
        <v>0</v>
      </c>
      <c r="O39" s="286">
        <v>0</v>
      </c>
      <c r="P39" s="286">
        <v>0</v>
      </c>
      <c r="Q39" s="286">
        <v>0</v>
      </c>
      <c r="R39" s="286">
        <v>0</v>
      </c>
      <c r="S39" s="286">
        <v>0</v>
      </c>
      <c r="T39" s="286">
        <v>0</v>
      </c>
      <c r="U39" s="286">
        <v>0</v>
      </c>
      <c r="V39" s="255">
        <v>1</v>
      </c>
      <c r="W39" s="255">
        <v>0</v>
      </c>
      <c r="X39" s="255">
        <v>0</v>
      </c>
      <c r="Y39" s="306">
        <v>69861.2</v>
      </c>
    </row>
    <row r="40" spans="2:25" x14ac:dyDescent="0.35">
      <c r="B40" s="255" t="s">
        <v>282</v>
      </c>
      <c r="C40" s="323" t="s">
        <v>647</v>
      </c>
      <c r="D40" s="323" t="s">
        <v>648</v>
      </c>
      <c r="E40" s="255" t="s">
        <v>1186</v>
      </c>
      <c r="F40" s="255">
        <v>1</v>
      </c>
      <c r="G40" s="286">
        <v>0</v>
      </c>
      <c r="H40" s="286">
        <v>0</v>
      </c>
      <c r="I40" s="286">
        <v>0</v>
      </c>
      <c r="J40" s="286">
        <v>1</v>
      </c>
      <c r="K40" s="286">
        <v>0</v>
      </c>
      <c r="L40" s="286">
        <v>0</v>
      </c>
      <c r="M40" s="286">
        <v>0</v>
      </c>
      <c r="N40" s="286">
        <v>0</v>
      </c>
      <c r="O40" s="286">
        <v>0</v>
      </c>
      <c r="P40" s="286">
        <v>0</v>
      </c>
      <c r="Q40" s="286">
        <v>0</v>
      </c>
      <c r="R40" s="286">
        <v>0</v>
      </c>
      <c r="S40" s="286">
        <v>0</v>
      </c>
      <c r="T40" s="286">
        <v>0</v>
      </c>
      <c r="U40" s="286">
        <v>0</v>
      </c>
      <c r="V40" s="255">
        <v>1</v>
      </c>
      <c r="W40" s="255">
        <v>0</v>
      </c>
      <c r="X40" s="255">
        <v>0</v>
      </c>
      <c r="Y40" s="306">
        <v>57915.95</v>
      </c>
    </row>
    <row r="41" spans="2:25" x14ac:dyDescent="0.35">
      <c r="B41" s="255" t="s">
        <v>282</v>
      </c>
      <c r="C41" s="323" t="s">
        <v>649</v>
      </c>
      <c r="D41" s="323" t="s">
        <v>650</v>
      </c>
      <c r="E41" s="255" t="s">
        <v>1187</v>
      </c>
      <c r="F41" s="255">
        <v>1</v>
      </c>
      <c r="G41" s="286">
        <v>0</v>
      </c>
      <c r="H41" s="286">
        <v>0</v>
      </c>
      <c r="I41" s="286">
        <v>0</v>
      </c>
      <c r="J41" s="286">
        <v>1</v>
      </c>
      <c r="K41" s="286">
        <v>0</v>
      </c>
      <c r="L41" s="286">
        <v>0</v>
      </c>
      <c r="M41" s="286">
        <v>0</v>
      </c>
      <c r="N41" s="286">
        <v>0</v>
      </c>
      <c r="O41" s="286">
        <v>0</v>
      </c>
      <c r="P41" s="286">
        <v>0</v>
      </c>
      <c r="Q41" s="286">
        <v>0</v>
      </c>
      <c r="R41" s="286">
        <v>0</v>
      </c>
      <c r="S41" s="286">
        <v>0</v>
      </c>
      <c r="T41" s="286">
        <v>0</v>
      </c>
      <c r="U41" s="286">
        <v>0</v>
      </c>
      <c r="V41" s="255">
        <v>1</v>
      </c>
      <c r="W41" s="255">
        <v>0</v>
      </c>
      <c r="X41" s="255">
        <v>0</v>
      </c>
      <c r="Y41" s="306">
        <v>42536.959999999992</v>
      </c>
    </row>
    <row r="42" spans="2:25" x14ac:dyDescent="0.35">
      <c r="B42" s="255" t="s">
        <v>282</v>
      </c>
      <c r="C42" s="323" t="s">
        <v>651</v>
      </c>
      <c r="D42" s="323" t="s">
        <v>652</v>
      </c>
      <c r="E42" s="255" t="s">
        <v>1188</v>
      </c>
      <c r="F42" s="255">
        <v>1</v>
      </c>
      <c r="G42" s="286">
        <v>0</v>
      </c>
      <c r="H42" s="286">
        <v>0</v>
      </c>
      <c r="I42" s="286">
        <v>0</v>
      </c>
      <c r="J42" s="286">
        <v>1</v>
      </c>
      <c r="K42" s="286">
        <v>0</v>
      </c>
      <c r="L42" s="286">
        <v>0</v>
      </c>
      <c r="M42" s="286">
        <v>0</v>
      </c>
      <c r="N42" s="286">
        <v>0</v>
      </c>
      <c r="O42" s="286">
        <v>0</v>
      </c>
      <c r="P42" s="286">
        <v>0</v>
      </c>
      <c r="Q42" s="286">
        <v>0</v>
      </c>
      <c r="R42" s="286">
        <v>0</v>
      </c>
      <c r="S42" s="286">
        <v>0</v>
      </c>
      <c r="T42" s="286">
        <v>0</v>
      </c>
      <c r="U42" s="286">
        <v>0</v>
      </c>
      <c r="V42" s="255">
        <v>1</v>
      </c>
      <c r="W42" s="255">
        <v>0</v>
      </c>
      <c r="X42" s="255">
        <v>0</v>
      </c>
      <c r="Y42" s="306">
        <v>61798.2</v>
      </c>
    </row>
    <row r="43" spans="2:25" x14ac:dyDescent="0.35">
      <c r="B43" s="255" t="s">
        <v>282</v>
      </c>
      <c r="C43" s="323" t="s">
        <v>653</v>
      </c>
      <c r="D43" s="323" t="s">
        <v>654</v>
      </c>
      <c r="E43" s="255" t="s">
        <v>1189</v>
      </c>
      <c r="F43" s="255">
        <v>1</v>
      </c>
      <c r="G43" s="286">
        <v>0</v>
      </c>
      <c r="H43" s="286">
        <v>0</v>
      </c>
      <c r="I43" s="286">
        <v>0</v>
      </c>
      <c r="J43" s="286">
        <v>1</v>
      </c>
      <c r="K43" s="286">
        <v>0</v>
      </c>
      <c r="L43" s="286">
        <v>0</v>
      </c>
      <c r="M43" s="286">
        <v>0</v>
      </c>
      <c r="N43" s="286">
        <v>0</v>
      </c>
      <c r="O43" s="286">
        <v>0</v>
      </c>
      <c r="P43" s="286">
        <v>0</v>
      </c>
      <c r="Q43" s="286">
        <v>0</v>
      </c>
      <c r="R43" s="286">
        <v>0</v>
      </c>
      <c r="S43" s="286">
        <v>0</v>
      </c>
      <c r="T43" s="286">
        <v>0</v>
      </c>
      <c r="U43" s="286">
        <v>0</v>
      </c>
      <c r="V43" s="255">
        <v>1</v>
      </c>
      <c r="W43" s="255">
        <v>0</v>
      </c>
      <c r="X43" s="255">
        <v>0</v>
      </c>
      <c r="Y43" s="306">
        <v>48987.469999999994</v>
      </c>
    </row>
    <row r="44" spans="2:25" x14ac:dyDescent="0.35">
      <c r="B44" s="255" t="s">
        <v>282</v>
      </c>
      <c r="C44" s="323" t="s">
        <v>657</v>
      </c>
      <c r="D44" s="323" t="s">
        <v>658</v>
      </c>
      <c r="E44" s="255" t="s">
        <v>1191</v>
      </c>
      <c r="F44" s="255">
        <v>1</v>
      </c>
      <c r="G44" s="286">
        <v>0</v>
      </c>
      <c r="H44" s="286">
        <v>0</v>
      </c>
      <c r="I44" s="286">
        <v>0</v>
      </c>
      <c r="J44" s="286">
        <v>1</v>
      </c>
      <c r="K44" s="286">
        <v>0</v>
      </c>
      <c r="L44" s="286">
        <v>0</v>
      </c>
      <c r="M44" s="286">
        <v>0</v>
      </c>
      <c r="N44" s="286">
        <v>0</v>
      </c>
      <c r="O44" s="286">
        <v>0</v>
      </c>
      <c r="P44" s="286">
        <v>0</v>
      </c>
      <c r="Q44" s="286">
        <v>0</v>
      </c>
      <c r="R44" s="286">
        <v>0</v>
      </c>
      <c r="S44" s="286">
        <v>0</v>
      </c>
      <c r="T44" s="286">
        <v>0</v>
      </c>
      <c r="U44" s="286">
        <v>0</v>
      </c>
      <c r="V44" s="255">
        <v>1</v>
      </c>
      <c r="W44" s="255">
        <v>0</v>
      </c>
      <c r="X44" s="255">
        <v>0</v>
      </c>
      <c r="Y44" s="306">
        <v>56786.28</v>
      </c>
    </row>
    <row r="45" spans="2:25" x14ac:dyDescent="0.35">
      <c r="B45" s="255" t="s">
        <v>282</v>
      </c>
      <c r="C45" s="323" t="s">
        <v>659</v>
      </c>
      <c r="D45" s="323" t="s">
        <v>660</v>
      </c>
      <c r="E45" s="255" t="s">
        <v>1192</v>
      </c>
      <c r="F45" s="255">
        <v>1</v>
      </c>
      <c r="G45" s="286">
        <v>0</v>
      </c>
      <c r="H45" s="286">
        <v>0</v>
      </c>
      <c r="I45" s="286">
        <v>0</v>
      </c>
      <c r="J45" s="286">
        <v>1</v>
      </c>
      <c r="K45" s="286">
        <v>0</v>
      </c>
      <c r="L45" s="286">
        <v>0</v>
      </c>
      <c r="M45" s="286">
        <v>0</v>
      </c>
      <c r="N45" s="286">
        <v>0</v>
      </c>
      <c r="O45" s="286">
        <v>0</v>
      </c>
      <c r="P45" s="286">
        <v>0</v>
      </c>
      <c r="Q45" s="286">
        <v>0</v>
      </c>
      <c r="R45" s="286">
        <v>0</v>
      </c>
      <c r="S45" s="286">
        <v>0</v>
      </c>
      <c r="T45" s="286">
        <v>0</v>
      </c>
      <c r="U45" s="286">
        <v>0</v>
      </c>
      <c r="V45" s="255">
        <v>1</v>
      </c>
      <c r="W45" s="255">
        <v>0</v>
      </c>
      <c r="X45" s="255">
        <v>0</v>
      </c>
      <c r="Y45" s="306">
        <v>57405.61</v>
      </c>
    </row>
    <row r="46" spans="2:25" x14ac:dyDescent="0.35">
      <c r="B46" s="255" t="s">
        <v>282</v>
      </c>
      <c r="C46" s="323" t="s">
        <v>661</v>
      </c>
      <c r="D46" s="323" t="s">
        <v>662</v>
      </c>
      <c r="E46" s="255" t="s">
        <v>1193</v>
      </c>
      <c r="F46" s="255">
        <v>1</v>
      </c>
      <c r="G46" s="286">
        <v>0</v>
      </c>
      <c r="H46" s="286">
        <v>0</v>
      </c>
      <c r="I46" s="286">
        <v>0</v>
      </c>
      <c r="J46" s="286">
        <v>1</v>
      </c>
      <c r="K46" s="286">
        <v>0</v>
      </c>
      <c r="L46" s="286">
        <v>0</v>
      </c>
      <c r="M46" s="286">
        <v>0</v>
      </c>
      <c r="N46" s="286">
        <v>0</v>
      </c>
      <c r="O46" s="286">
        <v>0</v>
      </c>
      <c r="P46" s="286">
        <v>0</v>
      </c>
      <c r="Q46" s="286">
        <v>0</v>
      </c>
      <c r="R46" s="286">
        <v>0</v>
      </c>
      <c r="S46" s="286">
        <v>0</v>
      </c>
      <c r="T46" s="286">
        <v>0</v>
      </c>
      <c r="U46" s="286">
        <v>0</v>
      </c>
      <c r="V46" s="255">
        <v>1</v>
      </c>
      <c r="W46" s="255">
        <v>0</v>
      </c>
      <c r="X46" s="255">
        <v>0</v>
      </c>
      <c r="Y46" s="306">
        <v>59651.340000000011</v>
      </c>
    </row>
    <row r="47" spans="2:25" x14ac:dyDescent="0.35">
      <c r="B47" s="255" t="s">
        <v>282</v>
      </c>
      <c r="C47" s="323" t="s">
        <v>663</v>
      </c>
      <c r="D47" s="323" t="s">
        <v>664</v>
      </c>
      <c r="E47" s="255" t="s">
        <v>1194</v>
      </c>
      <c r="F47" s="255">
        <v>1</v>
      </c>
      <c r="G47" s="286">
        <v>0</v>
      </c>
      <c r="H47" s="286">
        <v>0</v>
      </c>
      <c r="I47" s="286">
        <v>0</v>
      </c>
      <c r="J47" s="286">
        <v>1</v>
      </c>
      <c r="K47" s="286">
        <v>0</v>
      </c>
      <c r="L47" s="286">
        <v>0</v>
      </c>
      <c r="M47" s="286">
        <v>0</v>
      </c>
      <c r="N47" s="286">
        <v>0</v>
      </c>
      <c r="O47" s="286">
        <v>0</v>
      </c>
      <c r="P47" s="286">
        <v>0</v>
      </c>
      <c r="Q47" s="286">
        <v>0</v>
      </c>
      <c r="R47" s="286">
        <v>0</v>
      </c>
      <c r="S47" s="286">
        <v>0</v>
      </c>
      <c r="T47" s="286">
        <v>0</v>
      </c>
      <c r="U47" s="286">
        <v>0</v>
      </c>
      <c r="V47" s="255">
        <v>1</v>
      </c>
      <c r="W47" s="255">
        <v>0</v>
      </c>
      <c r="X47" s="255">
        <v>0</v>
      </c>
      <c r="Y47" s="306">
        <v>41825.08</v>
      </c>
    </row>
    <row r="48" spans="2:25" x14ac:dyDescent="0.35">
      <c r="B48" s="255" t="s">
        <v>282</v>
      </c>
      <c r="C48" s="323" t="s">
        <v>665</v>
      </c>
      <c r="D48" s="323" t="s">
        <v>666</v>
      </c>
      <c r="E48" s="255" t="s">
        <v>1195</v>
      </c>
      <c r="F48" s="255">
        <v>1</v>
      </c>
      <c r="G48" s="286">
        <v>0</v>
      </c>
      <c r="H48" s="286">
        <v>0</v>
      </c>
      <c r="I48" s="286">
        <v>0</v>
      </c>
      <c r="J48" s="286">
        <v>1</v>
      </c>
      <c r="K48" s="286">
        <v>0</v>
      </c>
      <c r="L48" s="286">
        <v>0</v>
      </c>
      <c r="M48" s="286">
        <v>0</v>
      </c>
      <c r="N48" s="286">
        <v>0</v>
      </c>
      <c r="O48" s="286">
        <v>0</v>
      </c>
      <c r="P48" s="286">
        <v>0</v>
      </c>
      <c r="Q48" s="286">
        <v>0</v>
      </c>
      <c r="R48" s="286">
        <v>0</v>
      </c>
      <c r="S48" s="286">
        <v>0</v>
      </c>
      <c r="T48" s="286">
        <v>0</v>
      </c>
      <c r="U48" s="286">
        <v>0</v>
      </c>
      <c r="V48" s="255">
        <v>1</v>
      </c>
      <c r="W48" s="255">
        <v>0</v>
      </c>
      <c r="X48" s="255">
        <v>0</v>
      </c>
      <c r="Y48" s="306">
        <v>47026.509999999995</v>
      </c>
    </row>
    <row r="49" spans="2:25" x14ac:dyDescent="0.35">
      <c r="B49" s="255" t="s">
        <v>282</v>
      </c>
      <c r="C49" s="323" t="s">
        <v>667</v>
      </c>
      <c r="D49" s="323" t="s">
        <v>668</v>
      </c>
      <c r="E49" s="255" t="s">
        <v>1196</v>
      </c>
      <c r="F49" s="255">
        <v>1</v>
      </c>
      <c r="G49" s="286">
        <v>0</v>
      </c>
      <c r="H49" s="286">
        <v>0</v>
      </c>
      <c r="I49" s="286">
        <v>0</v>
      </c>
      <c r="J49" s="286">
        <v>1</v>
      </c>
      <c r="K49" s="286">
        <v>0</v>
      </c>
      <c r="L49" s="286">
        <v>0</v>
      </c>
      <c r="M49" s="286">
        <v>0</v>
      </c>
      <c r="N49" s="286">
        <v>0</v>
      </c>
      <c r="O49" s="286">
        <v>0</v>
      </c>
      <c r="P49" s="286">
        <v>0</v>
      </c>
      <c r="Q49" s="286">
        <v>0</v>
      </c>
      <c r="R49" s="286">
        <v>0</v>
      </c>
      <c r="S49" s="286">
        <v>0</v>
      </c>
      <c r="T49" s="286">
        <v>0</v>
      </c>
      <c r="U49" s="286">
        <v>0</v>
      </c>
      <c r="V49" s="255">
        <v>1</v>
      </c>
      <c r="W49" s="255">
        <v>0</v>
      </c>
      <c r="X49" s="255">
        <v>0</v>
      </c>
      <c r="Y49" s="306">
        <v>64904.549999999996</v>
      </c>
    </row>
    <row r="50" spans="2:25" x14ac:dyDescent="0.35">
      <c r="B50" s="255" t="s">
        <v>282</v>
      </c>
      <c r="C50" s="323" t="s">
        <v>669</v>
      </c>
      <c r="D50" s="323" t="s">
        <v>670</v>
      </c>
      <c r="E50" s="255" t="s">
        <v>1197</v>
      </c>
      <c r="F50" s="255">
        <v>1</v>
      </c>
      <c r="G50" s="286">
        <v>0</v>
      </c>
      <c r="H50" s="286">
        <v>0</v>
      </c>
      <c r="I50" s="286">
        <v>0</v>
      </c>
      <c r="J50" s="286">
        <v>1</v>
      </c>
      <c r="K50" s="286">
        <v>0</v>
      </c>
      <c r="L50" s="286">
        <v>0</v>
      </c>
      <c r="M50" s="286">
        <v>0</v>
      </c>
      <c r="N50" s="286">
        <v>0</v>
      </c>
      <c r="O50" s="286">
        <v>0</v>
      </c>
      <c r="P50" s="286">
        <v>0</v>
      </c>
      <c r="Q50" s="286">
        <v>0</v>
      </c>
      <c r="R50" s="286">
        <v>0</v>
      </c>
      <c r="S50" s="286">
        <v>0</v>
      </c>
      <c r="T50" s="286">
        <v>0</v>
      </c>
      <c r="U50" s="286">
        <v>0</v>
      </c>
      <c r="V50" s="255">
        <v>1</v>
      </c>
      <c r="W50" s="255">
        <v>0</v>
      </c>
      <c r="X50" s="255">
        <v>0</v>
      </c>
      <c r="Y50" s="306">
        <v>43251.789999999994</v>
      </c>
    </row>
    <row r="51" spans="2:25" x14ac:dyDescent="0.35">
      <c r="B51" s="255" t="s">
        <v>282</v>
      </c>
      <c r="C51" s="323" t="s">
        <v>671</v>
      </c>
      <c r="D51" s="323" t="s">
        <v>672</v>
      </c>
      <c r="E51" s="255" t="s">
        <v>1198</v>
      </c>
      <c r="F51" s="255">
        <v>1</v>
      </c>
      <c r="G51" s="286">
        <v>0</v>
      </c>
      <c r="H51" s="286">
        <v>0</v>
      </c>
      <c r="I51" s="286">
        <v>0</v>
      </c>
      <c r="J51" s="286">
        <v>1</v>
      </c>
      <c r="K51" s="286">
        <v>0</v>
      </c>
      <c r="L51" s="286">
        <v>0</v>
      </c>
      <c r="M51" s="286">
        <v>0</v>
      </c>
      <c r="N51" s="286">
        <v>0</v>
      </c>
      <c r="O51" s="286">
        <v>0</v>
      </c>
      <c r="P51" s="286">
        <v>0</v>
      </c>
      <c r="Q51" s="286">
        <v>0</v>
      </c>
      <c r="R51" s="286">
        <v>0</v>
      </c>
      <c r="S51" s="286">
        <v>0</v>
      </c>
      <c r="T51" s="286">
        <v>0</v>
      </c>
      <c r="U51" s="286">
        <v>0</v>
      </c>
      <c r="V51" s="255">
        <v>1</v>
      </c>
      <c r="W51" s="255">
        <v>0</v>
      </c>
      <c r="X51" s="255">
        <v>0</v>
      </c>
      <c r="Y51" s="306">
        <v>47009.67</v>
      </c>
    </row>
    <row r="52" spans="2:25" x14ac:dyDescent="0.35">
      <c r="B52" s="255" t="s">
        <v>282</v>
      </c>
      <c r="C52" s="323" t="s">
        <v>673</v>
      </c>
      <c r="D52" s="323" t="s">
        <v>674</v>
      </c>
      <c r="E52" s="255" t="s">
        <v>1199</v>
      </c>
      <c r="F52" s="255">
        <v>1</v>
      </c>
      <c r="G52" s="286">
        <v>0</v>
      </c>
      <c r="H52" s="286">
        <v>0</v>
      </c>
      <c r="I52" s="286">
        <v>0</v>
      </c>
      <c r="J52" s="286">
        <v>1</v>
      </c>
      <c r="K52" s="286">
        <v>0</v>
      </c>
      <c r="L52" s="286">
        <v>0</v>
      </c>
      <c r="M52" s="286">
        <v>0</v>
      </c>
      <c r="N52" s="286">
        <v>0</v>
      </c>
      <c r="O52" s="286">
        <v>0</v>
      </c>
      <c r="P52" s="286">
        <v>0</v>
      </c>
      <c r="Q52" s="286">
        <v>0</v>
      </c>
      <c r="R52" s="286">
        <v>0</v>
      </c>
      <c r="S52" s="286">
        <v>0</v>
      </c>
      <c r="T52" s="286">
        <v>0</v>
      </c>
      <c r="U52" s="286">
        <v>0</v>
      </c>
      <c r="V52" s="255">
        <v>1</v>
      </c>
      <c r="W52" s="255">
        <v>0</v>
      </c>
      <c r="X52" s="255">
        <v>0</v>
      </c>
      <c r="Y52" s="306">
        <v>67532.479999999996</v>
      </c>
    </row>
    <row r="53" spans="2:25" x14ac:dyDescent="0.35">
      <c r="B53" s="255" t="s">
        <v>282</v>
      </c>
      <c r="C53" s="323" t="s">
        <v>675</v>
      </c>
      <c r="D53" s="323" t="s">
        <v>676</v>
      </c>
      <c r="E53" s="255" t="s">
        <v>1200</v>
      </c>
      <c r="F53" s="255">
        <v>1</v>
      </c>
      <c r="G53" s="286">
        <v>0</v>
      </c>
      <c r="H53" s="286">
        <v>0</v>
      </c>
      <c r="I53" s="286">
        <v>0</v>
      </c>
      <c r="J53" s="286">
        <v>1</v>
      </c>
      <c r="K53" s="286">
        <v>0</v>
      </c>
      <c r="L53" s="286">
        <v>0</v>
      </c>
      <c r="M53" s="286">
        <v>0</v>
      </c>
      <c r="N53" s="286">
        <v>0</v>
      </c>
      <c r="O53" s="286">
        <v>0</v>
      </c>
      <c r="P53" s="286">
        <v>0</v>
      </c>
      <c r="Q53" s="286">
        <v>0</v>
      </c>
      <c r="R53" s="286">
        <v>0</v>
      </c>
      <c r="S53" s="286">
        <v>0</v>
      </c>
      <c r="T53" s="286">
        <v>0</v>
      </c>
      <c r="U53" s="286">
        <v>0</v>
      </c>
      <c r="V53" s="255">
        <v>1</v>
      </c>
      <c r="W53" s="255">
        <v>0</v>
      </c>
      <c r="X53" s="255">
        <v>0</v>
      </c>
      <c r="Y53" s="306">
        <v>50078.400000000009</v>
      </c>
    </row>
    <row r="54" spans="2:25" x14ac:dyDescent="0.35">
      <c r="B54" s="255" t="s">
        <v>282</v>
      </c>
      <c r="C54" s="323" t="s">
        <v>677</v>
      </c>
      <c r="D54" s="323" t="s">
        <v>678</v>
      </c>
      <c r="E54" s="255" t="s">
        <v>1201</v>
      </c>
      <c r="F54" s="255">
        <v>1</v>
      </c>
      <c r="G54" s="286">
        <v>0</v>
      </c>
      <c r="H54" s="286">
        <v>0</v>
      </c>
      <c r="I54" s="286">
        <v>0</v>
      </c>
      <c r="J54" s="286">
        <v>1</v>
      </c>
      <c r="K54" s="286">
        <v>0</v>
      </c>
      <c r="L54" s="286">
        <v>0</v>
      </c>
      <c r="M54" s="286">
        <v>0</v>
      </c>
      <c r="N54" s="286">
        <v>0</v>
      </c>
      <c r="O54" s="286">
        <v>0</v>
      </c>
      <c r="P54" s="286">
        <v>0</v>
      </c>
      <c r="Q54" s="286">
        <v>0</v>
      </c>
      <c r="R54" s="286">
        <v>0</v>
      </c>
      <c r="S54" s="286">
        <v>0</v>
      </c>
      <c r="T54" s="286">
        <v>0</v>
      </c>
      <c r="U54" s="286">
        <v>0</v>
      </c>
      <c r="V54" s="255">
        <v>1</v>
      </c>
      <c r="W54" s="255">
        <v>0</v>
      </c>
      <c r="X54" s="255">
        <v>0</v>
      </c>
      <c r="Y54" s="306">
        <v>55040.01</v>
      </c>
    </row>
    <row r="55" spans="2:25" x14ac:dyDescent="0.35">
      <c r="B55" s="255" t="s">
        <v>282</v>
      </c>
      <c r="C55" s="323" t="s">
        <v>679</v>
      </c>
      <c r="D55" s="323" t="s">
        <v>680</v>
      </c>
      <c r="E55" s="255" t="s">
        <v>1202</v>
      </c>
      <c r="F55" s="255">
        <v>1</v>
      </c>
      <c r="G55" s="286">
        <v>0</v>
      </c>
      <c r="H55" s="286">
        <v>0</v>
      </c>
      <c r="I55" s="286">
        <v>0</v>
      </c>
      <c r="J55" s="286">
        <v>1</v>
      </c>
      <c r="K55" s="286">
        <v>0</v>
      </c>
      <c r="L55" s="286">
        <v>0</v>
      </c>
      <c r="M55" s="286">
        <v>0</v>
      </c>
      <c r="N55" s="286">
        <v>0</v>
      </c>
      <c r="O55" s="286">
        <v>0</v>
      </c>
      <c r="P55" s="286">
        <v>0</v>
      </c>
      <c r="Q55" s="286">
        <v>0</v>
      </c>
      <c r="R55" s="286">
        <v>0</v>
      </c>
      <c r="S55" s="286">
        <v>0</v>
      </c>
      <c r="T55" s="286">
        <v>0</v>
      </c>
      <c r="U55" s="286">
        <v>0</v>
      </c>
      <c r="V55" s="255">
        <v>1</v>
      </c>
      <c r="W55" s="255">
        <v>0</v>
      </c>
      <c r="X55" s="255">
        <v>0</v>
      </c>
      <c r="Y55" s="306">
        <v>59946.98</v>
      </c>
    </row>
    <row r="56" spans="2:25" x14ac:dyDescent="0.35">
      <c r="B56" s="255" t="s">
        <v>282</v>
      </c>
      <c r="C56" s="323" t="s">
        <v>681</v>
      </c>
      <c r="D56" s="323" t="s">
        <v>682</v>
      </c>
      <c r="E56" s="255" t="s">
        <v>1203</v>
      </c>
      <c r="F56" s="255">
        <v>1</v>
      </c>
      <c r="G56" s="286">
        <v>0</v>
      </c>
      <c r="H56" s="286">
        <v>0</v>
      </c>
      <c r="I56" s="286">
        <v>0</v>
      </c>
      <c r="J56" s="286">
        <v>1</v>
      </c>
      <c r="K56" s="286">
        <v>0</v>
      </c>
      <c r="L56" s="286">
        <v>0</v>
      </c>
      <c r="M56" s="286">
        <v>0</v>
      </c>
      <c r="N56" s="286">
        <v>0</v>
      </c>
      <c r="O56" s="286">
        <v>0</v>
      </c>
      <c r="P56" s="286">
        <v>0</v>
      </c>
      <c r="Q56" s="286">
        <v>0</v>
      </c>
      <c r="R56" s="286">
        <v>0</v>
      </c>
      <c r="S56" s="286">
        <v>0</v>
      </c>
      <c r="T56" s="286">
        <v>0</v>
      </c>
      <c r="U56" s="286">
        <v>0</v>
      </c>
      <c r="V56" s="255">
        <v>1</v>
      </c>
      <c r="W56" s="255">
        <v>0</v>
      </c>
      <c r="X56" s="255">
        <v>0</v>
      </c>
      <c r="Y56" s="306">
        <v>69594.259999999995</v>
      </c>
    </row>
    <row r="57" spans="2:25" x14ac:dyDescent="0.35">
      <c r="B57" s="255" t="s">
        <v>282</v>
      </c>
      <c r="C57" s="323" t="s">
        <v>553</v>
      </c>
      <c r="D57" s="323" t="s">
        <v>554</v>
      </c>
      <c r="E57" s="255" t="s">
        <v>1204</v>
      </c>
      <c r="F57" s="255">
        <v>1</v>
      </c>
      <c r="G57" s="286">
        <v>0</v>
      </c>
      <c r="H57" s="286">
        <v>0</v>
      </c>
      <c r="I57" s="286">
        <v>0</v>
      </c>
      <c r="J57" s="286">
        <v>1</v>
      </c>
      <c r="K57" s="286">
        <v>0</v>
      </c>
      <c r="L57" s="286">
        <v>0</v>
      </c>
      <c r="M57" s="286">
        <v>0</v>
      </c>
      <c r="N57" s="286">
        <v>0</v>
      </c>
      <c r="O57" s="286">
        <v>0</v>
      </c>
      <c r="P57" s="286">
        <v>0</v>
      </c>
      <c r="Q57" s="286">
        <v>0</v>
      </c>
      <c r="R57" s="286">
        <v>0</v>
      </c>
      <c r="S57" s="286">
        <v>0</v>
      </c>
      <c r="T57" s="286">
        <v>0</v>
      </c>
      <c r="U57" s="286">
        <v>0</v>
      </c>
      <c r="V57" s="255">
        <v>1</v>
      </c>
      <c r="W57" s="255">
        <v>0</v>
      </c>
      <c r="X57" s="255">
        <v>0</v>
      </c>
      <c r="Y57" s="306">
        <v>58974.720000000001</v>
      </c>
    </row>
    <row r="58" spans="2:25" x14ac:dyDescent="0.35">
      <c r="B58" s="255" t="s">
        <v>282</v>
      </c>
      <c r="C58" s="323" t="s">
        <v>683</v>
      </c>
      <c r="D58" s="323" t="s">
        <v>684</v>
      </c>
      <c r="E58" s="255" t="s">
        <v>1205</v>
      </c>
      <c r="F58" s="255">
        <v>1</v>
      </c>
      <c r="G58" s="286">
        <v>0</v>
      </c>
      <c r="H58" s="286">
        <v>0</v>
      </c>
      <c r="I58" s="286">
        <v>0</v>
      </c>
      <c r="J58" s="286">
        <v>1</v>
      </c>
      <c r="K58" s="286">
        <v>0</v>
      </c>
      <c r="L58" s="286">
        <v>0</v>
      </c>
      <c r="M58" s="286">
        <v>0</v>
      </c>
      <c r="N58" s="286">
        <v>0</v>
      </c>
      <c r="O58" s="286">
        <v>0</v>
      </c>
      <c r="P58" s="286">
        <v>0</v>
      </c>
      <c r="Q58" s="286">
        <v>0</v>
      </c>
      <c r="R58" s="286">
        <v>0</v>
      </c>
      <c r="S58" s="286">
        <v>0</v>
      </c>
      <c r="T58" s="286">
        <v>0</v>
      </c>
      <c r="U58" s="286">
        <v>0</v>
      </c>
      <c r="V58" s="255">
        <v>1</v>
      </c>
      <c r="W58" s="255">
        <v>0</v>
      </c>
      <c r="X58" s="255">
        <v>0</v>
      </c>
      <c r="Y58" s="306">
        <v>34297.94</v>
      </c>
    </row>
    <row r="59" spans="2:25" x14ac:dyDescent="0.35">
      <c r="B59" s="255" t="s">
        <v>282</v>
      </c>
      <c r="C59" s="323" t="s">
        <v>563</v>
      </c>
      <c r="D59" s="323" t="s">
        <v>564</v>
      </c>
      <c r="E59" s="255" t="s">
        <v>579</v>
      </c>
      <c r="F59" s="255">
        <v>1</v>
      </c>
      <c r="G59" s="286">
        <v>0</v>
      </c>
      <c r="H59" s="286">
        <v>0</v>
      </c>
      <c r="I59" s="286">
        <v>0</v>
      </c>
      <c r="J59" s="286">
        <v>1</v>
      </c>
      <c r="K59" s="286">
        <v>0</v>
      </c>
      <c r="L59" s="286">
        <v>0</v>
      </c>
      <c r="M59" s="286">
        <v>0</v>
      </c>
      <c r="N59" s="286">
        <v>0</v>
      </c>
      <c r="O59" s="286">
        <v>0</v>
      </c>
      <c r="P59" s="286">
        <v>0</v>
      </c>
      <c r="Q59" s="286">
        <v>0</v>
      </c>
      <c r="R59" s="286">
        <v>0</v>
      </c>
      <c r="S59" s="286">
        <v>0</v>
      </c>
      <c r="T59" s="286">
        <v>0</v>
      </c>
      <c r="U59" s="286">
        <v>0</v>
      </c>
      <c r="V59" s="255">
        <v>1</v>
      </c>
      <c r="W59" s="255">
        <v>0</v>
      </c>
      <c r="X59" s="255">
        <v>0</v>
      </c>
      <c r="Y59" s="306">
        <v>39422.950000000004</v>
      </c>
    </row>
    <row r="60" spans="2:25" x14ac:dyDescent="0.35">
      <c r="B60" s="255" t="s">
        <v>282</v>
      </c>
      <c r="C60" s="323" t="s">
        <v>685</v>
      </c>
      <c r="D60" s="323" t="s">
        <v>686</v>
      </c>
      <c r="E60" s="255" t="s">
        <v>1206</v>
      </c>
      <c r="F60" s="255">
        <v>1</v>
      </c>
      <c r="G60" s="286">
        <v>0</v>
      </c>
      <c r="H60" s="286">
        <v>0</v>
      </c>
      <c r="I60" s="286">
        <v>0</v>
      </c>
      <c r="J60" s="286">
        <v>1</v>
      </c>
      <c r="K60" s="286">
        <v>0</v>
      </c>
      <c r="L60" s="286">
        <v>0</v>
      </c>
      <c r="M60" s="286">
        <v>0</v>
      </c>
      <c r="N60" s="286">
        <v>0</v>
      </c>
      <c r="O60" s="286">
        <v>0</v>
      </c>
      <c r="P60" s="286">
        <v>0</v>
      </c>
      <c r="Q60" s="286">
        <v>0</v>
      </c>
      <c r="R60" s="286">
        <v>0</v>
      </c>
      <c r="S60" s="286">
        <v>0</v>
      </c>
      <c r="T60" s="286">
        <v>0</v>
      </c>
      <c r="U60" s="286">
        <v>0</v>
      </c>
      <c r="V60" s="255">
        <v>1</v>
      </c>
      <c r="W60" s="255">
        <v>0</v>
      </c>
      <c r="X60" s="255">
        <v>0</v>
      </c>
      <c r="Y60" s="306">
        <v>55022.239999999991</v>
      </c>
    </row>
    <row r="61" spans="2:25" x14ac:dyDescent="0.35">
      <c r="B61" s="255" t="s">
        <v>282</v>
      </c>
      <c r="C61" s="323" t="s">
        <v>687</v>
      </c>
      <c r="D61" s="323" t="s">
        <v>688</v>
      </c>
      <c r="E61" s="255" t="s">
        <v>1207</v>
      </c>
      <c r="F61" s="255">
        <v>1</v>
      </c>
      <c r="G61" s="286">
        <v>0</v>
      </c>
      <c r="H61" s="286">
        <v>0</v>
      </c>
      <c r="I61" s="286">
        <v>0</v>
      </c>
      <c r="J61" s="286">
        <v>1</v>
      </c>
      <c r="K61" s="286">
        <v>0</v>
      </c>
      <c r="L61" s="286">
        <v>0</v>
      </c>
      <c r="M61" s="286">
        <v>0</v>
      </c>
      <c r="N61" s="286">
        <v>0</v>
      </c>
      <c r="O61" s="286">
        <v>0</v>
      </c>
      <c r="P61" s="286">
        <v>0</v>
      </c>
      <c r="Q61" s="286">
        <v>0</v>
      </c>
      <c r="R61" s="286">
        <v>0</v>
      </c>
      <c r="S61" s="286">
        <v>0</v>
      </c>
      <c r="T61" s="286">
        <v>0</v>
      </c>
      <c r="U61" s="286">
        <v>0</v>
      </c>
      <c r="V61" s="255">
        <v>1</v>
      </c>
      <c r="W61" s="255">
        <v>0</v>
      </c>
      <c r="X61" s="255">
        <v>0</v>
      </c>
      <c r="Y61" s="306">
        <v>38355.679999999993</v>
      </c>
    </row>
    <row r="62" spans="2:25" x14ac:dyDescent="0.35">
      <c r="B62" s="255" t="s">
        <v>282</v>
      </c>
      <c r="C62" s="323" t="s">
        <v>689</v>
      </c>
      <c r="D62" s="323" t="s">
        <v>690</v>
      </c>
      <c r="E62" s="255" t="s">
        <v>1208</v>
      </c>
      <c r="F62" s="255">
        <v>1</v>
      </c>
      <c r="G62" s="286">
        <v>0</v>
      </c>
      <c r="H62" s="286">
        <v>0</v>
      </c>
      <c r="I62" s="286">
        <v>0</v>
      </c>
      <c r="J62" s="286">
        <v>1</v>
      </c>
      <c r="K62" s="286">
        <v>0</v>
      </c>
      <c r="L62" s="286">
        <v>0</v>
      </c>
      <c r="M62" s="286">
        <v>0</v>
      </c>
      <c r="N62" s="286">
        <v>0</v>
      </c>
      <c r="O62" s="286">
        <v>0</v>
      </c>
      <c r="P62" s="286">
        <v>0</v>
      </c>
      <c r="Q62" s="286">
        <v>0</v>
      </c>
      <c r="R62" s="286">
        <v>0</v>
      </c>
      <c r="S62" s="286">
        <v>0</v>
      </c>
      <c r="T62" s="286">
        <v>0</v>
      </c>
      <c r="U62" s="286">
        <v>0</v>
      </c>
      <c r="V62" s="255">
        <v>1</v>
      </c>
      <c r="W62" s="255">
        <v>0</v>
      </c>
      <c r="X62" s="255">
        <v>0</v>
      </c>
      <c r="Y62" s="306">
        <v>69927.38</v>
      </c>
    </row>
    <row r="63" spans="2:25" x14ac:dyDescent="0.35">
      <c r="B63" s="255" t="s">
        <v>282</v>
      </c>
      <c r="C63" s="323" t="s">
        <v>691</v>
      </c>
      <c r="D63" s="323" t="s">
        <v>692</v>
      </c>
      <c r="E63" s="255" t="s">
        <v>1209</v>
      </c>
      <c r="F63" s="255">
        <v>1</v>
      </c>
      <c r="G63" s="286">
        <v>0</v>
      </c>
      <c r="H63" s="286">
        <v>0</v>
      </c>
      <c r="I63" s="286">
        <v>0</v>
      </c>
      <c r="J63" s="286">
        <v>1</v>
      </c>
      <c r="K63" s="286">
        <v>0</v>
      </c>
      <c r="L63" s="286">
        <v>0</v>
      </c>
      <c r="M63" s="286">
        <v>0</v>
      </c>
      <c r="N63" s="286">
        <v>0</v>
      </c>
      <c r="O63" s="286">
        <v>0</v>
      </c>
      <c r="P63" s="286">
        <v>0</v>
      </c>
      <c r="Q63" s="286">
        <v>0</v>
      </c>
      <c r="R63" s="286">
        <v>0</v>
      </c>
      <c r="S63" s="286">
        <v>0</v>
      </c>
      <c r="T63" s="286">
        <v>0</v>
      </c>
      <c r="U63" s="286">
        <v>0</v>
      </c>
      <c r="V63" s="255">
        <v>1</v>
      </c>
      <c r="W63" s="255">
        <v>0</v>
      </c>
      <c r="X63" s="255">
        <v>0</v>
      </c>
      <c r="Y63" s="306">
        <v>50434.58</v>
      </c>
    </row>
    <row r="64" spans="2:25" x14ac:dyDescent="0.35">
      <c r="B64" s="255" t="s">
        <v>282</v>
      </c>
      <c r="C64" s="323" t="s">
        <v>693</v>
      </c>
      <c r="D64" s="323" t="s">
        <v>694</v>
      </c>
      <c r="E64" s="255" t="s">
        <v>1210</v>
      </c>
      <c r="F64" s="255">
        <v>1</v>
      </c>
      <c r="G64" s="286">
        <v>0</v>
      </c>
      <c r="H64" s="286">
        <v>0</v>
      </c>
      <c r="I64" s="286">
        <v>0</v>
      </c>
      <c r="J64" s="286">
        <v>1</v>
      </c>
      <c r="K64" s="286">
        <v>0</v>
      </c>
      <c r="L64" s="286">
        <v>0</v>
      </c>
      <c r="M64" s="286">
        <v>0</v>
      </c>
      <c r="N64" s="286">
        <v>0</v>
      </c>
      <c r="O64" s="286">
        <v>0</v>
      </c>
      <c r="P64" s="286">
        <v>0</v>
      </c>
      <c r="Q64" s="286">
        <v>0</v>
      </c>
      <c r="R64" s="286">
        <v>0</v>
      </c>
      <c r="S64" s="286">
        <v>0</v>
      </c>
      <c r="T64" s="286">
        <v>0</v>
      </c>
      <c r="U64" s="286">
        <v>0</v>
      </c>
      <c r="V64" s="255">
        <v>1</v>
      </c>
      <c r="W64" s="255">
        <v>0</v>
      </c>
      <c r="X64" s="255">
        <v>0</v>
      </c>
      <c r="Y64" s="306">
        <v>57954.439999999995</v>
      </c>
    </row>
    <row r="65" spans="2:25" x14ac:dyDescent="0.35">
      <c r="B65" s="255" t="s">
        <v>282</v>
      </c>
      <c r="C65" s="323" t="s">
        <v>695</v>
      </c>
      <c r="D65" s="323" t="s">
        <v>696</v>
      </c>
      <c r="E65" s="255" t="s">
        <v>1211</v>
      </c>
      <c r="F65" s="255">
        <v>1</v>
      </c>
      <c r="G65" s="286">
        <v>0</v>
      </c>
      <c r="H65" s="286">
        <v>0</v>
      </c>
      <c r="I65" s="286">
        <v>0</v>
      </c>
      <c r="J65" s="286">
        <v>1</v>
      </c>
      <c r="K65" s="286">
        <v>0</v>
      </c>
      <c r="L65" s="286">
        <v>0</v>
      </c>
      <c r="M65" s="286">
        <v>0</v>
      </c>
      <c r="N65" s="286">
        <v>0</v>
      </c>
      <c r="O65" s="286">
        <v>0</v>
      </c>
      <c r="P65" s="286">
        <v>0</v>
      </c>
      <c r="Q65" s="286">
        <v>0</v>
      </c>
      <c r="R65" s="286">
        <v>0</v>
      </c>
      <c r="S65" s="286">
        <v>0</v>
      </c>
      <c r="T65" s="286">
        <v>0</v>
      </c>
      <c r="U65" s="286">
        <v>0</v>
      </c>
      <c r="V65" s="255">
        <v>1</v>
      </c>
      <c r="W65" s="255">
        <v>0</v>
      </c>
      <c r="X65" s="255">
        <v>0</v>
      </c>
      <c r="Y65" s="306">
        <v>48082.17</v>
      </c>
    </row>
    <row r="66" spans="2:25" x14ac:dyDescent="0.35">
      <c r="B66" s="255" t="s">
        <v>282</v>
      </c>
      <c r="C66" s="323" t="s">
        <v>697</v>
      </c>
      <c r="D66" s="323" t="s">
        <v>698</v>
      </c>
      <c r="E66" s="255" t="s">
        <v>1212</v>
      </c>
      <c r="F66" s="255">
        <v>1</v>
      </c>
      <c r="G66" s="286">
        <v>0</v>
      </c>
      <c r="H66" s="286">
        <v>0</v>
      </c>
      <c r="I66" s="286">
        <v>0</v>
      </c>
      <c r="J66" s="286">
        <v>1</v>
      </c>
      <c r="K66" s="286">
        <v>0</v>
      </c>
      <c r="L66" s="286">
        <v>0</v>
      </c>
      <c r="M66" s="286">
        <v>0</v>
      </c>
      <c r="N66" s="286">
        <v>0</v>
      </c>
      <c r="O66" s="286">
        <v>0</v>
      </c>
      <c r="P66" s="286">
        <v>0</v>
      </c>
      <c r="Q66" s="286">
        <v>0</v>
      </c>
      <c r="R66" s="286">
        <v>0</v>
      </c>
      <c r="S66" s="286">
        <v>0</v>
      </c>
      <c r="T66" s="286">
        <v>0</v>
      </c>
      <c r="U66" s="286">
        <v>0</v>
      </c>
      <c r="V66" s="255">
        <v>1</v>
      </c>
      <c r="W66" s="255">
        <v>0</v>
      </c>
      <c r="X66" s="255">
        <v>0</v>
      </c>
      <c r="Y66" s="306">
        <v>69327.38</v>
      </c>
    </row>
    <row r="67" spans="2:25" x14ac:dyDescent="0.35">
      <c r="B67" s="255" t="s">
        <v>282</v>
      </c>
      <c r="C67" s="323" t="s">
        <v>699</v>
      </c>
      <c r="D67" s="323" t="s">
        <v>700</v>
      </c>
      <c r="E67" s="255" t="s">
        <v>1213</v>
      </c>
      <c r="F67" s="255">
        <v>1</v>
      </c>
      <c r="G67" s="286">
        <v>0</v>
      </c>
      <c r="H67" s="286">
        <v>0</v>
      </c>
      <c r="I67" s="286">
        <v>0</v>
      </c>
      <c r="J67" s="286">
        <v>1</v>
      </c>
      <c r="K67" s="286">
        <v>0</v>
      </c>
      <c r="L67" s="286">
        <v>0</v>
      </c>
      <c r="M67" s="286">
        <v>0</v>
      </c>
      <c r="N67" s="286">
        <v>0</v>
      </c>
      <c r="O67" s="286">
        <v>0</v>
      </c>
      <c r="P67" s="286">
        <v>0</v>
      </c>
      <c r="Q67" s="286">
        <v>0</v>
      </c>
      <c r="R67" s="286">
        <v>0</v>
      </c>
      <c r="S67" s="286">
        <v>0</v>
      </c>
      <c r="T67" s="286">
        <v>0</v>
      </c>
      <c r="U67" s="286">
        <v>0</v>
      </c>
      <c r="V67" s="255">
        <v>1</v>
      </c>
      <c r="W67" s="255">
        <v>0</v>
      </c>
      <c r="X67" s="255">
        <v>0</v>
      </c>
      <c r="Y67" s="306">
        <v>47901.18</v>
      </c>
    </row>
    <row r="68" spans="2:25" x14ac:dyDescent="0.35">
      <c r="B68" s="255" t="s">
        <v>282</v>
      </c>
      <c r="C68" s="323" t="s">
        <v>701</v>
      </c>
      <c r="D68" s="323" t="s">
        <v>702</v>
      </c>
      <c r="E68" s="255" t="s">
        <v>1214</v>
      </c>
      <c r="F68" s="255">
        <v>1</v>
      </c>
      <c r="G68" s="286">
        <v>0</v>
      </c>
      <c r="H68" s="286">
        <v>0</v>
      </c>
      <c r="I68" s="286">
        <v>0</v>
      </c>
      <c r="J68" s="286">
        <v>1</v>
      </c>
      <c r="K68" s="286">
        <v>0</v>
      </c>
      <c r="L68" s="286">
        <v>0</v>
      </c>
      <c r="M68" s="286">
        <v>0</v>
      </c>
      <c r="N68" s="286">
        <v>0</v>
      </c>
      <c r="O68" s="286">
        <v>0</v>
      </c>
      <c r="P68" s="286">
        <v>0</v>
      </c>
      <c r="Q68" s="286">
        <v>0</v>
      </c>
      <c r="R68" s="286">
        <v>0</v>
      </c>
      <c r="S68" s="286">
        <v>0</v>
      </c>
      <c r="T68" s="286">
        <v>0</v>
      </c>
      <c r="U68" s="286">
        <v>0</v>
      </c>
      <c r="V68" s="255">
        <v>1</v>
      </c>
      <c r="W68" s="255">
        <v>0</v>
      </c>
      <c r="X68" s="255">
        <v>0</v>
      </c>
      <c r="Y68" s="306">
        <v>69927.38</v>
      </c>
    </row>
    <row r="69" spans="2:25" x14ac:dyDescent="0.35">
      <c r="B69" s="255" t="s">
        <v>282</v>
      </c>
      <c r="C69" s="323" t="s">
        <v>703</v>
      </c>
      <c r="D69" s="323" t="s">
        <v>704</v>
      </c>
      <c r="E69" s="255" t="s">
        <v>1215</v>
      </c>
      <c r="F69" s="255">
        <v>1</v>
      </c>
      <c r="G69" s="286">
        <v>0</v>
      </c>
      <c r="H69" s="286">
        <v>0</v>
      </c>
      <c r="I69" s="286">
        <v>0</v>
      </c>
      <c r="J69" s="286">
        <v>1</v>
      </c>
      <c r="K69" s="286">
        <v>0</v>
      </c>
      <c r="L69" s="286">
        <v>0</v>
      </c>
      <c r="M69" s="286">
        <v>0</v>
      </c>
      <c r="N69" s="286">
        <v>0</v>
      </c>
      <c r="O69" s="286">
        <v>0</v>
      </c>
      <c r="P69" s="286">
        <v>0</v>
      </c>
      <c r="Q69" s="286">
        <v>0</v>
      </c>
      <c r="R69" s="286">
        <v>0</v>
      </c>
      <c r="S69" s="286">
        <v>0</v>
      </c>
      <c r="T69" s="286">
        <v>0</v>
      </c>
      <c r="U69" s="286">
        <v>0</v>
      </c>
      <c r="V69" s="255">
        <v>1</v>
      </c>
      <c r="W69" s="255">
        <v>0</v>
      </c>
      <c r="X69" s="255">
        <v>0</v>
      </c>
      <c r="Y69" s="306">
        <v>60446.8</v>
      </c>
    </row>
    <row r="70" spans="2:25" x14ac:dyDescent="0.35">
      <c r="B70" s="255" t="s">
        <v>282</v>
      </c>
      <c r="C70" s="323" t="s">
        <v>705</v>
      </c>
      <c r="D70" s="323" t="s">
        <v>706</v>
      </c>
      <c r="E70" s="255" t="s">
        <v>1216</v>
      </c>
      <c r="F70" s="255">
        <v>1</v>
      </c>
      <c r="G70" s="286">
        <v>0</v>
      </c>
      <c r="H70" s="286">
        <v>0</v>
      </c>
      <c r="I70" s="286">
        <v>0</v>
      </c>
      <c r="J70" s="286">
        <v>1</v>
      </c>
      <c r="K70" s="286">
        <v>0</v>
      </c>
      <c r="L70" s="286">
        <v>0</v>
      </c>
      <c r="M70" s="286">
        <v>0</v>
      </c>
      <c r="N70" s="286">
        <v>0</v>
      </c>
      <c r="O70" s="286">
        <v>0</v>
      </c>
      <c r="P70" s="286">
        <v>0</v>
      </c>
      <c r="Q70" s="286">
        <v>0</v>
      </c>
      <c r="R70" s="286">
        <v>0</v>
      </c>
      <c r="S70" s="286">
        <v>0</v>
      </c>
      <c r="T70" s="286">
        <v>0</v>
      </c>
      <c r="U70" s="286">
        <v>0</v>
      </c>
      <c r="V70" s="255">
        <v>1</v>
      </c>
      <c r="W70" s="255">
        <v>0</v>
      </c>
      <c r="X70" s="255">
        <v>0</v>
      </c>
      <c r="Y70" s="306">
        <v>69149.42</v>
      </c>
    </row>
    <row r="71" spans="2:25" x14ac:dyDescent="0.35">
      <c r="B71" s="255" t="s">
        <v>282</v>
      </c>
      <c r="C71" s="323" t="s">
        <v>707</v>
      </c>
      <c r="D71" s="323" t="s">
        <v>708</v>
      </c>
      <c r="E71" s="255" t="s">
        <v>1217</v>
      </c>
      <c r="F71" s="255">
        <v>1</v>
      </c>
      <c r="G71" s="286">
        <v>0</v>
      </c>
      <c r="H71" s="286">
        <v>0</v>
      </c>
      <c r="I71" s="286">
        <v>0</v>
      </c>
      <c r="J71" s="286">
        <v>1</v>
      </c>
      <c r="K71" s="286">
        <v>0</v>
      </c>
      <c r="L71" s="286">
        <v>0</v>
      </c>
      <c r="M71" s="286">
        <v>0</v>
      </c>
      <c r="N71" s="286">
        <v>0</v>
      </c>
      <c r="O71" s="286">
        <v>0</v>
      </c>
      <c r="P71" s="286">
        <v>0</v>
      </c>
      <c r="Q71" s="286">
        <v>0</v>
      </c>
      <c r="R71" s="286">
        <v>0</v>
      </c>
      <c r="S71" s="286">
        <v>0</v>
      </c>
      <c r="T71" s="286">
        <v>0</v>
      </c>
      <c r="U71" s="286">
        <v>0</v>
      </c>
      <c r="V71" s="255">
        <v>1</v>
      </c>
      <c r="W71" s="255">
        <v>0</v>
      </c>
      <c r="X71" s="255">
        <v>0</v>
      </c>
      <c r="Y71" s="306">
        <v>38003.769999999997</v>
      </c>
    </row>
    <row r="72" spans="2:25" x14ac:dyDescent="0.35">
      <c r="B72" s="255" t="s">
        <v>282</v>
      </c>
      <c r="C72" s="323" t="s">
        <v>709</v>
      </c>
      <c r="D72" s="323" t="s">
        <v>710</v>
      </c>
      <c r="E72" s="255" t="s">
        <v>1218</v>
      </c>
      <c r="F72" s="255">
        <v>1</v>
      </c>
      <c r="G72" s="286">
        <v>0</v>
      </c>
      <c r="H72" s="286">
        <v>0</v>
      </c>
      <c r="I72" s="286">
        <v>0</v>
      </c>
      <c r="J72" s="286">
        <v>1</v>
      </c>
      <c r="K72" s="286">
        <v>0</v>
      </c>
      <c r="L72" s="286">
        <v>0</v>
      </c>
      <c r="M72" s="286">
        <v>0</v>
      </c>
      <c r="N72" s="286">
        <v>0</v>
      </c>
      <c r="O72" s="286">
        <v>0</v>
      </c>
      <c r="P72" s="286">
        <v>0</v>
      </c>
      <c r="Q72" s="286">
        <v>0</v>
      </c>
      <c r="R72" s="286">
        <v>0</v>
      </c>
      <c r="S72" s="286">
        <v>0</v>
      </c>
      <c r="T72" s="286">
        <v>0</v>
      </c>
      <c r="U72" s="286">
        <v>0</v>
      </c>
      <c r="V72" s="255">
        <v>1</v>
      </c>
      <c r="W72" s="255">
        <v>0</v>
      </c>
      <c r="X72" s="255">
        <v>0</v>
      </c>
      <c r="Y72" s="306">
        <v>56834.75</v>
      </c>
    </row>
    <row r="73" spans="2:25" x14ac:dyDescent="0.35">
      <c r="B73" s="255" t="s">
        <v>282</v>
      </c>
      <c r="C73" s="323" t="s">
        <v>711</v>
      </c>
      <c r="D73" s="323" t="s">
        <v>712</v>
      </c>
      <c r="E73" s="255" t="s">
        <v>1219</v>
      </c>
      <c r="F73" s="255">
        <v>1</v>
      </c>
      <c r="G73" s="286">
        <v>0</v>
      </c>
      <c r="H73" s="286">
        <v>0</v>
      </c>
      <c r="I73" s="286">
        <v>0</v>
      </c>
      <c r="J73" s="286">
        <v>1</v>
      </c>
      <c r="K73" s="286">
        <v>0</v>
      </c>
      <c r="L73" s="286">
        <v>0</v>
      </c>
      <c r="M73" s="286">
        <v>0</v>
      </c>
      <c r="N73" s="286">
        <v>0</v>
      </c>
      <c r="O73" s="286">
        <v>0</v>
      </c>
      <c r="P73" s="286">
        <v>0</v>
      </c>
      <c r="Q73" s="286">
        <v>0</v>
      </c>
      <c r="R73" s="286">
        <v>0</v>
      </c>
      <c r="S73" s="286">
        <v>0</v>
      </c>
      <c r="T73" s="286">
        <v>0</v>
      </c>
      <c r="U73" s="286">
        <v>0</v>
      </c>
      <c r="V73" s="255">
        <v>1</v>
      </c>
      <c r="W73" s="255">
        <v>0</v>
      </c>
      <c r="X73" s="255">
        <v>0</v>
      </c>
      <c r="Y73" s="306">
        <v>73047.64</v>
      </c>
    </row>
    <row r="74" spans="2:25" x14ac:dyDescent="0.35">
      <c r="B74" s="255" t="s">
        <v>282</v>
      </c>
      <c r="C74" s="323" t="s">
        <v>713</v>
      </c>
      <c r="D74" s="323" t="s">
        <v>714</v>
      </c>
      <c r="E74" s="255" t="s">
        <v>1220</v>
      </c>
      <c r="F74" s="255">
        <v>1</v>
      </c>
      <c r="G74" s="286">
        <v>0</v>
      </c>
      <c r="H74" s="286">
        <v>0</v>
      </c>
      <c r="I74" s="286">
        <v>0</v>
      </c>
      <c r="J74" s="286">
        <v>1</v>
      </c>
      <c r="K74" s="286">
        <v>0</v>
      </c>
      <c r="L74" s="286">
        <v>0</v>
      </c>
      <c r="M74" s="286">
        <v>0</v>
      </c>
      <c r="N74" s="286">
        <v>0</v>
      </c>
      <c r="O74" s="286">
        <v>0</v>
      </c>
      <c r="P74" s="286">
        <v>0</v>
      </c>
      <c r="Q74" s="286">
        <v>0</v>
      </c>
      <c r="R74" s="286">
        <v>0</v>
      </c>
      <c r="S74" s="286">
        <v>0</v>
      </c>
      <c r="T74" s="286">
        <v>0</v>
      </c>
      <c r="U74" s="286">
        <v>0</v>
      </c>
      <c r="V74" s="255">
        <v>1</v>
      </c>
      <c r="W74" s="255">
        <v>0</v>
      </c>
      <c r="X74" s="255">
        <v>0</v>
      </c>
      <c r="Y74" s="306">
        <v>37859.089999999989</v>
      </c>
    </row>
    <row r="75" spans="2:25" x14ac:dyDescent="0.35">
      <c r="B75" s="255" t="s">
        <v>282</v>
      </c>
      <c r="C75" s="323" t="s">
        <v>715</v>
      </c>
      <c r="D75" s="323" t="s">
        <v>716</v>
      </c>
      <c r="E75" s="255" t="s">
        <v>1221</v>
      </c>
      <c r="F75" s="255">
        <v>1</v>
      </c>
      <c r="G75" s="286">
        <v>0</v>
      </c>
      <c r="H75" s="286">
        <v>0</v>
      </c>
      <c r="I75" s="286">
        <v>0</v>
      </c>
      <c r="J75" s="286">
        <v>1</v>
      </c>
      <c r="K75" s="286">
        <v>0</v>
      </c>
      <c r="L75" s="286">
        <v>0</v>
      </c>
      <c r="M75" s="286">
        <v>0</v>
      </c>
      <c r="N75" s="286">
        <v>0</v>
      </c>
      <c r="O75" s="286">
        <v>0</v>
      </c>
      <c r="P75" s="286">
        <v>0</v>
      </c>
      <c r="Q75" s="286">
        <v>0</v>
      </c>
      <c r="R75" s="286">
        <v>0</v>
      </c>
      <c r="S75" s="286">
        <v>0</v>
      </c>
      <c r="T75" s="286">
        <v>0</v>
      </c>
      <c r="U75" s="286">
        <v>0</v>
      </c>
      <c r="V75" s="255">
        <v>1</v>
      </c>
      <c r="W75" s="255">
        <v>0</v>
      </c>
      <c r="X75" s="255">
        <v>0</v>
      </c>
      <c r="Y75" s="306">
        <v>49950.560000000005</v>
      </c>
    </row>
    <row r="76" spans="2:25" x14ac:dyDescent="0.35">
      <c r="B76" s="255" t="s">
        <v>282</v>
      </c>
      <c r="C76" s="323" t="s">
        <v>717</v>
      </c>
      <c r="D76" s="323" t="s">
        <v>718</v>
      </c>
      <c r="E76" s="255" t="s">
        <v>1222</v>
      </c>
      <c r="F76" s="255">
        <v>1</v>
      </c>
      <c r="G76" s="286">
        <v>0</v>
      </c>
      <c r="H76" s="286">
        <v>0</v>
      </c>
      <c r="I76" s="286">
        <v>0</v>
      </c>
      <c r="J76" s="286">
        <v>1</v>
      </c>
      <c r="K76" s="286">
        <v>0</v>
      </c>
      <c r="L76" s="286">
        <v>0</v>
      </c>
      <c r="M76" s="286">
        <v>0</v>
      </c>
      <c r="N76" s="286">
        <v>0</v>
      </c>
      <c r="O76" s="286">
        <v>0</v>
      </c>
      <c r="P76" s="286">
        <v>0</v>
      </c>
      <c r="Q76" s="286">
        <v>0</v>
      </c>
      <c r="R76" s="286">
        <v>0</v>
      </c>
      <c r="S76" s="286">
        <v>0</v>
      </c>
      <c r="T76" s="286">
        <v>0</v>
      </c>
      <c r="U76" s="286">
        <v>0</v>
      </c>
      <c r="V76" s="255">
        <v>1</v>
      </c>
      <c r="W76" s="255">
        <v>0</v>
      </c>
      <c r="X76" s="255">
        <v>0</v>
      </c>
      <c r="Y76" s="306">
        <v>57779.869999999995</v>
      </c>
    </row>
    <row r="77" spans="2:25" x14ac:dyDescent="0.35">
      <c r="B77" s="255" t="s">
        <v>282</v>
      </c>
      <c r="C77" s="323" t="s">
        <v>719</v>
      </c>
      <c r="D77" s="323" t="s">
        <v>720</v>
      </c>
      <c r="E77" s="255" t="s">
        <v>1223</v>
      </c>
      <c r="F77" s="255">
        <v>1</v>
      </c>
      <c r="G77" s="286">
        <v>0</v>
      </c>
      <c r="H77" s="286">
        <v>0</v>
      </c>
      <c r="I77" s="286">
        <v>0</v>
      </c>
      <c r="J77" s="286">
        <v>1</v>
      </c>
      <c r="K77" s="286">
        <v>0</v>
      </c>
      <c r="L77" s="286">
        <v>0</v>
      </c>
      <c r="M77" s="286">
        <v>0</v>
      </c>
      <c r="N77" s="286">
        <v>0</v>
      </c>
      <c r="O77" s="286">
        <v>0</v>
      </c>
      <c r="P77" s="286">
        <v>0</v>
      </c>
      <c r="Q77" s="286">
        <v>0</v>
      </c>
      <c r="R77" s="286">
        <v>0</v>
      </c>
      <c r="S77" s="286">
        <v>0</v>
      </c>
      <c r="T77" s="286">
        <v>0</v>
      </c>
      <c r="U77" s="286">
        <v>0</v>
      </c>
      <c r="V77" s="255">
        <v>1</v>
      </c>
      <c r="W77" s="255">
        <v>0</v>
      </c>
      <c r="X77" s="255">
        <v>0</v>
      </c>
      <c r="Y77" s="306">
        <v>57560.30999999999</v>
      </c>
    </row>
    <row r="78" spans="2:25" x14ac:dyDescent="0.35">
      <c r="B78" s="255" t="s">
        <v>282</v>
      </c>
      <c r="C78" s="323" t="s">
        <v>721</v>
      </c>
      <c r="D78" s="323" t="s">
        <v>722</v>
      </c>
      <c r="E78" s="255" t="s">
        <v>1224</v>
      </c>
      <c r="F78" s="255">
        <v>1</v>
      </c>
      <c r="G78" s="286">
        <v>0</v>
      </c>
      <c r="H78" s="286">
        <v>0</v>
      </c>
      <c r="I78" s="286">
        <v>0</v>
      </c>
      <c r="J78" s="286">
        <v>1</v>
      </c>
      <c r="K78" s="286">
        <v>0</v>
      </c>
      <c r="L78" s="286">
        <v>0</v>
      </c>
      <c r="M78" s="286">
        <v>0</v>
      </c>
      <c r="N78" s="286">
        <v>0</v>
      </c>
      <c r="O78" s="286">
        <v>0</v>
      </c>
      <c r="P78" s="286">
        <v>0</v>
      </c>
      <c r="Q78" s="286">
        <v>0</v>
      </c>
      <c r="R78" s="286">
        <v>0</v>
      </c>
      <c r="S78" s="286">
        <v>0</v>
      </c>
      <c r="T78" s="286">
        <v>0</v>
      </c>
      <c r="U78" s="286">
        <v>0</v>
      </c>
      <c r="V78" s="255">
        <v>1</v>
      </c>
      <c r="W78" s="255">
        <v>0</v>
      </c>
      <c r="X78" s="255">
        <v>0</v>
      </c>
      <c r="Y78" s="306">
        <v>46137.509999999995</v>
      </c>
    </row>
    <row r="79" spans="2:25" x14ac:dyDescent="0.35">
      <c r="B79" s="255" t="s">
        <v>282</v>
      </c>
      <c r="C79" s="323" t="s">
        <v>555</v>
      </c>
      <c r="D79" s="323" t="s">
        <v>556</v>
      </c>
      <c r="E79" s="255" t="s">
        <v>1225</v>
      </c>
      <c r="F79" s="255">
        <v>1</v>
      </c>
      <c r="G79" s="286">
        <v>0</v>
      </c>
      <c r="H79" s="286">
        <v>0</v>
      </c>
      <c r="I79" s="286">
        <v>0</v>
      </c>
      <c r="J79" s="286">
        <v>1</v>
      </c>
      <c r="K79" s="286">
        <v>0</v>
      </c>
      <c r="L79" s="286">
        <v>0</v>
      </c>
      <c r="M79" s="286">
        <v>0</v>
      </c>
      <c r="N79" s="286">
        <v>0</v>
      </c>
      <c r="O79" s="286">
        <v>0</v>
      </c>
      <c r="P79" s="286">
        <v>0</v>
      </c>
      <c r="Q79" s="286">
        <v>0</v>
      </c>
      <c r="R79" s="286">
        <v>0</v>
      </c>
      <c r="S79" s="286">
        <v>0</v>
      </c>
      <c r="T79" s="286">
        <v>0</v>
      </c>
      <c r="U79" s="286">
        <v>0</v>
      </c>
      <c r="V79" s="255">
        <v>1</v>
      </c>
      <c r="W79" s="255">
        <v>0</v>
      </c>
      <c r="X79" s="255">
        <v>0</v>
      </c>
      <c r="Y79" s="306">
        <v>16508.829999999994</v>
      </c>
    </row>
    <row r="80" spans="2:25" x14ac:dyDescent="0.35">
      <c r="B80" s="255" t="s">
        <v>282</v>
      </c>
      <c r="C80" s="323" t="s">
        <v>723</v>
      </c>
      <c r="D80" s="323" t="s">
        <v>724</v>
      </c>
      <c r="E80" s="255" t="s">
        <v>1226</v>
      </c>
      <c r="F80" s="255">
        <v>1</v>
      </c>
      <c r="G80" s="286">
        <v>0</v>
      </c>
      <c r="H80" s="286">
        <v>0</v>
      </c>
      <c r="I80" s="286">
        <v>0</v>
      </c>
      <c r="J80" s="286">
        <v>1</v>
      </c>
      <c r="K80" s="286">
        <v>0</v>
      </c>
      <c r="L80" s="286">
        <v>0</v>
      </c>
      <c r="M80" s="286">
        <v>0</v>
      </c>
      <c r="N80" s="286">
        <v>0</v>
      </c>
      <c r="O80" s="286">
        <v>0</v>
      </c>
      <c r="P80" s="286">
        <v>0</v>
      </c>
      <c r="Q80" s="286">
        <v>0</v>
      </c>
      <c r="R80" s="286">
        <v>0</v>
      </c>
      <c r="S80" s="286">
        <v>0</v>
      </c>
      <c r="T80" s="286">
        <v>0</v>
      </c>
      <c r="U80" s="286">
        <v>0</v>
      </c>
      <c r="V80" s="255">
        <v>1</v>
      </c>
      <c r="W80" s="255">
        <v>0</v>
      </c>
      <c r="X80" s="255">
        <v>0</v>
      </c>
      <c r="Y80" s="306">
        <v>56580.159999999989</v>
      </c>
    </row>
    <row r="81" spans="2:25" x14ac:dyDescent="0.35">
      <c r="B81" s="255" t="s">
        <v>282</v>
      </c>
      <c r="C81" s="323" t="s">
        <v>725</v>
      </c>
      <c r="D81" s="323" t="s">
        <v>726</v>
      </c>
      <c r="E81" s="255" t="s">
        <v>1227</v>
      </c>
      <c r="F81" s="255">
        <v>1</v>
      </c>
      <c r="G81" s="286">
        <v>0</v>
      </c>
      <c r="H81" s="286">
        <v>0</v>
      </c>
      <c r="I81" s="286">
        <v>0</v>
      </c>
      <c r="J81" s="286">
        <v>1</v>
      </c>
      <c r="K81" s="286">
        <v>0</v>
      </c>
      <c r="L81" s="286">
        <v>0</v>
      </c>
      <c r="M81" s="286">
        <v>0</v>
      </c>
      <c r="N81" s="286">
        <v>0</v>
      </c>
      <c r="O81" s="286">
        <v>0</v>
      </c>
      <c r="P81" s="286">
        <v>0</v>
      </c>
      <c r="Q81" s="286">
        <v>0</v>
      </c>
      <c r="R81" s="286">
        <v>0</v>
      </c>
      <c r="S81" s="286">
        <v>0</v>
      </c>
      <c r="T81" s="286">
        <v>0</v>
      </c>
      <c r="U81" s="286">
        <v>0</v>
      </c>
      <c r="V81" s="255">
        <v>1</v>
      </c>
      <c r="W81" s="255">
        <v>0</v>
      </c>
      <c r="X81" s="255">
        <v>0</v>
      </c>
      <c r="Y81" s="306">
        <v>43955.409999999989</v>
      </c>
    </row>
    <row r="82" spans="2:25" x14ac:dyDescent="0.35">
      <c r="B82" s="255" t="s">
        <v>282</v>
      </c>
      <c r="C82" s="323" t="s">
        <v>727</v>
      </c>
      <c r="D82" s="323" t="s">
        <v>728</v>
      </c>
      <c r="E82" s="255" t="s">
        <v>1228</v>
      </c>
      <c r="F82" s="255">
        <v>1</v>
      </c>
      <c r="G82" s="286">
        <v>0</v>
      </c>
      <c r="H82" s="286">
        <v>0</v>
      </c>
      <c r="I82" s="286">
        <v>0</v>
      </c>
      <c r="J82" s="286">
        <v>1</v>
      </c>
      <c r="K82" s="286">
        <v>0</v>
      </c>
      <c r="L82" s="286">
        <v>0</v>
      </c>
      <c r="M82" s="286">
        <v>0</v>
      </c>
      <c r="N82" s="286">
        <v>0</v>
      </c>
      <c r="O82" s="286">
        <v>0</v>
      </c>
      <c r="P82" s="286">
        <v>0</v>
      </c>
      <c r="Q82" s="286">
        <v>0</v>
      </c>
      <c r="R82" s="286">
        <v>0</v>
      </c>
      <c r="S82" s="286">
        <v>0</v>
      </c>
      <c r="T82" s="286">
        <v>0</v>
      </c>
      <c r="U82" s="286">
        <v>0</v>
      </c>
      <c r="V82" s="255">
        <v>1</v>
      </c>
      <c r="W82" s="255">
        <v>0</v>
      </c>
      <c r="X82" s="255">
        <v>0</v>
      </c>
      <c r="Y82" s="306">
        <v>69060.44</v>
      </c>
    </row>
    <row r="83" spans="2:25" x14ac:dyDescent="0.35">
      <c r="B83" s="255" t="s">
        <v>282</v>
      </c>
      <c r="C83" s="323" t="s">
        <v>729</v>
      </c>
      <c r="D83" s="323" t="s">
        <v>730</v>
      </c>
      <c r="E83" s="255" t="s">
        <v>1229</v>
      </c>
      <c r="F83" s="255">
        <v>1</v>
      </c>
      <c r="G83" s="286">
        <v>0</v>
      </c>
      <c r="H83" s="286">
        <v>0</v>
      </c>
      <c r="I83" s="286">
        <v>0</v>
      </c>
      <c r="J83" s="286">
        <v>1</v>
      </c>
      <c r="K83" s="286">
        <v>0</v>
      </c>
      <c r="L83" s="286">
        <v>0</v>
      </c>
      <c r="M83" s="286">
        <v>0</v>
      </c>
      <c r="N83" s="286">
        <v>0</v>
      </c>
      <c r="O83" s="286">
        <v>0</v>
      </c>
      <c r="P83" s="286">
        <v>0</v>
      </c>
      <c r="Q83" s="286">
        <v>0</v>
      </c>
      <c r="R83" s="286">
        <v>0</v>
      </c>
      <c r="S83" s="286">
        <v>0</v>
      </c>
      <c r="T83" s="286">
        <v>0</v>
      </c>
      <c r="U83" s="286">
        <v>0</v>
      </c>
      <c r="V83" s="255">
        <v>1</v>
      </c>
      <c r="W83" s="255">
        <v>0</v>
      </c>
      <c r="X83" s="255">
        <v>0</v>
      </c>
      <c r="Y83" s="306">
        <v>58530.249999999985</v>
      </c>
    </row>
    <row r="84" spans="2:25" x14ac:dyDescent="0.35">
      <c r="B84" s="255" t="s">
        <v>282</v>
      </c>
      <c r="C84" s="323" t="s">
        <v>731</v>
      </c>
      <c r="D84" s="323" t="s">
        <v>732</v>
      </c>
      <c r="E84" s="255" t="s">
        <v>1230</v>
      </c>
      <c r="F84" s="255">
        <v>1</v>
      </c>
      <c r="G84" s="286">
        <v>0</v>
      </c>
      <c r="H84" s="286">
        <v>0</v>
      </c>
      <c r="I84" s="286">
        <v>0</v>
      </c>
      <c r="J84" s="286">
        <v>1</v>
      </c>
      <c r="K84" s="286">
        <v>0</v>
      </c>
      <c r="L84" s="286">
        <v>0</v>
      </c>
      <c r="M84" s="286">
        <v>0</v>
      </c>
      <c r="N84" s="286">
        <v>0</v>
      </c>
      <c r="O84" s="286">
        <v>0</v>
      </c>
      <c r="P84" s="286">
        <v>0</v>
      </c>
      <c r="Q84" s="286">
        <v>0</v>
      </c>
      <c r="R84" s="286">
        <v>0</v>
      </c>
      <c r="S84" s="286">
        <v>0</v>
      </c>
      <c r="T84" s="286">
        <v>0</v>
      </c>
      <c r="U84" s="286">
        <v>0</v>
      </c>
      <c r="V84" s="255">
        <v>1</v>
      </c>
      <c r="W84" s="255">
        <v>0</v>
      </c>
      <c r="X84" s="255">
        <v>0</v>
      </c>
      <c r="Y84" s="306">
        <v>56074.469999999987</v>
      </c>
    </row>
    <row r="85" spans="2:25" x14ac:dyDescent="0.35">
      <c r="B85" s="255" t="s">
        <v>282</v>
      </c>
      <c r="C85" s="323" t="s">
        <v>735</v>
      </c>
      <c r="D85" s="323" t="s">
        <v>736</v>
      </c>
      <c r="E85" s="255" t="s">
        <v>1231</v>
      </c>
      <c r="F85" s="255">
        <v>1</v>
      </c>
      <c r="G85" s="286">
        <v>0</v>
      </c>
      <c r="H85" s="286">
        <v>0</v>
      </c>
      <c r="I85" s="286">
        <v>0</v>
      </c>
      <c r="J85" s="286">
        <v>1</v>
      </c>
      <c r="K85" s="286">
        <v>0</v>
      </c>
      <c r="L85" s="286">
        <v>0</v>
      </c>
      <c r="M85" s="286">
        <v>0</v>
      </c>
      <c r="N85" s="286">
        <v>0</v>
      </c>
      <c r="O85" s="286">
        <v>0</v>
      </c>
      <c r="P85" s="286">
        <v>0</v>
      </c>
      <c r="Q85" s="286">
        <v>0</v>
      </c>
      <c r="R85" s="286">
        <v>0</v>
      </c>
      <c r="S85" s="286">
        <v>0</v>
      </c>
      <c r="T85" s="286">
        <v>0</v>
      </c>
      <c r="U85" s="286">
        <v>0</v>
      </c>
      <c r="V85" s="255">
        <v>1</v>
      </c>
      <c r="W85" s="255">
        <v>0</v>
      </c>
      <c r="X85" s="255">
        <v>0</v>
      </c>
      <c r="Y85" s="306">
        <v>69060.44</v>
      </c>
    </row>
    <row r="86" spans="2:25" x14ac:dyDescent="0.35">
      <c r="B86" s="255" t="s">
        <v>282</v>
      </c>
      <c r="C86" s="323" t="s">
        <v>737</v>
      </c>
      <c r="D86" s="323" t="s">
        <v>738</v>
      </c>
      <c r="E86" s="255" t="s">
        <v>1232</v>
      </c>
      <c r="F86" s="255">
        <v>1</v>
      </c>
      <c r="G86" s="286">
        <v>0</v>
      </c>
      <c r="H86" s="286">
        <v>0</v>
      </c>
      <c r="I86" s="286">
        <v>0</v>
      </c>
      <c r="J86" s="286">
        <v>1</v>
      </c>
      <c r="K86" s="286">
        <v>0</v>
      </c>
      <c r="L86" s="286">
        <v>0</v>
      </c>
      <c r="M86" s="286">
        <v>0</v>
      </c>
      <c r="N86" s="286">
        <v>0</v>
      </c>
      <c r="O86" s="286">
        <v>0</v>
      </c>
      <c r="P86" s="286">
        <v>0</v>
      </c>
      <c r="Q86" s="286">
        <v>0</v>
      </c>
      <c r="R86" s="286">
        <v>0</v>
      </c>
      <c r="S86" s="286">
        <v>0</v>
      </c>
      <c r="T86" s="286">
        <v>0</v>
      </c>
      <c r="U86" s="286">
        <v>0</v>
      </c>
      <c r="V86" s="255">
        <v>1</v>
      </c>
      <c r="W86" s="255">
        <v>0</v>
      </c>
      <c r="X86" s="255">
        <v>0</v>
      </c>
      <c r="Y86" s="306">
        <v>48239.269999999975</v>
      </c>
    </row>
    <row r="87" spans="2:25" x14ac:dyDescent="0.35">
      <c r="B87" s="255" t="s">
        <v>282</v>
      </c>
      <c r="C87" s="323" t="s">
        <v>739</v>
      </c>
      <c r="D87" s="323" t="s">
        <v>740</v>
      </c>
      <c r="E87" s="255" t="s">
        <v>1233</v>
      </c>
      <c r="F87" s="255">
        <v>1</v>
      </c>
      <c r="G87" s="286">
        <v>0</v>
      </c>
      <c r="H87" s="286">
        <v>0</v>
      </c>
      <c r="I87" s="286">
        <v>0</v>
      </c>
      <c r="J87" s="286">
        <v>1</v>
      </c>
      <c r="K87" s="286">
        <v>0</v>
      </c>
      <c r="L87" s="286">
        <v>0</v>
      </c>
      <c r="M87" s="286">
        <v>0</v>
      </c>
      <c r="N87" s="286">
        <v>0</v>
      </c>
      <c r="O87" s="286">
        <v>0</v>
      </c>
      <c r="P87" s="286">
        <v>0</v>
      </c>
      <c r="Q87" s="286">
        <v>0</v>
      </c>
      <c r="R87" s="286">
        <v>0</v>
      </c>
      <c r="S87" s="286">
        <v>0</v>
      </c>
      <c r="T87" s="286">
        <v>0</v>
      </c>
      <c r="U87" s="286">
        <v>0</v>
      </c>
      <c r="V87" s="255">
        <v>1</v>
      </c>
      <c r="W87" s="255">
        <v>0</v>
      </c>
      <c r="X87" s="255">
        <v>0</v>
      </c>
      <c r="Y87" s="306">
        <v>69060.44</v>
      </c>
    </row>
    <row r="88" spans="2:25" x14ac:dyDescent="0.35">
      <c r="B88" s="255" t="s">
        <v>282</v>
      </c>
      <c r="C88" s="323" t="s">
        <v>741</v>
      </c>
      <c r="D88" s="323" t="s">
        <v>742</v>
      </c>
      <c r="E88" s="255" t="s">
        <v>1234</v>
      </c>
      <c r="F88" s="255">
        <v>1</v>
      </c>
      <c r="G88" s="286">
        <v>0</v>
      </c>
      <c r="H88" s="286">
        <v>0</v>
      </c>
      <c r="I88" s="286">
        <v>0</v>
      </c>
      <c r="J88" s="286">
        <v>1</v>
      </c>
      <c r="K88" s="286">
        <v>0</v>
      </c>
      <c r="L88" s="286">
        <v>0</v>
      </c>
      <c r="M88" s="286">
        <v>0</v>
      </c>
      <c r="N88" s="286">
        <v>0</v>
      </c>
      <c r="O88" s="286">
        <v>0</v>
      </c>
      <c r="P88" s="286">
        <v>0</v>
      </c>
      <c r="Q88" s="286">
        <v>0</v>
      </c>
      <c r="R88" s="286">
        <v>0</v>
      </c>
      <c r="S88" s="286">
        <v>0</v>
      </c>
      <c r="T88" s="286">
        <v>0</v>
      </c>
      <c r="U88" s="286">
        <v>0</v>
      </c>
      <c r="V88" s="255">
        <v>1</v>
      </c>
      <c r="W88" s="255">
        <v>0</v>
      </c>
      <c r="X88" s="255">
        <v>0</v>
      </c>
      <c r="Y88" s="306">
        <v>46213.189999999981</v>
      </c>
    </row>
    <row r="89" spans="2:25" x14ac:dyDescent="0.35">
      <c r="B89" s="255" t="s">
        <v>282</v>
      </c>
      <c r="C89" s="323" t="s">
        <v>743</v>
      </c>
      <c r="D89" s="323" t="s">
        <v>744</v>
      </c>
      <c r="E89" s="255" t="s">
        <v>1235</v>
      </c>
      <c r="F89" s="255">
        <v>1</v>
      </c>
      <c r="G89" s="286">
        <v>0</v>
      </c>
      <c r="H89" s="286">
        <v>0</v>
      </c>
      <c r="I89" s="286">
        <v>0</v>
      </c>
      <c r="J89" s="286">
        <v>1</v>
      </c>
      <c r="K89" s="286">
        <v>0</v>
      </c>
      <c r="L89" s="286">
        <v>0</v>
      </c>
      <c r="M89" s="286">
        <v>0</v>
      </c>
      <c r="N89" s="286">
        <v>0</v>
      </c>
      <c r="O89" s="286">
        <v>0</v>
      </c>
      <c r="P89" s="286">
        <v>0</v>
      </c>
      <c r="Q89" s="286">
        <v>0</v>
      </c>
      <c r="R89" s="286">
        <v>0</v>
      </c>
      <c r="S89" s="286">
        <v>0</v>
      </c>
      <c r="T89" s="286">
        <v>0</v>
      </c>
      <c r="U89" s="286">
        <v>0</v>
      </c>
      <c r="V89" s="255">
        <v>1</v>
      </c>
      <c r="W89" s="255">
        <v>0</v>
      </c>
      <c r="X89" s="255">
        <v>0</v>
      </c>
      <c r="Y89" s="306">
        <v>69060.44</v>
      </c>
    </row>
    <row r="90" spans="2:25" x14ac:dyDescent="0.35">
      <c r="B90" s="255" t="s">
        <v>282</v>
      </c>
      <c r="C90" s="323" t="s">
        <v>745</v>
      </c>
      <c r="D90" s="323" t="s">
        <v>746</v>
      </c>
      <c r="E90" s="255" t="s">
        <v>1236</v>
      </c>
      <c r="F90" s="255">
        <v>1</v>
      </c>
      <c r="G90" s="286">
        <v>0</v>
      </c>
      <c r="H90" s="286">
        <v>0</v>
      </c>
      <c r="I90" s="286">
        <v>0</v>
      </c>
      <c r="J90" s="286">
        <v>1</v>
      </c>
      <c r="K90" s="286">
        <v>0</v>
      </c>
      <c r="L90" s="286">
        <v>0</v>
      </c>
      <c r="M90" s="286">
        <v>0</v>
      </c>
      <c r="N90" s="286">
        <v>0</v>
      </c>
      <c r="O90" s="286">
        <v>0</v>
      </c>
      <c r="P90" s="286">
        <v>0</v>
      </c>
      <c r="Q90" s="286">
        <v>0</v>
      </c>
      <c r="R90" s="286">
        <v>0</v>
      </c>
      <c r="S90" s="286">
        <v>0</v>
      </c>
      <c r="T90" s="286">
        <v>0</v>
      </c>
      <c r="U90" s="286">
        <v>0</v>
      </c>
      <c r="V90" s="255">
        <v>1</v>
      </c>
      <c r="W90" s="255">
        <v>0</v>
      </c>
      <c r="X90" s="255">
        <v>0</v>
      </c>
      <c r="Y90" s="306">
        <v>67196.649999999994</v>
      </c>
    </row>
    <row r="91" spans="2:25" x14ac:dyDescent="0.35">
      <c r="B91" s="255" t="s">
        <v>282</v>
      </c>
      <c r="C91" s="323" t="s">
        <v>747</v>
      </c>
      <c r="D91" s="323" t="s">
        <v>748</v>
      </c>
      <c r="E91" s="255" t="s">
        <v>1237</v>
      </c>
      <c r="F91" s="255">
        <v>1</v>
      </c>
      <c r="G91" s="286">
        <v>0</v>
      </c>
      <c r="H91" s="286">
        <v>0</v>
      </c>
      <c r="I91" s="286">
        <v>0</v>
      </c>
      <c r="J91" s="286">
        <v>1</v>
      </c>
      <c r="K91" s="286">
        <v>0</v>
      </c>
      <c r="L91" s="286">
        <v>0</v>
      </c>
      <c r="M91" s="286">
        <v>0</v>
      </c>
      <c r="N91" s="286">
        <v>0</v>
      </c>
      <c r="O91" s="286">
        <v>0</v>
      </c>
      <c r="P91" s="286">
        <v>0</v>
      </c>
      <c r="Q91" s="286">
        <v>0</v>
      </c>
      <c r="R91" s="286">
        <v>0</v>
      </c>
      <c r="S91" s="286">
        <v>0</v>
      </c>
      <c r="T91" s="286">
        <v>0</v>
      </c>
      <c r="U91" s="286">
        <v>0</v>
      </c>
      <c r="V91" s="255">
        <v>1</v>
      </c>
      <c r="W91" s="255">
        <v>0</v>
      </c>
      <c r="X91" s="255">
        <v>0</v>
      </c>
      <c r="Y91" s="306">
        <v>42679</v>
      </c>
    </row>
    <row r="92" spans="2:25" x14ac:dyDescent="0.35">
      <c r="B92" s="255" t="s">
        <v>282</v>
      </c>
      <c r="C92" s="323" t="s">
        <v>749</v>
      </c>
      <c r="D92" s="323" t="s">
        <v>750</v>
      </c>
      <c r="E92" s="255" t="s">
        <v>1238</v>
      </c>
      <c r="F92" s="255">
        <v>1</v>
      </c>
      <c r="G92" s="286">
        <v>0</v>
      </c>
      <c r="H92" s="286">
        <v>0</v>
      </c>
      <c r="I92" s="286">
        <v>0</v>
      </c>
      <c r="J92" s="286">
        <v>1</v>
      </c>
      <c r="K92" s="286">
        <v>0</v>
      </c>
      <c r="L92" s="286">
        <v>0</v>
      </c>
      <c r="M92" s="286">
        <v>0</v>
      </c>
      <c r="N92" s="286">
        <v>0</v>
      </c>
      <c r="O92" s="286">
        <v>0</v>
      </c>
      <c r="P92" s="286">
        <v>0</v>
      </c>
      <c r="Q92" s="286">
        <v>0</v>
      </c>
      <c r="R92" s="286">
        <v>0</v>
      </c>
      <c r="S92" s="286">
        <v>0</v>
      </c>
      <c r="T92" s="286">
        <v>0</v>
      </c>
      <c r="U92" s="286">
        <v>0</v>
      </c>
      <c r="V92" s="255">
        <v>1</v>
      </c>
      <c r="W92" s="255">
        <v>0</v>
      </c>
      <c r="X92" s="255">
        <v>0</v>
      </c>
      <c r="Y92" s="306">
        <v>42092.94</v>
      </c>
    </row>
    <row r="93" spans="2:25" x14ac:dyDescent="0.35">
      <c r="B93" s="255" t="s">
        <v>282</v>
      </c>
      <c r="C93" s="323" t="s">
        <v>751</v>
      </c>
      <c r="D93" s="323" t="s">
        <v>752</v>
      </c>
      <c r="E93" s="255" t="s">
        <v>1239</v>
      </c>
      <c r="F93" s="255">
        <v>1</v>
      </c>
      <c r="G93" s="286">
        <v>0</v>
      </c>
      <c r="H93" s="286">
        <v>0</v>
      </c>
      <c r="I93" s="286">
        <v>0</v>
      </c>
      <c r="J93" s="286">
        <v>1</v>
      </c>
      <c r="K93" s="286">
        <v>0</v>
      </c>
      <c r="L93" s="286">
        <v>0</v>
      </c>
      <c r="M93" s="286">
        <v>0</v>
      </c>
      <c r="N93" s="286">
        <v>0</v>
      </c>
      <c r="O93" s="286">
        <v>0</v>
      </c>
      <c r="P93" s="286">
        <v>0</v>
      </c>
      <c r="Q93" s="286">
        <v>0</v>
      </c>
      <c r="R93" s="286">
        <v>0</v>
      </c>
      <c r="S93" s="286">
        <v>0</v>
      </c>
      <c r="T93" s="286">
        <v>0</v>
      </c>
      <c r="U93" s="286">
        <v>0</v>
      </c>
      <c r="V93" s="255">
        <v>1</v>
      </c>
      <c r="W93" s="255">
        <v>0</v>
      </c>
      <c r="X93" s="255">
        <v>0</v>
      </c>
      <c r="Y93" s="306">
        <v>44329.139999999985</v>
      </c>
    </row>
    <row r="94" spans="2:25" x14ac:dyDescent="0.35">
      <c r="B94" s="255" t="s">
        <v>282</v>
      </c>
      <c r="C94" s="323" t="s">
        <v>753</v>
      </c>
      <c r="D94" s="323" t="s">
        <v>754</v>
      </c>
      <c r="E94" s="255" t="s">
        <v>1240</v>
      </c>
      <c r="F94" s="255">
        <v>1</v>
      </c>
      <c r="G94" s="286">
        <v>0</v>
      </c>
      <c r="H94" s="286">
        <v>0</v>
      </c>
      <c r="I94" s="286">
        <v>0</v>
      </c>
      <c r="J94" s="286">
        <v>1</v>
      </c>
      <c r="K94" s="286">
        <v>0</v>
      </c>
      <c r="L94" s="286">
        <v>0</v>
      </c>
      <c r="M94" s="286">
        <v>0</v>
      </c>
      <c r="N94" s="286">
        <v>0</v>
      </c>
      <c r="O94" s="286">
        <v>0</v>
      </c>
      <c r="P94" s="286">
        <v>0</v>
      </c>
      <c r="Q94" s="286">
        <v>0</v>
      </c>
      <c r="R94" s="286">
        <v>0</v>
      </c>
      <c r="S94" s="286">
        <v>0</v>
      </c>
      <c r="T94" s="286">
        <v>0</v>
      </c>
      <c r="U94" s="286">
        <v>0</v>
      </c>
      <c r="V94" s="255">
        <v>1</v>
      </c>
      <c r="W94" s="255">
        <v>0</v>
      </c>
      <c r="X94" s="255">
        <v>0</v>
      </c>
      <c r="Y94" s="306">
        <v>60357.869999999995</v>
      </c>
    </row>
    <row r="95" spans="2:25" x14ac:dyDescent="0.35">
      <c r="B95" s="255" t="s">
        <v>282</v>
      </c>
      <c r="C95" s="323" t="s">
        <v>755</v>
      </c>
      <c r="D95" s="323" t="s">
        <v>756</v>
      </c>
      <c r="E95" s="255" t="s">
        <v>1241</v>
      </c>
      <c r="F95" s="255">
        <v>1</v>
      </c>
      <c r="G95" s="286">
        <v>0</v>
      </c>
      <c r="H95" s="286">
        <v>0</v>
      </c>
      <c r="I95" s="286">
        <v>0</v>
      </c>
      <c r="J95" s="286">
        <v>1</v>
      </c>
      <c r="K95" s="286">
        <v>0</v>
      </c>
      <c r="L95" s="286">
        <v>0</v>
      </c>
      <c r="M95" s="286">
        <v>0</v>
      </c>
      <c r="N95" s="286">
        <v>0</v>
      </c>
      <c r="O95" s="286">
        <v>0</v>
      </c>
      <c r="P95" s="286">
        <v>0</v>
      </c>
      <c r="Q95" s="286">
        <v>0</v>
      </c>
      <c r="R95" s="286">
        <v>0</v>
      </c>
      <c r="S95" s="286">
        <v>0</v>
      </c>
      <c r="T95" s="286">
        <v>0</v>
      </c>
      <c r="U95" s="286">
        <v>0</v>
      </c>
      <c r="V95" s="255">
        <v>1</v>
      </c>
      <c r="W95" s="255">
        <v>0</v>
      </c>
      <c r="X95" s="255">
        <v>0</v>
      </c>
      <c r="Y95" s="306">
        <v>68793.56</v>
      </c>
    </row>
    <row r="96" spans="2:25" x14ac:dyDescent="0.35">
      <c r="B96" s="255" t="s">
        <v>282</v>
      </c>
      <c r="C96" s="323" t="s">
        <v>757</v>
      </c>
      <c r="D96" s="323" t="s">
        <v>758</v>
      </c>
      <c r="E96" s="255" t="s">
        <v>1242</v>
      </c>
      <c r="F96" s="255">
        <v>1</v>
      </c>
      <c r="G96" s="286">
        <v>0</v>
      </c>
      <c r="H96" s="286">
        <v>0</v>
      </c>
      <c r="I96" s="286">
        <v>0</v>
      </c>
      <c r="J96" s="286">
        <v>1</v>
      </c>
      <c r="K96" s="286">
        <v>0</v>
      </c>
      <c r="L96" s="286">
        <v>0</v>
      </c>
      <c r="M96" s="286">
        <v>0</v>
      </c>
      <c r="N96" s="286">
        <v>0</v>
      </c>
      <c r="O96" s="286">
        <v>0</v>
      </c>
      <c r="P96" s="286">
        <v>0</v>
      </c>
      <c r="Q96" s="286">
        <v>0</v>
      </c>
      <c r="R96" s="286">
        <v>0</v>
      </c>
      <c r="S96" s="286">
        <v>0</v>
      </c>
      <c r="T96" s="286">
        <v>0</v>
      </c>
      <c r="U96" s="286">
        <v>0</v>
      </c>
      <c r="V96" s="255">
        <v>1</v>
      </c>
      <c r="W96" s="255">
        <v>0</v>
      </c>
      <c r="X96" s="255">
        <v>0</v>
      </c>
      <c r="Y96" s="306">
        <v>56139.31</v>
      </c>
    </row>
    <row r="97" spans="2:25" x14ac:dyDescent="0.35">
      <c r="B97" s="255" t="s">
        <v>282</v>
      </c>
      <c r="C97" s="323" t="s">
        <v>561</v>
      </c>
      <c r="D97" s="323" t="s">
        <v>562</v>
      </c>
      <c r="E97" s="255" t="s">
        <v>578</v>
      </c>
      <c r="F97" s="255">
        <v>1</v>
      </c>
      <c r="G97" s="286">
        <v>0</v>
      </c>
      <c r="H97" s="286">
        <v>0</v>
      </c>
      <c r="I97" s="286">
        <v>0</v>
      </c>
      <c r="J97" s="286">
        <v>1</v>
      </c>
      <c r="K97" s="286">
        <v>0</v>
      </c>
      <c r="L97" s="286">
        <v>0</v>
      </c>
      <c r="M97" s="286">
        <v>0</v>
      </c>
      <c r="N97" s="286">
        <v>0</v>
      </c>
      <c r="O97" s="286">
        <v>0</v>
      </c>
      <c r="P97" s="286">
        <v>0</v>
      </c>
      <c r="Q97" s="286">
        <v>0</v>
      </c>
      <c r="R97" s="286">
        <v>0</v>
      </c>
      <c r="S97" s="286">
        <v>0</v>
      </c>
      <c r="T97" s="286">
        <v>0</v>
      </c>
      <c r="U97" s="286">
        <v>0</v>
      </c>
      <c r="V97" s="255">
        <v>1</v>
      </c>
      <c r="W97" s="255">
        <v>0</v>
      </c>
      <c r="X97" s="255">
        <v>0</v>
      </c>
      <c r="Y97" s="306">
        <v>39428.550000000003</v>
      </c>
    </row>
    <row r="98" spans="2:25" x14ac:dyDescent="0.35">
      <c r="B98" s="255" t="s">
        <v>282</v>
      </c>
      <c r="C98" s="323" t="s">
        <v>759</v>
      </c>
      <c r="D98" s="323" t="s">
        <v>760</v>
      </c>
      <c r="E98" s="255" t="s">
        <v>1243</v>
      </c>
      <c r="F98" s="255">
        <v>1</v>
      </c>
      <c r="G98" s="286">
        <v>0</v>
      </c>
      <c r="H98" s="286">
        <v>0</v>
      </c>
      <c r="I98" s="286">
        <v>0</v>
      </c>
      <c r="J98" s="286">
        <v>1</v>
      </c>
      <c r="K98" s="286">
        <v>0</v>
      </c>
      <c r="L98" s="286">
        <v>0</v>
      </c>
      <c r="M98" s="286">
        <v>0</v>
      </c>
      <c r="N98" s="286">
        <v>0</v>
      </c>
      <c r="O98" s="286">
        <v>0</v>
      </c>
      <c r="P98" s="286">
        <v>0</v>
      </c>
      <c r="Q98" s="286">
        <v>0</v>
      </c>
      <c r="R98" s="286">
        <v>0</v>
      </c>
      <c r="S98" s="286">
        <v>0</v>
      </c>
      <c r="T98" s="286">
        <v>0</v>
      </c>
      <c r="U98" s="286">
        <v>0</v>
      </c>
      <c r="V98" s="255">
        <v>1</v>
      </c>
      <c r="W98" s="255">
        <v>0</v>
      </c>
      <c r="X98" s="255">
        <v>0</v>
      </c>
      <c r="Y98" s="306">
        <v>46700.599999999991</v>
      </c>
    </row>
    <row r="99" spans="2:25" x14ac:dyDescent="0.35">
      <c r="B99" s="255" t="s">
        <v>282</v>
      </c>
      <c r="C99" s="323" t="s">
        <v>761</v>
      </c>
      <c r="D99" s="323" t="s">
        <v>762</v>
      </c>
      <c r="E99" s="255" t="s">
        <v>1244</v>
      </c>
      <c r="F99" s="255">
        <v>1</v>
      </c>
      <c r="G99" s="286">
        <v>0</v>
      </c>
      <c r="H99" s="286">
        <v>0</v>
      </c>
      <c r="I99" s="286">
        <v>0</v>
      </c>
      <c r="J99" s="286">
        <v>1</v>
      </c>
      <c r="K99" s="286">
        <v>0</v>
      </c>
      <c r="L99" s="286">
        <v>0</v>
      </c>
      <c r="M99" s="286">
        <v>0</v>
      </c>
      <c r="N99" s="286">
        <v>0</v>
      </c>
      <c r="O99" s="286">
        <v>0</v>
      </c>
      <c r="P99" s="286">
        <v>0</v>
      </c>
      <c r="Q99" s="286">
        <v>0</v>
      </c>
      <c r="R99" s="286">
        <v>0</v>
      </c>
      <c r="S99" s="286">
        <v>0</v>
      </c>
      <c r="T99" s="286">
        <v>0</v>
      </c>
      <c r="U99" s="286">
        <v>0</v>
      </c>
      <c r="V99" s="255">
        <v>1</v>
      </c>
      <c r="W99" s="255">
        <v>0</v>
      </c>
      <c r="X99" s="255">
        <v>0</v>
      </c>
      <c r="Y99" s="306">
        <v>51724.789999999994</v>
      </c>
    </row>
    <row r="100" spans="2:25" x14ac:dyDescent="0.35">
      <c r="B100" s="255" t="s">
        <v>282</v>
      </c>
      <c r="C100" s="323" t="s">
        <v>763</v>
      </c>
      <c r="D100" s="323" t="s">
        <v>764</v>
      </c>
      <c r="E100" s="255" t="s">
        <v>1245</v>
      </c>
      <c r="F100" s="255">
        <v>1</v>
      </c>
      <c r="G100" s="286">
        <v>0</v>
      </c>
      <c r="H100" s="286">
        <v>0</v>
      </c>
      <c r="I100" s="286">
        <v>0</v>
      </c>
      <c r="J100" s="286">
        <v>1</v>
      </c>
      <c r="K100" s="286">
        <v>0</v>
      </c>
      <c r="L100" s="286">
        <v>0</v>
      </c>
      <c r="M100" s="286">
        <v>0</v>
      </c>
      <c r="N100" s="286">
        <v>0</v>
      </c>
      <c r="O100" s="286">
        <v>0</v>
      </c>
      <c r="P100" s="286">
        <v>0</v>
      </c>
      <c r="Q100" s="286">
        <v>0</v>
      </c>
      <c r="R100" s="286">
        <v>0</v>
      </c>
      <c r="S100" s="286">
        <v>0</v>
      </c>
      <c r="T100" s="286">
        <v>0</v>
      </c>
      <c r="U100" s="286">
        <v>0</v>
      </c>
      <c r="V100" s="255">
        <v>1</v>
      </c>
      <c r="W100" s="255">
        <v>0</v>
      </c>
      <c r="X100" s="255">
        <v>0</v>
      </c>
      <c r="Y100" s="306">
        <v>67196.649999999994</v>
      </c>
    </row>
    <row r="101" spans="2:25" x14ac:dyDescent="0.35">
      <c r="B101" s="255" t="s">
        <v>282</v>
      </c>
      <c r="C101" s="323" t="s">
        <v>569</v>
      </c>
      <c r="D101" s="323" t="s">
        <v>570</v>
      </c>
      <c r="E101" s="255" t="s">
        <v>582</v>
      </c>
      <c r="F101" s="255">
        <v>1</v>
      </c>
      <c r="G101" s="286">
        <v>0</v>
      </c>
      <c r="H101" s="286">
        <v>0</v>
      </c>
      <c r="I101" s="286">
        <v>0</v>
      </c>
      <c r="J101" s="286">
        <v>1</v>
      </c>
      <c r="K101" s="286">
        <v>0</v>
      </c>
      <c r="L101" s="286">
        <v>0</v>
      </c>
      <c r="M101" s="286">
        <v>0</v>
      </c>
      <c r="N101" s="286">
        <v>0</v>
      </c>
      <c r="O101" s="286">
        <v>0</v>
      </c>
      <c r="P101" s="286">
        <v>0</v>
      </c>
      <c r="Q101" s="286">
        <v>0</v>
      </c>
      <c r="R101" s="286">
        <v>0</v>
      </c>
      <c r="S101" s="286">
        <v>0</v>
      </c>
      <c r="T101" s="286">
        <v>0</v>
      </c>
      <c r="U101" s="286">
        <v>0</v>
      </c>
      <c r="V101" s="255">
        <v>1</v>
      </c>
      <c r="W101" s="255">
        <v>0</v>
      </c>
      <c r="X101" s="255">
        <v>0</v>
      </c>
      <c r="Y101" s="306">
        <v>35213.509999999995</v>
      </c>
    </row>
    <row r="102" spans="2:25" x14ac:dyDescent="0.35">
      <c r="B102" s="255" t="s">
        <v>282</v>
      </c>
      <c r="C102" s="323" t="s">
        <v>765</v>
      </c>
      <c r="D102" s="323" t="s">
        <v>766</v>
      </c>
      <c r="E102" s="255" t="s">
        <v>1246</v>
      </c>
      <c r="F102" s="255">
        <v>1</v>
      </c>
      <c r="G102" s="286">
        <v>0</v>
      </c>
      <c r="H102" s="286">
        <v>0</v>
      </c>
      <c r="I102" s="286">
        <v>0</v>
      </c>
      <c r="J102" s="286">
        <v>1</v>
      </c>
      <c r="K102" s="286">
        <v>0</v>
      </c>
      <c r="L102" s="286">
        <v>0</v>
      </c>
      <c r="M102" s="286">
        <v>0</v>
      </c>
      <c r="N102" s="286">
        <v>0</v>
      </c>
      <c r="O102" s="286">
        <v>0</v>
      </c>
      <c r="P102" s="286">
        <v>0</v>
      </c>
      <c r="Q102" s="286">
        <v>0</v>
      </c>
      <c r="R102" s="286">
        <v>0</v>
      </c>
      <c r="S102" s="286">
        <v>0</v>
      </c>
      <c r="T102" s="286">
        <v>0</v>
      </c>
      <c r="U102" s="286">
        <v>0</v>
      </c>
      <c r="V102" s="255">
        <v>1</v>
      </c>
      <c r="W102" s="255">
        <v>0</v>
      </c>
      <c r="X102" s="255">
        <v>0</v>
      </c>
      <c r="Y102" s="306">
        <v>68526.62</v>
      </c>
    </row>
    <row r="103" spans="2:25" x14ac:dyDescent="0.35">
      <c r="B103" s="255" t="s">
        <v>282</v>
      </c>
      <c r="C103" s="323" t="s">
        <v>767</v>
      </c>
      <c r="D103" s="323" t="s">
        <v>768</v>
      </c>
      <c r="E103" s="255" t="s">
        <v>1247</v>
      </c>
      <c r="F103" s="255">
        <v>1</v>
      </c>
      <c r="G103" s="286">
        <v>0</v>
      </c>
      <c r="H103" s="286">
        <v>0</v>
      </c>
      <c r="I103" s="286">
        <v>0</v>
      </c>
      <c r="J103" s="286">
        <v>1</v>
      </c>
      <c r="K103" s="286">
        <v>0</v>
      </c>
      <c r="L103" s="286">
        <v>0</v>
      </c>
      <c r="M103" s="286">
        <v>0</v>
      </c>
      <c r="N103" s="286">
        <v>0</v>
      </c>
      <c r="O103" s="286">
        <v>0</v>
      </c>
      <c r="P103" s="286">
        <v>0</v>
      </c>
      <c r="Q103" s="286">
        <v>0</v>
      </c>
      <c r="R103" s="286">
        <v>0</v>
      </c>
      <c r="S103" s="286">
        <v>0</v>
      </c>
      <c r="T103" s="286">
        <v>0</v>
      </c>
      <c r="U103" s="286">
        <v>0</v>
      </c>
      <c r="V103" s="255">
        <v>1</v>
      </c>
      <c r="W103" s="255">
        <v>0</v>
      </c>
      <c r="X103" s="255">
        <v>0</v>
      </c>
      <c r="Y103" s="306">
        <v>36052.660000000003</v>
      </c>
    </row>
    <row r="104" spans="2:25" x14ac:dyDescent="0.35">
      <c r="B104" s="255" t="s">
        <v>282</v>
      </c>
      <c r="C104" s="323" t="s">
        <v>769</v>
      </c>
      <c r="D104" s="323" t="s">
        <v>770</v>
      </c>
      <c r="E104" s="255" t="s">
        <v>1248</v>
      </c>
      <c r="F104" s="255">
        <v>1</v>
      </c>
      <c r="G104" s="286">
        <v>0</v>
      </c>
      <c r="H104" s="286">
        <v>0</v>
      </c>
      <c r="I104" s="286">
        <v>0</v>
      </c>
      <c r="J104" s="286">
        <v>1</v>
      </c>
      <c r="K104" s="286">
        <v>0</v>
      </c>
      <c r="L104" s="286">
        <v>0</v>
      </c>
      <c r="M104" s="286">
        <v>0</v>
      </c>
      <c r="N104" s="286">
        <v>0</v>
      </c>
      <c r="O104" s="286">
        <v>0</v>
      </c>
      <c r="P104" s="286">
        <v>0</v>
      </c>
      <c r="Q104" s="286">
        <v>0</v>
      </c>
      <c r="R104" s="286">
        <v>0</v>
      </c>
      <c r="S104" s="286">
        <v>0</v>
      </c>
      <c r="T104" s="286">
        <v>0</v>
      </c>
      <c r="U104" s="286">
        <v>0</v>
      </c>
      <c r="V104" s="255">
        <v>1</v>
      </c>
      <c r="W104" s="255">
        <v>0</v>
      </c>
      <c r="X104" s="255">
        <v>0</v>
      </c>
      <c r="Y104" s="306">
        <v>31455.319999999985</v>
      </c>
    </row>
    <row r="105" spans="2:25" x14ac:dyDescent="0.35">
      <c r="B105" s="255" t="s">
        <v>282</v>
      </c>
      <c r="C105" s="323" t="s">
        <v>771</v>
      </c>
      <c r="D105" s="323" t="s">
        <v>772</v>
      </c>
      <c r="E105" s="255" t="s">
        <v>1249</v>
      </c>
      <c r="F105" s="255">
        <v>1</v>
      </c>
      <c r="G105" s="286">
        <v>0</v>
      </c>
      <c r="H105" s="286">
        <v>0</v>
      </c>
      <c r="I105" s="286">
        <v>0</v>
      </c>
      <c r="J105" s="286">
        <v>1</v>
      </c>
      <c r="K105" s="286">
        <v>0</v>
      </c>
      <c r="L105" s="286">
        <v>0</v>
      </c>
      <c r="M105" s="286">
        <v>0</v>
      </c>
      <c r="N105" s="286">
        <v>0</v>
      </c>
      <c r="O105" s="286">
        <v>0</v>
      </c>
      <c r="P105" s="286">
        <v>0</v>
      </c>
      <c r="Q105" s="286">
        <v>0</v>
      </c>
      <c r="R105" s="286">
        <v>0</v>
      </c>
      <c r="S105" s="286">
        <v>0</v>
      </c>
      <c r="T105" s="286">
        <v>0</v>
      </c>
      <c r="U105" s="286">
        <v>0</v>
      </c>
      <c r="V105" s="255">
        <v>1</v>
      </c>
      <c r="W105" s="255">
        <v>0</v>
      </c>
      <c r="X105" s="255">
        <v>0</v>
      </c>
      <c r="Y105" s="306">
        <v>49533.689999999988</v>
      </c>
    </row>
    <row r="106" spans="2:25" x14ac:dyDescent="0.35">
      <c r="B106" s="255" t="s">
        <v>282</v>
      </c>
      <c r="C106" s="323" t="s">
        <v>773</v>
      </c>
      <c r="D106" s="323" t="s">
        <v>774</v>
      </c>
      <c r="E106" s="255" t="s">
        <v>1250</v>
      </c>
      <c r="F106" s="255">
        <v>1</v>
      </c>
      <c r="G106" s="286">
        <v>0</v>
      </c>
      <c r="H106" s="286">
        <v>0</v>
      </c>
      <c r="I106" s="286">
        <v>0</v>
      </c>
      <c r="J106" s="286">
        <v>1</v>
      </c>
      <c r="K106" s="286">
        <v>0</v>
      </c>
      <c r="L106" s="286">
        <v>0</v>
      </c>
      <c r="M106" s="286">
        <v>0</v>
      </c>
      <c r="N106" s="286">
        <v>0</v>
      </c>
      <c r="O106" s="286">
        <v>0</v>
      </c>
      <c r="P106" s="286">
        <v>0</v>
      </c>
      <c r="Q106" s="286">
        <v>0</v>
      </c>
      <c r="R106" s="286">
        <v>0</v>
      </c>
      <c r="S106" s="286">
        <v>0</v>
      </c>
      <c r="T106" s="286">
        <v>0</v>
      </c>
      <c r="U106" s="286">
        <v>0</v>
      </c>
      <c r="V106" s="255">
        <v>1</v>
      </c>
      <c r="W106" s="255">
        <v>0</v>
      </c>
      <c r="X106" s="255">
        <v>0</v>
      </c>
      <c r="Y106" s="306">
        <v>24158.12999999999</v>
      </c>
    </row>
    <row r="107" spans="2:25" x14ac:dyDescent="0.35">
      <c r="B107" s="255" t="s">
        <v>282</v>
      </c>
      <c r="C107" s="323" t="s">
        <v>775</v>
      </c>
      <c r="D107" s="323" t="s">
        <v>776</v>
      </c>
      <c r="E107" s="255" t="s">
        <v>1251</v>
      </c>
      <c r="F107" s="255">
        <v>1</v>
      </c>
      <c r="G107" s="286">
        <v>0</v>
      </c>
      <c r="H107" s="286">
        <v>0</v>
      </c>
      <c r="I107" s="286">
        <v>0</v>
      </c>
      <c r="J107" s="286">
        <v>1</v>
      </c>
      <c r="K107" s="286">
        <v>0</v>
      </c>
      <c r="L107" s="286">
        <v>0</v>
      </c>
      <c r="M107" s="286">
        <v>0</v>
      </c>
      <c r="N107" s="286">
        <v>0</v>
      </c>
      <c r="O107" s="286">
        <v>0</v>
      </c>
      <c r="P107" s="286">
        <v>0</v>
      </c>
      <c r="Q107" s="286">
        <v>0</v>
      </c>
      <c r="R107" s="286">
        <v>0</v>
      </c>
      <c r="S107" s="286">
        <v>0</v>
      </c>
      <c r="T107" s="286">
        <v>0</v>
      </c>
      <c r="U107" s="286">
        <v>0</v>
      </c>
      <c r="V107" s="255">
        <v>1</v>
      </c>
      <c r="W107" s="255">
        <v>0</v>
      </c>
      <c r="X107" s="255">
        <v>0</v>
      </c>
      <c r="Y107" s="306">
        <v>46854.13</v>
      </c>
    </row>
    <row r="108" spans="2:25" x14ac:dyDescent="0.35">
      <c r="B108" s="255" t="s">
        <v>282</v>
      </c>
      <c r="C108" s="323" t="s">
        <v>777</v>
      </c>
      <c r="D108" s="323" t="s">
        <v>778</v>
      </c>
      <c r="E108" s="255" t="s">
        <v>1252</v>
      </c>
      <c r="F108" s="255">
        <v>1</v>
      </c>
      <c r="G108" s="286">
        <v>0</v>
      </c>
      <c r="H108" s="286">
        <v>0</v>
      </c>
      <c r="I108" s="286">
        <v>0</v>
      </c>
      <c r="J108" s="286">
        <v>1</v>
      </c>
      <c r="K108" s="286">
        <v>0</v>
      </c>
      <c r="L108" s="286">
        <v>0</v>
      </c>
      <c r="M108" s="286">
        <v>0</v>
      </c>
      <c r="N108" s="286">
        <v>0</v>
      </c>
      <c r="O108" s="286">
        <v>0</v>
      </c>
      <c r="P108" s="286">
        <v>0</v>
      </c>
      <c r="Q108" s="286">
        <v>0</v>
      </c>
      <c r="R108" s="286">
        <v>0</v>
      </c>
      <c r="S108" s="286">
        <v>0</v>
      </c>
      <c r="T108" s="286">
        <v>0</v>
      </c>
      <c r="U108" s="286">
        <v>0</v>
      </c>
      <c r="V108" s="255">
        <v>1</v>
      </c>
      <c r="W108" s="255">
        <v>0</v>
      </c>
      <c r="X108" s="255">
        <v>0</v>
      </c>
      <c r="Y108" s="306">
        <v>44359.53</v>
      </c>
    </row>
    <row r="109" spans="2:25" x14ac:dyDescent="0.35">
      <c r="B109" s="255" t="s">
        <v>282</v>
      </c>
      <c r="C109" s="323" t="s">
        <v>779</v>
      </c>
      <c r="D109" s="323" t="s">
        <v>780</v>
      </c>
      <c r="E109" s="255" t="s">
        <v>1253</v>
      </c>
      <c r="F109" s="255">
        <v>1</v>
      </c>
      <c r="G109" s="286">
        <v>0</v>
      </c>
      <c r="H109" s="286">
        <v>0</v>
      </c>
      <c r="I109" s="286">
        <v>0</v>
      </c>
      <c r="J109" s="286">
        <v>1</v>
      </c>
      <c r="K109" s="286">
        <v>0</v>
      </c>
      <c r="L109" s="286">
        <v>0</v>
      </c>
      <c r="M109" s="286">
        <v>0</v>
      </c>
      <c r="N109" s="286">
        <v>0</v>
      </c>
      <c r="O109" s="286">
        <v>0</v>
      </c>
      <c r="P109" s="286">
        <v>0</v>
      </c>
      <c r="Q109" s="286">
        <v>0</v>
      </c>
      <c r="R109" s="286">
        <v>0</v>
      </c>
      <c r="S109" s="286">
        <v>0</v>
      </c>
      <c r="T109" s="286">
        <v>0</v>
      </c>
      <c r="U109" s="286">
        <v>0</v>
      </c>
      <c r="V109" s="255">
        <v>1</v>
      </c>
      <c r="W109" s="255">
        <v>0</v>
      </c>
      <c r="X109" s="255">
        <v>0</v>
      </c>
      <c r="Y109" s="306">
        <v>41987.27</v>
      </c>
    </row>
    <row r="110" spans="2:25" x14ac:dyDescent="0.35">
      <c r="B110" s="255" t="s">
        <v>282</v>
      </c>
      <c r="C110" s="323" t="s">
        <v>781</v>
      </c>
      <c r="D110" s="323" t="s">
        <v>782</v>
      </c>
      <c r="E110" s="255" t="s">
        <v>1254</v>
      </c>
      <c r="F110" s="255">
        <v>1</v>
      </c>
      <c r="G110" s="286">
        <v>0</v>
      </c>
      <c r="H110" s="286">
        <v>0</v>
      </c>
      <c r="I110" s="286">
        <v>0</v>
      </c>
      <c r="J110" s="286">
        <v>1</v>
      </c>
      <c r="K110" s="286">
        <v>0</v>
      </c>
      <c r="L110" s="286">
        <v>0</v>
      </c>
      <c r="M110" s="286">
        <v>0</v>
      </c>
      <c r="N110" s="286">
        <v>0</v>
      </c>
      <c r="O110" s="286">
        <v>0</v>
      </c>
      <c r="P110" s="286">
        <v>0</v>
      </c>
      <c r="Q110" s="286">
        <v>0</v>
      </c>
      <c r="R110" s="286">
        <v>0</v>
      </c>
      <c r="S110" s="286">
        <v>0</v>
      </c>
      <c r="T110" s="286">
        <v>0</v>
      </c>
      <c r="U110" s="286">
        <v>0</v>
      </c>
      <c r="V110" s="255">
        <v>1</v>
      </c>
      <c r="W110" s="255">
        <v>0</v>
      </c>
      <c r="X110" s="255">
        <v>0</v>
      </c>
      <c r="Y110" s="306">
        <v>38678.929999999993</v>
      </c>
    </row>
    <row r="111" spans="2:25" x14ac:dyDescent="0.35">
      <c r="B111" s="255" t="s">
        <v>282</v>
      </c>
      <c r="C111" s="323" t="s">
        <v>783</v>
      </c>
      <c r="D111" s="323" t="s">
        <v>784</v>
      </c>
      <c r="E111" s="255" t="s">
        <v>1255</v>
      </c>
      <c r="F111" s="255">
        <v>1</v>
      </c>
      <c r="G111" s="286">
        <v>0</v>
      </c>
      <c r="H111" s="286">
        <v>0</v>
      </c>
      <c r="I111" s="286">
        <v>0</v>
      </c>
      <c r="J111" s="286">
        <v>1</v>
      </c>
      <c r="K111" s="286">
        <v>0</v>
      </c>
      <c r="L111" s="286">
        <v>0</v>
      </c>
      <c r="M111" s="286">
        <v>0</v>
      </c>
      <c r="N111" s="286">
        <v>0</v>
      </c>
      <c r="O111" s="286">
        <v>0</v>
      </c>
      <c r="P111" s="286">
        <v>0</v>
      </c>
      <c r="Q111" s="286">
        <v>0</v>
      </c>
      <c r="R111" s="286">
        <v>0</v>
      </c>
      <c r="S111" s="286">
        <v>0</v>
      </c>
      <c r="T111" s="286">
        <v>0</v>
      </c>
      <c r="U111" s="286">
        <v>0</v>
      </c>
      <c r="V111" s="255">
        <v>1</v>
      </c>
      <c r="W111" s="255">
        <v>0</v>
      </c>
      <c r="X111" s="255">
        <v>0</v>
      </c>
      <c r="Y111" s="306">
        <v>45610.709999999992</v>
      </c>
    </row>
    <row r="112" spans="2:25" x14ac:dyDescent="0.35">
      <c r="B112" s="255" t="s">
        <v>282</v>
      </c>
      <c r="C112" s="323" t="s">
        <v>785</v>
      </c>
      <c r="D112" s="323" t="s">
        <v>786</v>
      </c>
      <c r="E112" s="255" t="s">
        <v>1256</v>
      </c>
      <c r="F112" s="255">
        <v>1</v>
      </c>
      <c r="G112" s="286">
        <v>0</v>
      </c>
      <c r="H112" s="286">
        <v>0</v>
      </c>
      <c r="I112" s="286">
        <v>0</v>
      </c>
      <c r="J112" s="286">
        <v>1</v>
      </c>
      <c r="K112" s="286">
        <v>0</v>
      </c>
      <c r="L112" s="286">
        <v>0</v>
      </c>
      <c r="M112" s="286">
        <v>0</v>
      </c>
      <c r="N112" s="286">
        <v>0</v>
      </c>
      <c r="O112" s="286">
        <v>0</v>
      </c>
      <c r="P112" s="286">
        <v>0</v>
      </c>
      <c r="Q112" s="286">
        <v>0</v>
      </c>
      <c r="R112" s="286">
        <v>0</v>
      </c>
      <c r="S112" s="286">
        <v>0</v>
      </c>
      <c r="T112" s="286">
        <v>0</v>
      </c>
      <c r="U112" s="286">
        <v>0</v>
      </c>
      <c r="V112" s="255">
        <v>1</v>
      </c>
      <c r="W112" s="255">
        <v>0</v>
      </c>
      <c r="X112" s="255">
        <v>0</v>
      </c>
      <c r="Y112" s="306">
        <v>44738.979999999996</v>
      </c>
    </row>
    <row r="113" spans="2:25" x14ac:dyDescent="0.35">
      <c r="B113" s="255" t="s">
        <v>282</v>
      </c>
      <c r="C113" s="323" t="s">
        <v>787</v>
      </c>
      <c r="D113" s="323" t="s">
        <v>788</v>
      </c>
      <c r="E113" s="255" t="s">
        <v>1257</v>
      </c>
      <c r="F113" s="255">
        <v>1</v>
      </c>
      <c r="G113" s="286">
        <v>0</v>
      </c>
      <c r="H113" s="286">
        <v>0</v>
      </c>
      <c r="I113" s="286">
        <v>0</v>
      </c>
      <c r="J113" s="286">
        <v>1</v>
      </c>
      <c r="K113" s="286">
        <v>0</v>
      </c>
      <c r="L113" s="286">
        <v>0</v>
      </c>
      <c r="M113" s="286">
        <v>0</v>
      </c>
      <c r="N113" s="286">
        <v>0</v>
      </c>
      <c r="O113" s="286">
        <v>0</v>
      </c>
      <c r="P113" s="286">
        <v>0</v>
      </c>
      <c r="Q113" s="286">
        <v>0</v>
      </c>
      <c r="R113" s="286">
        <v>0</v>
      </c>
      <c r="S113" s="286">
        <v>0</v>
      </c>
      <c r="T113" s="286">
        <v>0</v>
      </c>
      <c r="U113" s="286">
        <v>0</v>
      </c>
      <c r="V113" s="255">
        <v>1</v>
      </c>
      <c r="W113" s="255">
        <v>0</v>
      </c>
      <c r="X113" s="255">
        <v>0</v>
      </c>
      <c r="Y113" s="306">
        <v>35304.17</v>
      </c>
    </row>
    <row r="114" spans="2:25" x14ac:dyDescent="0.35">
      <c r="B114" s="255" t="s">
        <v>282</v>
      </c>
      <c r="C114" s="323" t="s">
        <v>789</v>
      </c>
      <c r="D114" s="323" t="s">
        <v>790</v>
      </c>
      <c r="E114" s="255" t="s">
        <v>1258</v>
      </c>
      <c r="F114" s="255">
        <v>1</v>
      </c>
      <c r="G114" s="286">
        <v>0</v>
      </c>
      <c r="H114" s="286">
        <v>0</v>
      </c>
      <c r="I114" s="286">
        <v>0</v>
      </c>
      <c r="J114" s="286">
        <v>1</v>
      </c>
      <c r="K114" s="286">
        <v>0</v>
      </c>
      <c r="L114" s="286">
        <v>0</v>
      </c>
      <c r="M114" s="286">
        <v>0</v>
      </c>
      <c r="N114" s="286">
        <v>0</v>
      </c>
      <c r="O114" s="286">
        <v>0</v>
      </c>
      <c r="P114" s="286">
        <v>0</v>
      </c>
      <c r="Q114" s="286">
        <v>0</v>
      </c>
      <c r="R114" s="286">
        <v>0</v>
      </c>
      <c r="S114" s="286">
        <v>0</v>
      </c>
      <c r="T114" s="286">
        <v>0</v>
      </c>
      <c r="U114" s="286">
        <v>0</v>
      </c>
      <c r="V114" s="255">
        <v>1</v>
      </c>
      <c r="W114" s="255">
        <v>0</v>
      </c>
      <c r="X114" s="255">
        <v>0</v>
      </c>
      <c r="Y114" s="306">
        <v>38155</v>
      </c>
    </row>
    <row r="115" spans="2:25" x14ac:dyDescent="0.35">
      <c r="B115" s="255" t="s">
        <v>282</v>
      </c>
      <c r="C115" s="323" t="s">
        <v>791</v>
      </c>
      <c r="D115" s="323" t="s">
        <v>792</v>
      </c>
      <c r="E115" s="255" t="s">
        <v>1259</v>
      </c>
      <c r="F115" s="255">
        <v>1</v>
      </c>
      <c r="G115" s="286">
        <v>0</v>
      </c>
      <c r="H115" s="286">
        <v>0</v>
      </c>
      <c r="I115" s="286">
        <v>0</v>
      </c>
      <c r="J115" s="286">
        <v>1</v>
      </c>
      <c r="K115" s="286">
        <v>0</v>
      </c>
      <c r="L115" s="286">
        <v>0</v>
      </c>
      <c r="M115" s="286">
        <v>0</v>
      </c>
      <c r="N115" s="286">
        <v>0</v>
      </c>
      <c r="O115" s="286">
        <v>0</v>
      </c>
      <c r="P115" s="286">
        <v>0</v>
      </c>
      <c r="Q115" s="286">
        <v>0</v>
      </c>
      <c r="R115" s="286">
        <v>0</v>
      </c>
      <c r="S115" s="286">
        <v>0</v>
      </c>
      <c r="T115" s="286">
        <v>0</v>
      </c>
      <c r="U115" s="286">
        <v>0</v>
      </c>
      <c r="V115" s="255">
        <v>1</v>
      </c>
      <c r="W115" s="255">
        <v>0</v>
      </c>
      <c r="X115" s="255">
        <v>0</v>
      </c>
      <c r="Y115" s="306">
        <v>39267.119999999995</v>
      </c>
    </row>
    <row r="116" spans="2:25" x14ac:dyDescent="0.35">
      <c r="B116" s="255" t="s">
        <v>282</v>
      </c>
      <c r="C116" s="323" t="s">
        <v>793</v>
      </c>
      <c r="D116" s="323" t="s">
        <v>794</v>
      </c>
      <c r="E116" s="255" t="s">
        <v>1260</v>
      </c>
      <c r="F116" s="255">
        <v>1</v>
      </c>
      <c r="G116" s="286">
        <v>0</v>
      </c>
      <c r="H116" s="286">
        <v>0</v>
      </c>
      <c r="I116" s="286">
        <v>0</v>
      </c>
      <c r="J116" s="286">
        <v>1</v>
      </c>
      <c r="K116" s="286">
        <v>0</v>
      </c>
      <c r="L116" s="286">
        <v>0</v>
      </c>
      <c r="M116" s="286">
        <v>0</v>
      </c>
      <c r="N116" s="286">
        <v>0</v>
      </c>
      <c r="O116" s="286">
        <v>0</v>
      </c>
      <c r="P116" s="286">
        <v>0</v>
      </c>
      <c r="Q116" s="286">
        <v>0</v>
      </c>
      <c r="R116" s="286">
        <v>0</v>
      </c>
      <c r="S116" s="286">
        <v>0</v>
      </c>
      <c r="T116" s="286">
        <v>0</v>
      </c>
      <c r="U116" s="286">
        <v>0</v>
      </c>
      <c r="V116" s="255">
        <v>1</v>
      </c>
      <c r="W116" s="255">
        <v>0</v>
      </c>
      <c r="X116" s="255">
        <v>0</v>
      </c>
      <c r="Y116" s="306">
        <v>36489.67</v>
      </c>
    </row>
    <row r="117" spans="2:25" x14ac:dyDescent="0.35">
      <c r="B117" s="255" t="s">
        <v>282</v>
      </c>
      <c r="C117" s="323" t="s">
        <v>795</v>
      </c>
      <c r="D117" s="323" t="s">
        <v>796</v>
      </c>
      <c r="E117" s="255" t="s">
        <v>1261</v>
      </c>
      <c r="F117" s="255">
        <v>1</v>
      </c>
      <c r="G117" s="286">
        <v>0</v>
      </c>
      <c r="H117" s="286">
        <v>0</v>
      </c>
      <c r="I117" s="286">
        <v>0</v>
      </c>
      <c r="J117" s="286">
        <v>1</v>
      </c>
      <c r="K117" s="286">
        <v>0</v>
      </c>
      <c r="L117" s="286">
        <v>0</v>
      </c>
      <c r="M117" s="286">
        <v>0</v>
      </c>
      <c r="N117" s="286">
        <v>0</v>
      </c>
      <c r="O117" s="286">
        <v>0</v>
      </c>
      <c r="P117" s="286">
        <v>0</v>
      </c>
      <c r="Q117" s="286">
        <v>0</v>
      </c>
      <c r="R117" s="286">
        <v>0</v>
      </c>
      <c r="S117" s="286">
        <v>0</v>
      </c>
      <c r="T117" s="286">
        <v>0</v>
      </c>
      <c r="U117" s="286">
        <v>0</v>
      </c>
      <c r="V117" s="255">
        <v>1</v>
      </c>
      <c r="W117" s="255">
        <v>0</v>
      </c>
      <c r="X117" s="255">
        <v>0</v>
      </c>
      <c r="Y117" s="306">
        <v>42270.8</v>
      </c>
    </row>
    <row r="118" spans="2:25" x14ac:dyDescent="0.35">
      <c r="B118" s="255" t="s">
        <v>282</v>
      </c>
      <c r="C118" s="323" t="s">
        <v>797</v>
      </c>
      <c r="D118" s="323" t="s">
        <v>798</v>
      </c>
      <c r="E118" s="255" t="s">
        <v>1262</v>
      </c>
      <c r="F118" s="255">
        <v>1</v>
      </c>
      <c r="G118" s="286">
        <v>0</v>
      </c>
      <c r="H118" s="286">
        <v>0</v>
      </c>
      <c r="I118" s="286">
        <v>0</v>
      </c>
      <c r="J118" s="286">
        <v>1</v>
      </c>
      <c r="K118" s="286">
        <v>0</v>
      </c>
      <c r="L118" s="286">
        <v>0</v>
      </c>
      <c r="M118" s="286">
        <v>0</v>
      </c>
      <c r="N118" s="286">
        <v>0</v>
      </c>
      <c r="O118" s="286">
        <v>0</v>
      </c>
      <c r="P118" s="286">
        <v>0</v>
      </c>
      <c r="Q118" s="286">
        <v>0</v>
      </c>
      <c r="R118" s="286">
        <v>0</v>
      </c>
      <c r="S118" s="286">
        <v>0</v>
      </c>
      <c r="T118" s="286">
        <v>0</v>
      </c>
      <c r="U118" s="286">
        <v>0</v>
      </c>
      <c r="V118" s="255">
        <v>1</v>
      </c>
      <c r="W118" s="255">
        <v>0</v>
      </c>
      <c r="X118" s="255">
        <v>0</v>
      </c>
      <c r="Y118" s="306">
        <v>36480.380000000005</v>
      </c>
    </row>
    <row r="119" spans="2:25" x14ac:dyDescent="0.35">
      <c r="B119" s="255" t="s">
        <v>282</v>
      </c>
      <c r="C119" s="323" t="s">
        <v>799</v>
      </c>
      <c r="D119" s="323" t="s">
        <v>800</v>
      </c>
      <c r="E119" s="255" t="s">
        <v>1263</v>
      </c>
      <c r="F119" s="255">
        <v>1</v>
      </c>
      <c r="G119" s="286">
        <v>0</v>
      </c>
      <c r="H119" s="286">
        <v>0</v>
      </c>
      <c r="I119" s="286">
        <v>0</v>
      </c>
      <c r="J119" s="286">
        <v>1</v>
      </c>
      <c r="K119" s="286">
        <v>0</v>
      </c>
      <c r="L119" s="286">
        <v>0</v>
      </c>
      <c r="M119" s="286">
        <v>0</v>
      </c>
      <c r="N119" s="286">
        <v>0</v>
      </c>
      <c r="O119" s="286">
        <v>0</v>
      </c>
      <c r="P119" s="286">
        <v>0</v>
      </c>
      <c r="Q119" s="286">
        <v>0</v>
      </c>
      <c r="R119" s="286">
        <v>0</v>
      </c>
      <c r="S119" s="286">
        <v>0</v>
      </c>
      <c r="T119" s="286">
        <v>0</v>
      </c>
      <c r="U119" s="286">
        <v>0</v>
      </c>
      <c r="V119" s="255">
        <v>1</v>
      </c>
      <c r="W119" s="255">
        <v>0</v>
      </c>
      <c r="X119" s="255">
        <v>0</v>
      </c>
      <c r="Y119" s="306">
        <v>54470.86</v>
      </c>
    </row>
    <row r="120" spans="2:25" x14ac:dyDescent="0.35">
      <c r="B120" s="255" t="s">
        <v>282</v>
      </c>
      <c r="C120" s="323" t="s">
        <v>801</v>
      </c>
      <c r="D120" s="323" t="s">
        <v>802</v>
      </c>
      <c r="E120" s="255" t="s">
        <v>1264</v>
      </c>
      <c r="F120" s="255">
        <v>1</v>
      </c>
      <c r="G120" s="286">
        <v>0</v>
      </c>
      <c r="H120" s="286">
        <v>0</v>
      </c>
      <c r="I120" s="286">
        <v>0</v>
      </c>
      <c r="J120" s="286">
        <v>1</v>
      </c>
      <c r="K120" s="286">
        <v>0</v>
      </c>
      <c r="L120" s="286">
        <v>0</v>
      </c>
      <c r="M120" s="286">
        <v>0</v>
      </c>
      <c r="N120" s="286">
        <v>0</v>
      </c>
      <c r="O120" s="286">
        <v>0</v>
      </c>
      <c r="P120" s="286">
        <v>0</v>
      </c>
      <c r="Q120" s="286">
        <v>0</v>
      </c>
      <c r="R120" s="286">
        <v>0</v>
      </c>
      <c r="S120" s="286">
        <v>0</v>
      </c>
      <c r="T120" s="286">
        <v>0</v>
      </c>
      <c r="U120" s="286">
        <v>0</v>
      </c>
      <c r="V120" s="255">
        <v>1</v>
      </c>
      <c r="W120" s="255">
        <v>0</v>
      </c>
      <c r="X120" s="255">
        <v>0</v>
      </c>
      <c r="Y120" s="306">
        <v>31628.149999999994</v>
      </c>
    </row>
    <row r="121" spans="2:25" x14ac:dyDescent="0.35">
      <c r="B121" s="255" t="s">
        <v>282</v>
      </c>
      <c r="C121" s="323" t="s">
        <v>803</v>
      </c>
      <c r="D121" s="323" t="s">
        <v>804</v>
      </c>
      <c r="E121" s="255" t="s">
        <v>1265</v>
      </c>
      <c r="F121" s="255">
        <v>1</v>
      </c>
      <c r="G121" s="286">
        <v>0</v>
      </c>
      <c r="H121" s="286">
        <v>0</v>
      </c>
      <c r="I121" s="286">
        <v>0</v>
      </c>
      <c r="J121" s="286">
        <v>1</v>
      </c>
      <c r="K121" s="286">
        <v>0</v>
      </c>
      <c r="L121" s="286">
        <v>0</v>
      </c>
      <c r="M121" s="286">
        <v>0</v>
      </c>
      <c r="N121" s="286">
        <v>0</v>
      </c>
      <c r="O121" s="286">
        <v>0</v>
      </c>
      <c r="P121" s="286">
        <v>0</v>
      </c>
      <c r="Q121" s="286">
        <v>0</v>
      </c>
      <c r="R121" s="286">
        <v>0</v>
      </c>
      <c r="S121" s="286">
        <v>0</v>
      </c>
      <c r="T121" s="286">
        <v>0</v>
      </c>
      <c r="U121" s="286">
        <v>0</v>
      </c>
      <c r="V121" s="255">
        <v>1</v>
      </c>
      <c r="W121" s="255">
        <v>0</v>
      </c>
      <c r="X121" s="255">
        <v>0</v>
      </c>
      <c r="Y121" s="306">
        <v>68526.62</v>
      </c>
    </row>
    <row r="122" spans="2:25" x14ac:dyDescent="0.35">
      <c r="B122" s="255" t="s">
        <v>282</v>
      </c>
      <c r="C122" s="323" t="s">
        <v>805</v>
      </c>
      <c r="D122" s="323" t="s">
        <v>806</v>
      </c>
      <c r="E122" s="255" t="s">
        <v>1266</v>
      </c>
      <c r="F122" s="255">
        <v>1</v>
      </c>
      <c r="G122" s="286">
        <v>0</v>
      </c>
      <c r="H122" s="286">
        <v>0</v>
      </c>
      <c r="I122" s="286">
        <v>0</v>
      </c>
      <c r="J122" s="286">
        <v>1</v>
      </c>
      <c r="K122" s="286">
        <v>0</v>
      </c>
      <c r="L122" s="286">
        <v>0</v>
      </c>
      <c r="M122" s="286">
        <v>0</v>
      </c>
      <c r="N122" s="286">
        <v>0</v>
      </c>
      <c r="O122" s="286">
        <v>0</v>
      </c>
      <c r="P122" s="286">
        <v>0</v>
      </c>
      <c r="Q122" s="286">
        <v>0</v>
      </c>
      <c r="R122" s="286">
        <v>0</v>
      </c>
      <c r="S122" s="286">
        <v>0</v>
      </c>
      <c r="T122" s="286">
        <v>0</v>
      </c>
      <c r="U122" s="286">
        <v>0</v>
      </c>
      <c r="V122" s="255">
        <v>1</v>
      </c>
      <c r="W122" s="255">
        <v>0</v>
      </c>
      <c r="X122" s="255">
        <v>0</v>
      </c>
      <c r="Y122" s="306">
        <v>70683.259999999995</v>
      </c>
    </row>
    <row r="123" spans="2:25" x14ac:dyDescent="0.35">
      <c r="B123" s="255" t="s">
        <v>282</v>
      </c>
      <c r="C123" s="323" t="s">
        <v>809</v>
      </c>
      <c r="D123" s="323" t="s">
        <v>810</v>
      </c>
      <c r="E123" s="255" t="s">
        <v>1268</v>
      </c>
      <c r="F123" s="255">
        <v>1</v>
      </c>
      <c r="G123" s="286">
        <v>0</v>
      </c>
      <c r="H123" s="286">
        <v>0</v>
      </c>
      <c r="I123" s="286">
        <v>0</v>
      </c>
      <c r="J123" s="286">
        <v>1</v>
      </c>
      <c r="K123" s="286">
        <v>0</v>
      </c>
      <c r="L123" s="286">
        <v>0</v>
      </c>
      <c r="M123" s="286">
        <v>0</v>
      </c>
      <c r="N123" s="286">
        <v>0</v>
      </c>
      <c r="O123" s="286">
        <v>0</v>
      </c>
      <c r="P123" s="286">
        <v>0</v>
      </c>
      <c r="Q123" s="286">
        <v>0</v>
      </c>
      <c r="R123" s="286">
        <v>0</v>
      </c>
      <c r="S123" s="286">
        <v>0</v>
      </c>
      <c r="T123" s="286">
        <v>0</v>
      </c>
      <c r="U123" s="286">
        <v>0</v>
      </c>
      <c r="V123" s="255">
        <v>1</v>
      </c>
      <c r="W123" s="255">
        <v>0</v>
      </c>
      <c r="X123" s="255">
        <v>0</v>
      </c>
      <c r="Y123" s="306">
        <v>37436.620000000003</v>
      </c>
    </row>
    <row r="124" spans="2:25" x14ac:dyDescent="0.35">
      <c r="B124" s="255" t="s">
        <v>282</v>
      </c>
      <c r="C124" s="323" t="s">
        <v>557</v>
      </c>
      <c r="D124" s="323" t="s">
        <v>558</v>
      </c>
      <c r="E124" s="255" t="s">
        <v>576</v>
      </c>
      <c r="F124" s="255">
        <v>1</v>
      </c>
      <c r="G124" s="286">
        <v>0</v>
      </c>
      <c r="H124" s="286">
        <v>0</v>
      </c>
      <c r="I124" s="286">
        <v>0</v>
      </c>
      <c r="J124" s="286">
        <v>1</v>
      </c>
      <c r="K124" s="286">
        <v>0</v>
      </c>
      <c r="L124" s="286">
        <v>0</v>
      </c>
      <c r="M124" s="286">
        <v>0</v>
      </c>
      <c r="N124" s="286">
        <v>0</v>
      </c>
      <c r="O124" s="286">
        <v>0</v>
      </c>
      <c r="P124" s="286">
        <v>0</v>
      </c>
      <c r="Q124" s="286">
        <v>0</v>
      </c>
      <c r="R124" s="286">
        <v>0</v>
      </c>
      <c r="S124" s="286">
        <v>0</v>
      </c>
      <c r="T124" s="286">
        <v>0</v>
      </c>
      <c r="U124" s="286">
        <v>0</v>
      </c>
      <c r="V124" s="255">
        <v>1</v>
      </c>
      <c r="W124" s="255">
        <v>0</v>
      </c>
      <c r="X124" s="255">
        <v>0</v>
      </c>
      <c r="Y124" s="306">
        <v>40580.089999999989</v>
      </c>
    </row>
    <row r="125" spans="2:25" x14ac:dyDescent="0.35">
      <c r="B125" s="255" t="s">
        <v>282</v>
      </c>
      <c r="C125" s="323" t="s">
        <v>559</v>
      </c>
      <c r="D125" s="323" t="s">
        <v>560</v>
      </c>
      <c r="E125" s="255" t="s">
        <v>577</v>
      </c>
      <c r="F125" s="255">
        <v>1</v>
      </c>
      <c r="G125" s="286">
        <v>0</v>
      </c>
      <c r="H125" s="286">
        <v>0</v>
      </c>
      <c r="I125" s="286">
        <v>0</v>
      </c>
      <c r="J125" s="286">
        <v>1</v>
      </c>
      <c r="K125" s="286">
        <v>0</v>
      </c>
      <c r="L125" s="286">
        <v>0</v>
      </c>
      <c r="M125" s="286">
        <v>0</v>
      </c>
      <c r="N125" s="286">
        <v>0</v>
      </c>
      <c r="O125" s="286">
        <v>0</v>
      </c>
      <c r="P125" s="286">
        <v>0</v>
      </c>
      <c r="Q125" s="286">
        <v>0</v>
      </c>
      <c r="R125" s="286">
        <v>0</v>
      </c>
      <c r="S125" s="286">
        <v>0</v>
      </c>
      <c r="T125" s="286">
        <v>0</v>
      </c>
      <c r="U125" s="286">
        <v>0</v>
      </c>
      <c r="V125" s="255">
        <v>1</v>
      </c>
      <c r="W125" s="255">
        <v>0</v>
      </c>
      <c r="X125" s="255">
        <v>0</v>
      </c>
      <c r="Y125" s="306">
        <v>35180.569999999992</v>
      </c>
    </row>
    <row r="126" spans="2:25" x14ac:dyDescent="0.35">
      <c r="B126" s="255" t="s">
        <v>282</v>
      </c>
      <c r="C126" s="323" t="s">
        <v>811</v>
      </c>
      <c r="D126" s="323" t="s">
        <v>812</v>
      </c>
      <c r="E126" s="255" t="s">
        <v>1269</v>
      </c>
      <c r="F126" s="255">
        <v>1</v>
      </c>
      <c r="G126" s="286">
        <v>0</v>
      </c>
      <c r="H126" s="286">
        <v>0</v>
      </c>
      <c r="I126" s="286">
        <v>0</v>
      </c>
      <c r="J126" s="286">
        <v>1</v>
      </c>
      <c r="K126" s="286">
        <v>0</v>
      </c>
      <c r="L126" s="286">
        <v>0</v>
      </c>
      <c r="M126" s="286">
        <v>0</v>
      </c>
      <c r="N126" s="286">
        <v>0</v>
      </c>
      <c r="O126" s="286">
        <v>0</v>
      </c>
      <c r="P126" s="286">
        <v>0</v>
      </c>
      <c r="Q126" s="286">
        <v>0</v>
      </c>
      <c r="R126" s="286">
        <v>0</v>
      </c>
      <c r="S126" s="286">
        <v>0</v>
      </c>
      <c r="T126" s="286">
        <v>0</v>
      </c>
      <c r="U126" s="286">
        <v>0</v>
      </c>
      <c r="V126" s="255">
        <v>1</v>
      </c>
      <c r="W126" s="255">
        <v>0</v>
      </c>
      <c r="X126" s="255">
        <v>0</v>
      </c>
      <c r="Y126" s="306">
        <v>63508.12</v>
      </c>
    </row>
    <row r="127" spans="2:25" x14ac:dyDescent="0.35">
      <c r="B127" s="255" t="s">
        <v>282</v>
      </c>
      <c r="C127" s="323" t="s">
        <v>813</v>
      </c>
      <c r="D127" s="323" t="s">
        <v>814</v>
      </c>
      <c r="E127" s="255" t="s">
        <v>1270</v>
      </c>
      <c r="F127" s="255">
        <v>1</v>
      </c>
      <c r="G127" s="286">
        <v>0</v>
      </c>
      <c r="H127" s="286">
        <v>0</v>
      </c>
      <c r="I127" s="286">
        <v>0</v>
      </c>
      <c r="J127" s="286">
        <v>1</v>
      </c>
      <c r="K127" s="286">
        <v>0</v>
      </c>
      <c r="L127" s="286">
        <v>0</v>
      </c>
      <c r="M127" s="286">
        <v>0</v>
      </c>
      <c r="N127" s="286">
        <v>0</v>
      </c>
      <c r="O127" s="286">
        <v>0</v>
      </c>
      <c r="P127" s="286">
        <v>0</v>
      </c>
      <c r="Q127" s="286">
        <v>0</v>
      </c>
      <c r="R127" s="286">
        <v>0</v>
      </c>
      <c r="S127" s="286">
        <v>0</v>
      </c>
      <c r="T127" s="286">
        <v>0</v>
      </c>
      <c r="U127" s="286">
        <v>0</v>
      </c>
      <c r="V127" s="255">
        <v>1</v>
      </c>
      <c r="W127" s="255">
        <v>0</v>
      </c>
      <c r="X127" s="255">
        <v>0</v>
      </c>
      <c r="Y127" s="306">
        <v>11512.959999999992</v>
      </c>
    </row>
    <row r="128" spans="2:25" x14ac:dyDescent="0.35">
      <c r="B128" s="255" t="s">
        <v>282</v>
      </c>
      <c r="C128" s="323" t="s">
        <v>815</v>
      </c>
      <c r="D128" s="323" t="s">
        <v>816</v>
      </c>
      <c r="E128" s="255" t="s">
        <v>1271</v>
      </c>
      <c r="F128" s="255">
        <v>1</v>
      </c>
      <c r="G128" s="286">
        <v>0</v>
      </c>
      <c r="H128" s="286">
        <v>0</v>
      </c>
      <c r="I128" s="286">
        <v>0</v>
      </c>
      <c r="J128" s="286">
        <v>1</v>
      </c>
      <c r="K128" s="286">
        <v>0</v>
      </c>
      <c r="L128" s="286">
        <v>0</v>
      </c>
      <c r="M128" s="286">
        <v>0</v>
      </c>
      <c r="N128" s="286">
        <v>0</v>
      </c>
      <c r="O128" s="286">
        <v>0</v>
      </c>
      <c r="P128" s="286">
        <v>0</v>
      </c>
      <c r="Q128" s="286">
        <v>0</v>
      </c>
      <c r="R128" s="286">
        <v>0</v>
      </c>
      <c r="S128" s="286">
        <v>0</v>
      </c>
      <c r="T128" s="286">
        <v>0</v>
      </c>
      <c r="U128" s="286">
        <v>0</v>
      </c>
      <c r="V128" s="255">
        <v>1</v>
      </c>
      <c r="W128" s="255">
        <v>0</v>
      </c>
      <c r="X128" s="255">
        <v>0</v>
      </c>
      <c r="Y128" s="306">
        <v>34251.94</v>
      </c>
    </row>
    <row r="129" spans="2:25" x14ac:dyDescent="0.35">
      <c r="B129" s="255" t="s">
        <v>282</v>
      </c>
      <c r="C129" s="323" t="s">
        <v>817</v>
      </c>
      <c r="D129" s="323" t="s">
        <v>818</v>
      </c>
      <c r="E129" s="255" t="s">
        <v>1272</v>
      </c>
      <c r="F129" s="255">
        <v>1</v>
      </c>
      <c r="G129" s="286">
        <v>0</v>
      </c>
      <c r="H129" s="286">
        <v>0</v>
      </c>
      <c r="I129" s="286">
        <v>0</v>
      </c>
      <c r="J129" s="286">
        <v>1</v>
      </c>
      <c r="K129" s="286">
        <v>0</v>
      </c>
      <c r="L129" s="286">
        <v>0</v>
      </c>
      <c r="M129" s="286">
        <v>0</v>
      </c>
      <c r="N129" s="286">
        <v>0</v>
      </c>
      <c r="O129" s="286">
        <v>0</v>
      </c>
      <c r="P129" s="286">
        <v>0</v>
      </c>
      <c r="Q129" s="286">
        <v>0</v>
      </c>
      <c r="R129" s="286">
        <v>0</v>
      </c>
      <c r="S129" s="286">
        <v>0</v>
      </c>
      <c r="T129" s="286">
        <v>0</v>
      </c>
      <c r="U129" s="286">
        <v>0</v>
      </c>
      <c r="V129" s="255">
        <v>1</v>
      </c>
      <c r="W129" s="255">
        <v>0</v>
      </c>
      <c r="X129" s="255">
        <v>0</v>
      </c>
      <c r="Y129" s="306">
        <v>68304.22</v>
      </c>
    </row>
    <row r="130" spans="2:25" x14ac:dyDescent="0.35">
      <c r="B130" s="255" t="s">
        <v>282</v>
      </c>
      <c r="C130" s="323" t="s">
        <v>819</v>
      </c>
      <c r="D130" s="323" t="s">
        <v>820</v>
      </c>
      <c r="E130" s="255" t="s">
        <v>1273</v>
      </c>
      <c r="F130" s="255">
        <v>1</v>
      </c>
      <c r="G130" s="286">
        <v>0</v>
      </c>
      <c r="H130" s="286">
        <v>0</v>
      </c>
      <c r="I130" s="286">
        <v>0</v>
      </c>
      <c r="J130" s="286">
        <v>1</v>
      </c>
      <c r="K130" s="286">
        <v>0</v>
      </c>
      <c r="L130" s="286">
        <v>0</v>
      </c>
      <c r="M130" s="286">
        <v>0</v>
      </c>
      <c r="N130" s="286">
        <v>0</v>
      </c>
      <c r="O130" s="286">
        <v>0</v>
      </c>
      <c r="P130" s="286">
        <v>0</v>
      </c>
      <c r="Q130" s="286">
        <v>0</v>
      </c>
      <c r="R130" s="286">
        <v>0</v>
      </c>
      <c r="S130" s="286">
        <v>0</v>
      </c>
      <c r="T130" s="286">
        <v>0</v>
      </c>
      <c r="U130" s="286">
        <v>0</v>
      </c>
      <c r="V130" s="255">
        <v>1</v>
      </c>
      <c r="W130" s="255">
        <v>0</v>
      </c>
      <c r="X130" s="255">
        <v>0</v>
      </c>
      <c r="Y130" s="306">
        <v>40552.550000000003</v>
      </c>
    </row>
    <row r="131" spans="2:25" x14ac:dyDescent="0.35">
      <c r="B131" s="255" t="s">
        <v>282</v>
      </c>
      <c r="C131" s="323" t="s">
        <v>821</v>
      </c>
      <c r="D131" s="323" t="s">
        <v>822</v>
      </c>
      <c r="E131" s="255" t="s">
        <v>1274</v>
      </c>
      <c r="F131" s="255">
        <v>1</v>
      </c>
      <c r="G131" s="286">
        <v>0</v>
      </c>
      <c r="H131" s="286">
        <v>0</v>
      </c>
      <c r="I131" s="286">
        <v>0</v>
      </c>
      <c r="J131" s="286">
        <v>1</v>
      </c>
      <c r="K131" s="286">
        <v>0</v>
      </c>
      <c r="L131" s="286">
        <v>0</v>
      </c>
      <c r="M131" s="286">
        <v>0</v>
      </c>
      <c r="N131" s="286">
        <v>0</v>
      </c>
      <c r="O131" s="286">
        <v>0</v>
      </c>
      <c r="P131" s="286">
        <v>0</v>
      </c>
      <c r="Q131" s="286">
        <v>0</v>
      </c>
      <c r="R131" s="286">
        <v>0</v>
      </c>
      <c r="S131" s="286">
        <v>0</v>
      </c>
      <c r="T131" s="286">
        <v>0</v>
      </c>
      <c r="U131" s="286">
        <v>0</v>
      </c>
      <c r="V131" s="255">
        <v>1</v>
      </c>
      <c r="W131" s="255">
        <v>0</v>
      </c>
      <c r="X131" s="255">
        <v>0</v>
      </c>
      <c r="Y131" s="306">
        <v>64881.759999999995</v>
      </c>
    </row>
    <row r="132" spans="2:25" x14ac:dyDescent="0.35">
      <c r="B132" s="255" t="s">
        <v>282</v>
      </c>
      <c r="C132" s="323" t="s">
        <v>823</v>
      </c>
      <c r="D132" s="323" t="s">
        <v>824</v>
      </c>
      <c r="E132" s="255" t="s">
        <v>1275</v>
      </c>
      <c r="F132" s="255">
        <v>1</v>
      </c>
      <c r="G132" s="286">
        <v>0</v>
      </c>
      <c r="H132" s="286">
        <v>0</v>
      </c>
      <c r="I132" s="286">
        <v>0</v>
      </c>
      <c r="J132" s="286">
        <v>1</v>
      </c>
      <c r="K132" s="286">
        <v>0</v>
      </c>
      <c r="L132" s="286">
        <v>0</v>
      </c>
      <c r="M132" s="286">
        <v>0</v>
      </c>
      <c r="N132" s="286">
        <v>0</v>
      </c>
      <c r="O132" s="286">
        <v>0</v>
      </c>
      <c r="P132" s="286">
        <v>0</v>
      </c>
      <c r="Q132" s="286">
        <v>0</v>
      </c>
      <c r="R132" s="286">
        <v>0</v>
      </c>
      <c r="S132" s="286">
        <v>0</v>
      </c>
      <c r="T132" s="286">
        <v>0</v>
      </c>
      <c r="U132" s="286">
        <v>0</v>
      </c>
      <c r="V132" s="255">
        <v>1</v>
      </c>
      <c r="W132" s="255">
        <v>0</v>
      </c>
      <c r="X132" s="255">
        <v>0</v>
      </c>
      <c r="Y132" s="306">
        <v>68304.22</v>
      </c>
    </row>
    <row r="133" spans="2:25" x14ac:dyDescent="0.35">
      <c r="B133" s="255" t="s">
        <v>282</v>
      </c>
      <c r="C133" s="323" t="s">
        <v>825</v>
      </c>
      <c r="D133" s="323" t="s">
        <v>826</v>
      </c>
      <c r="E133" s="255" t="s">
        <v>1276</v>
      </c>
      <c r="F133" s="255">
        <v>1</v>
      </c>
      <c r="G133" s="286">
        <v>0</v>
      </c>
      <c r="H133" s="286">
        <v>0</v>
      </c>
      <c r="I133" s="286">
        <v>0</v>
      </c>
      <c r="J133" s="286">
        <v>1</v>
      </c>
      <c r="K133" s="286">
        <v>0</v>
      </c>
      <c r="L133" s="286">
        <v>0</v>
      </c>
      <c r="M133" s="286">
        <v>0</v>
      </c>
      <c r="N133" s="286">
        <v>0</v>
      </c>
      <c r="O133" s="286">
        <v>0</v>
      </c>
      <c r="P133" s="286">
        <v>0</v>
      </c>
      <c r="Q133" s="286">
        <v>0</v>
      </c>
      <c r="R133" s="286">
        <v>0</v>
      </c>
      <c r="S133" s="286">
        <v>0</v>
      </c>
      <c r="T133" s="286">
        <v>0</v>
      </c>
      <c r="U133" s="286">
        <v>0</v>
      </c>
      <c r="V133" s="255">
        <v>1</v>
      </c>
      <c r="W133" s="255">
        <v>0</v>
      </c>
      <c r="X133" s="255">
        <v>0</v>
      </c>
      <c r="Y133" s="306">
        <v>68259.740000000005</v>
      </c>
    </row>
    <row r="134" spans="2:25" x14ac:dyDescent="0.35">
      <c r="B134" s="255" t="s">
        <v>282</v>
      </c>
      <c r="C134" s="323" t="s">
        <v>827</v>
      </c>
      <c r="D134" s="323" t="s">
        <v>828</v>
      </c>
      <c r="E134" s="255" t="s">
        <v>1277</v>
      </c>
      <c r="F134" s="255">
        <v>1</v>
      </c>
      <c r="G134" s="286">
        <v>0</v>
      </c>
      <c r="H134" s="286">
        <v>0</v>
      </c>
      <c r="I134" s="286">
        <v>0</v>
      </c>
      <c r="J134" s="286">
        <v>1</v>
      </c>
      <c r="K134" s="286">
        <v>0</v>
      </c>
      <c r="L134" s="286">
        <v>0</v>
      </c>
      <c r="M134" s="286">
        <v>0</v>
      </c>
      <c r="N134" s="286">
        <v>0</v>
      </c>
      <c r="O134" s="286">
        <v>0</v>
      </c>
      <c r="P134" s="286">
        <v>0</v>
      </c>
      <c r="Q134" s="286">
        <v>0</v>
      </c>
      <c r="R134" s="286">
        <v>0</v>
      </c>
      <c r="S134" s="286">
        <v>0</v>
      </c>
      <c r="T134" s="286">
        <v>0</v>
      </c>
      <c r="U134" s="286">
        <v>0</v>
      </c>
      <c r="V134" s="255">
        <v>1</v>
      </c>
      <c r="W134" s="255">
        <v>0</v>
      </c>
      <c r="X134" s="255">
        <v>0</v>
      </c>
      <c r="Y134" s="306">
        <v>59974.55</v>
      </c>
    </row>
    <row r="135" spans="2:25" x14ac:dyDescent="0.35">
      <c r="B135" s="255" t="s">
        <v>282</v>
      </c>
      <c r="C135" s="323" t="s">
        <v>829</v>
      </c>
      <c r="D135" s="323" t="s">
        <v>830</v>
      </c>
      <c r="E135" s="255" t="s">
        <v>1278</v>
      </c>
      <c r="F135" s="255">
        <v>1</v>
      </c>
      <c r="G135" s="286">
        <v>0</v>
      </c>
      <c r="H135" s="286">
        <v>0</v>
      </c>
      <c r="I135" s="286">
        <v>0</v>
      </c>
      <c r="J135" s="286">
        <v>1</v>
      </c>
      <c r="K135" s="286">
        <v>0</v>
      </c>
      <c r="L135" s="286">
        <v>0</v>
      </c>
      <c r="M135" s="286">
        <v>0</v>
      </c>
      <c r="N135" s="286">
        <v>0</v>
      </c>
      <c r="O135" s="286">
        <v>0</v>
      </c>
      <c r="P135" s="286">
        <v>0</v>
      </c>
      <c r="Q135" s="286">
        <v>0</v>
      </c>
      <c r="R135" s="286">
        <v>0</v>
      </c>
      <c r="S135" s="286">
        <v>0</v>
      </c>
      <c r="T135" s="286">
        <v>0</v>
      </c>
      <c r="U135" s="286">
        <v>0</v>
      </c>
      <c r="V135" s="255">
        <v>1</v>
      </c>
      <c r="W135" s="255">
        <v>0</v>
      </c>
      <c r="X135" s="255">
        <v>0</v>
      </c>
      <c r="Y135" s="306">
        <v>53666.429999999993</v>
      </c>
    </row>
    <row r="136" spans="2:25" x14ac:dyDescent="0.35">
      <c r="B136" s="255" t="s">
        <v>282</v>
      </c>
      <c r="C136" s="323" t="s">
        <v>831</v>
      </c>
      <c r="D136" s="323" t="s">
        <v>832</v>
      </c>
      <c r="E136" s="255" t="s">
        <v>1279</v>
      </c>
      <c r="F136" s="255">
        <v>1</v>
      </c>
      <c r="G136" s="286">
        <v>0</v>
      </c>
      <c r="H136" s="286">
        <v>0</v>
      </c>
      <c r="I136" s="286">
        <v>0</v>
      </c>
      <c r="J136" s="286">
        <v>1</v>
      </c>
      <c r="K136" s="286">
        <v>0</v>
      </c>
      <c r="L136" s="286">
        <v>0</v>
      </c>
      <c r="M136" s="286">
        <v>0</v>
      </c>
      <c r="N136" s="286">
        <v>0</v>
      </c>
      <c r="O136" s="286">
        <v>0</v>
      </c>
      <c r="P136" s="286">
        <v>0</v>
      </c>
      <c r="Q136" s="286">
        <v>0</v>
      </c>
      <c r="R136" s="286">
        <v>0</v>
      </c>
      <c r="S136" s="286">
        <v>0</v>
      </c>
      <c r="T136" s="286">
        <v>0</v>
      </c>
      <c r="U136" s="286">
        <v>0</v>
      </c>
      <c r="V136" s="255">
        <v>1</v>
      </c>
      <c r="W136" s="255">
        <v>0</v>
      </c>
      <c r="X136" s="255">
        <v>0</v>
      </c>
      <c r="Y136" s="306">
        <v>59974.55</v>
      </c>
    </row>
    <row r="137" spans="2:25" x14ac:dyDescent="0.35">
      <c r="B137" s="255" t="s">
        <v>282</v>
      </c>
      <c r="C137" s="323" t="s">
        <v>833</v>
      </c>
      <c r="D137" s="323" t="s">
        <v>834</v>
      </c>
      <c r="E137" s="255" t="s">
        <v>1280</v>
      </c>
      <c r="F137" s="255">
        <v>1</v>
      </c>
      <c r="G137" s="286">
        <v>0</v>
      </c>
      <c r="H137" s="286">
        <v>0</v>
      </c>
      <c r="I137" s="286">
        <v>0</v>
      </c>
      <c r="J137" s="286">
        <v>1</v>
      </c>
      <c r="K137" s="286">
        <v>0</v>
      </c>
      <c r="L137" s="286">
        <v>0</v>
      </c>
      <c r="M137" s="286">
        <v>0</v>
      </c>
      <c r="N137" s="286">
        <v>0</v>
      </c>
      <c r="O137" s="286">
        <v>0</v>
      </c>
      <c r="P137" s="286">
        <v>0</v>
      </c>
      <c r="Q137" s="286">
        <v>0</v>
      </c>
      <c r="R137" s="286">
        <v>0</v>
      </c>
      <c r="S137" s="286">
        <v>0</v>
      </c>
      <c r="T137" s="286">
        <v>0</v>
      </c>
      <c r="U137" s="286">
        <v>0</v>
      </c>
      <c r="V137" s="255">
        <v>1</v>
      </c>
      <c r="W137" s="255">
        <v>0</v>
      </c>
      <c r="X137" s="255">
        <v>0</v>
      </c>
      <c r="Y137" s="306">
        <v>68259.740000000005</v>
      </c>
    </row>
    <row r="138" spans="2:25" x14ac:dyDescent="0.35">
      <c r="B138" s="255" t="s">
        <v>282</v>
      </c>
      <c r="C138" s="323" t="s">
        <v>835</v>
      </c>
      <c r="D138" s="323" t="s">
        <v>836</v>
      </c>
      <c r="E138" s="255" t="s">
        <v>1281</v>
      </c>
      <c r="F138" s="255">
        <v>1</v>
      </c>
      <c r="G138" s="286">
        <v>0</v>
      </c>
      <c r="H138" s="286">
        <v>0</v>
      </c>
      <c r="I138" s="286">
        <v>0</v>
      </c>
      <c r="J138" s="286">
        <v>1</v>
      </c>
      <c r="K138" s="286">
        <v>0</v>
      </c>
      <c r="L138" s="286">
        <v>0</v>
      </c>
      <c r="M138" s="286">
        <v>0</v>
      </c>
      <c r="N138" s="286">
        <v>0</v>
      </c>
      <c r="O138" s="286">
        <v>0</v>
      </c>
      <c r="P138" s="286">
        <v>0</v>
      </c>
      <c r="Q138" s="286">
        <v>0</v>
      </c>
      <c r="R138" s="286">
        <v>0</v>
      </c>
      <c r="S138" s="286">
        <v>0</v>
      </c>
      <c r="T138" s="286">
        <v>0</v>
      </c>
      <c r="U138" s="286">
        <v>0</v>
      </c>
      <c r="V138" s="255">
        <v>1</v>
      </c>
      <c r="W138" s="255">
        <v>0</v>
      </c>
      <c r="X138" s="255">
        <v>0</v>
      </c>
      <c r="Y138" s="306">
        <v>70327.399999999994</v>
      </c>
    </row>
    <row r="139" spans="2:25" x14ac:dyDescent="0.35">
      <c r="B139" s="255" t="s">
        <v>282</v>
      </c>
      <c r="C139" s="323" t="s">
        <v>837</v>
      </c>
      <c r="D139" s="323" t="s">
        <v>838</v>
      </c>
      <c r="E139" s="255" t="s">
        <v>1282</v>
      </c>
      <c r="F139" s="255">
        <v>1</v>
      </c>
      <c r="G139" s="286">
        <v>0</v>
      </c>
      <c r="H139" s="286">
        <v>0</v>
      </c>
      <c r="I139" s="286">
        <v>0</v>
      </c>
      <c r="J139" s="286">
        <v>1</v>
      </c>
      <c r="K139" s="286">
        <v>0</v>
      </c>
      <c r="L139" s="286">
        <v>0</v>
      </c>
      <c r="M139" s="286">
        <v>0</v>
      </c>
      <c r="N139" s="286">
        <v>0</v>
      </c>
      <c r="O139" s="286">
        <v>0</v>
      </c>
      <c r="P139" s="286">
        <v>0</v>
      </c>
      <c r="Q139" s="286">
        <v>0</v>
      </c>
      <c r="R139" s="286">
        <v>0</v>
      </c>
      <c r="S139" s="286">
        <v>0</v>
      </c>
      <c r="T139" s="286">
        <v>0</v>
      </c>
      <c r="U139" s="286">
        <v>0</v>
      </c>
      <c r="V139" s="255">
        <v>1</v>
      </c>
      <c r="W139" s="255">
        <v>0</v>
      </c>
      <c r="X139" s="255">
        <v>0</v>
      </c>
      <c r="Y139" s="306">
        <v>55446.149999999994</v>
      </c>
    </row>
    <row r="140" spans="2:25" x14ac:dyDescent="0.35">
      <c r="B140" s="255" t="s">
        <v>282</v>
      </c>
      <c r="C140" s="323" t="s">
        <v>839</v>
      </c>
      <c r="D140" s="323" t="s">
        <v>840</v>
      </c>
      <c r="E140" s="255" t="s">
        <v>1283</v>
      </c>
      <c r="F140" s="255">
        <v>1</v>
      </c>
      <c r="G140" s="286">
        <v>0</v>
      </c>
      <c r="H140" s="286">
        <v>0</v>
      </c>
      <c r="I140" s="286">
        <v>0</v>
      </c>
      <c r="J140" s="286">
        <v>1</v>
      </c>
      <c r="K140" s="286">
        <v>0</v>
      </c>
      <c r="L140" s="286">
        <v>0</v>
      </c>
      <c r="M140" s="286">
        <v>0</v>
      </c>
      <c r="N140" s="286">
        <v>0</v>
      </c>
      <c r="O140" s="286">
        <v>0</v>
      </c>
      <c r="P140" s="286">
        <v>0</v>
      </c>
      <c r="Q140" s="286">
        <v>0</v>
      </c>
      <c r="R140" s="286">
        <v>0</v>
      </c>
      <c r="S140" s="286">
        <v>0</v>
      </c>
      <c r="T140" s="286">
        <v>0</v>
      </c>
      <c r="U140" s="286">
        <v>0</v>
      </c>
      <c r="V140" s="255">
        <v>1</v>
      </c>
      <c r="W140" s="255">
        <v>0</v>
      </c>
      <c r="X140" s="255">
        <v>0</v>
      </c>
      <c r="Y140" s="306">
        <v>68259.740000000005</v>
      </c>
    </row>
    <row r="141" spans="2:25" x14ac:dyDescent="0.35">
      <c r="B141" s="255" t="s">
        <v>282</v>
      </c>
      <c r="C141" s="323" t="s">
        <v>841</v>
      </c>
      <c r="D141" s="323" t="s">
        <v>842</v>
      </c>
      <c r="E141" s="255" t="s">
        <v>1284</v>
      </c>
      <c r="F141" s="255">
        <v>1</v>
      </c>
      <c r="G141" s="286">
        <v>0</v>
      </c>
      <c r="H141" s="286">
        <v>0</v>
      </c>
      <c r="I141" s="286">
        <v>0</v>
      </c>
      <c r="J141" s="286">
        <v>1</v>
      </c>
      <c r="K141" s="286">
        <v>0</v>
      </c>
      <c r="L141" s="286">
        <v>0</v>
      </c>
      <c r="M141" s="286">
        <v>0</v>
      </c>
      <c r="N141" s="286">
        <v>0</v>
      </c>
      <c r="O141" s="286">
        <v>0</v>
      </c>
      <c r="P141" s="286">
        <v>0</v>
      </c>
      <c r="Q141" s="286">
        <v>0</v>
      </c>
      <c r="R141" s="286">
        <v>0</v>
      </c>
      <c r="S141" s="286">
        <v>0</v>
      </c>
      <c r="T141" s="286">
        <v>0</v>
      </c>
      <c r="U141" s="286">
        <v>0</v>
      </c>
      <c r="V141" s="255">
        <v>1</v>
      </c>
      <c r="W141" s="255">
        <v>0</v>
      </c>
      <c r="X141" s="255">
        <v>0</v>
      </c>
      <c r="Y141" s="306">
        <v>48174.84</v>
      </c>
    </row>
    <row r="142" spans="2:25" x14ac:dyDescent="0.35">
      <c r="B142" s="255" t="s">
        <v>282</v>
      </c>
      <c r="C142" s="323" t="s">
        <v>843</v>
      </c>
      <c r="D142" s="323" t="s">
        <v>844</v>
      </c>
      <c r="E142" s="255" t="s">
        <v>1285</v>
      </c>
      <c r="F142" s="255">
        <v>1</v>
      </c>
      <c r="G142" s="286">
        <v>0</v>
      </c>
      <c r="H142" s="286">
        <v>0</v>
      </c>
      <c r="I142" s="286">
        <v>0</v>
      </c>
      <c r="J142" s="286">
        <v>1</v>
      </c>
      <c r="K142" s="286">
        <v>0</v>
      </c>
      <c r="L142" s="286">
        <v>0</v>
      </c>
      <c r="M142" s="286">
        <v>0</v>
      </c>
      <c r="N142" s="286">
        <v>0</v>
      </c>
      <c r="O142" s="286">
        <v>0</v>
      </c>
      <c r="P142" s="286">
        <v>0</v>
      </c>
      <c r="Q142" s="286">
        <v>0</v>
      </c>
      <c r="R142" s="286">
        <v>0</v>
      </c>
      <c r="S142" s="286">
        <v>0</v>
      </c>
      <c r="T142" s="286">
        <v>0</v>
      </c>
      <c r="U142" s="286">
        <v>0</v>
      </c>
      <c r="V142" s="255">
        <v>1</v>
      </c>
      <c r="W142" s="255">
        <v>0</v>
      </c>
      <c r="X142" s="255">
        <v>0</v>
      </c>
      <c r="Y142" s="306">
        <v>53554.390000000014</v>
      </c>
    </row>
    <row r="143" spans="2:25" x14ac:dyDescent="0.35">
      <c r="B143" s="255" t="s">
        <v>282</v>
      </c>
      <c r="C143" s="323" t="s">
        <v>845</v>
      </c>
      <c r="D143" s="323" t="s">
        <v>846</v>
      </c>
      <c r="E143" s="255" t="s">
        <v>1286</v>
      </c>
      <c r="F143" s="255">
        <v>1</v>
      </c>
      <c r="G143" s="286">
        <v>0</v>
      </c>
      <c r="H143" s="286">
        <v>0</v>
      </c>
      <c r="I143" s="286">
        <v>0</v>
      </c>
      <c r="J143" s="286">
        <v>1</v>
      </c>
      <c r="K143" s="286">
        <v>0</v>
      </c>
      <c r="L143" s="286">
        <v>0</v>
      </c>
      <c r="M143" s="286">
        <v>0</v>
      </c>
      <c r="N143" s="286">
        <v>0</v>
      </c>
      <c r="O143" s="286">
        <v>0</v>
      </c>
      <c r="P143" s="286">
        <v>0</v>
      </c>
      <c r="Q143" s="286">
        <v>0</v>
      </c>
      <c r="R143" s="286">
        <v>0</v>
      </c>
      <c r="S143" s="286">
        <v>0</v>
      </c>
      <c r="T143" s="286">
        <v>0</v>
      </c>
      <c r="U143" s="286">
        <v>0</v>
      </c>
      <c r="V143" s="255">
        <v>1</v>
      </c>
      <c r="W143" s="255">
        <v>0</v>
      </c>
      <c r="X143" s="255">
        <v>0</v>
      </c>
      <c r="Y143" s="306">
        <v>50668.23</v>
      </c>
    </row>
    <row r="144" spans="2:25" x14ac:dyDescent="0.35">
      <c r="B144" s="255" t="s">
        <v>282</v>
      </c>
      <c r="C144" s="323" t="s">
        <v>847</v>
      </c>
      <c r="D144" s="323" t="s">
        <v>848</v>
      </c>
      <c r="E144" s="255" t="s">
        <v>1287</v>
      </c>
      <c r="F144" s="255">
        <v>1</v>
      </c>
      <c r="G144" s="286">
        <v>0</v>
      </c>
      <c r="H144" s="286">
        <v>0</v>
      </c>
      <c r="I144" s="286">
        <v>0</v>
      </c>
      <c r="J144" s="286">
        <v>1</v>
      </c>
      <c r="K144" s="286">
        <v>0</v>
      </c>
      <c r="L144" s="286">
        <v>0</v>
      </c>
      <c r="M144" s="286">
        <v>0</v>
      </c>
      <c r="N144" s="286">
        <v>0</v>
      </c>
      <c r="O144" s="286">
        <v>0</v>
      </c>
      <c r="P144" s="286">
        <v>0</v>
      </c>
      <c r="Q144" s="286">
        <v>0</v>
      </c>
      <c r="R144" s="286">
        <v>0</v>
      </c>
      <c r="S144" s="286">
        <v>0</v>
      </c>
      <c r="T144" s="286">
        <v>0</v>
      </c>
      <c r="U144" s="286">
        <v>0</v>
      </c>
      <c r="V144" s="255">
        <v>1</v>
      </c>
      <c r="W144" s="255">
        <v>0</v>
      </c>
      <c r="X144" s="255">
        <v>0</v>
      </c>
      <c r="Y144" s="306">
        <v>43089.160000000011</v>
      </c>
    </row>
    <row r="145" spans="2:25" x14ac:dyDescent="0.35">
      <c r="B145" s="255" t="s">
        <v>282</v>
      </c>
      <c r="C145" s="323" t="s">
        <v>849</v>
      </c>
      <c r="D145" s="323" t="s">
        <v>850</v>
      </c>
      <c r="E145" s="255" t="s">
        <v>1288</v>
      </c>
      <c r="F145" s="255">
        <v>1</v>
      </c>
      <c r="G145" s="286">
        <v>0</v>
      </c>
      <c r="H145" s="286">
        <v>0</v>
      </c>
      <c r="I145" s="286">
        <v>0</v>
      </c>
      <c r="J145" s="286">
        <v>1</v>
      </c>
      <c r="K145" s="286">
        <v>0</v>
      </c>
      <c r="L145" s="286">
        <v>0</v>
      </c>
      <c r="M145" s="286">
        <v>0</v>
      </c>
      <c r="N145" s="286">
        <v>0</v>
      </c>
      <c r="O145" s="286">
        <v>0</v>
      </c>
      <c r="P145" s="286">
        <v>0</v>
      </c>
      <c r="Q145" s="286">
        <v>0</v>
      </c>
      <c r="R145" s="286">
        <v>0</v>
      </c>
      <c r="S145" s="286">
        <v>0</v>
      </c>
      <c r="T145" s="286">
        <v>0</v>
      </c>
      <c r="U145" s="286">
        <v>0</v>
      </c>
      <c r="V145" s="255">
        <v>1</v>
      </c>
      <c r="W145" s="255">
        <v>0</v>
      </c>
      <c r="X145" s="255">
        <v>0</v>
      </c>
      <c r="Y145" s="306">
        <v>61767.8</v>
      </c>
    </row>
    <row r="146" spans="2:25" x14ac:dyDescent="0.35">
      <c r="B146" s="255" t="s">
        <v>282</v>
      </c>
      <c r="C146" s="323" t="s">
        <v>851</v>
      </c>
      <c r="D146" s="323" t="s">
        <v>852</v>
      </c>
      <c r="E146" s="255" t="s">
        <v>1289</v>
      </c>
      <c r="F146" s="255">
        <v>1</v>
      </c>
      <c r="G146" s="286">
        <v>0</v>
      </c>
      <c r="H146" s="286">
        <v>0</v>
      </c>
      <c r="I146" s="286">
        <v>0</v>
      </c>
      <c r="J146" s="286">
        <v>1</v>
      </c>
      <c r="K146" s="286">
        <v>0</v>
      </c>
      <c r="L146" s="286">
        <v>0</v>
      </c>
      <c r="M146" s="286">
        <v>0</v>
      </c>
      <c r="N146" s="286">
        <v>0</v>
      </c>
      <c r="O146" s="286">
        <v>0</v>
      </c>
      <c r="P146" s="286">
        <v>0</v>
      </c>
      <c r="Q146" s="286">
        <v>0</v>
      </c>
      <c r="R146" s="286">
        <v>0</v>
      </c>
      <c r="S146" s="286">
        <v>0</v>
      </c>
      <c r="T146" s="286">
        <v>0</v>
      </c>
      <c r="U146" s="286">
        <v>0</v>
      </c>
      <c r="V146" s="255">
        <v>1</v>
      </c>
      <c r="W146" s="255">
        <v>0</v>
      </c>
      <c r="X146" s="255">
        <v>0</v>
      </c>
      <c r="Y146" s="306">
        <v>34556.019999999997</v>
      </c>
    </row>
    <row r="147" spans="2:25" x14ac:dyDescent="0.35">
      <c r="B147" s="255" t="s">
        <v>282</v>
      </c>
      <c r="C147" s="323" t="s">
        <v>853</v>
      </c>
      <c r="D147" s="323" t="s">
        <v>854</v>
      </c>
      <c r="E147" s="255" t="s">
        <v>1290</v>
      </c>
      <c r="F147" s="255">
        <v>1</v>
      </c>
      <c r="G147" s="286">
        <v>0</v>
      </c>
      <c r="H147" s="286">
        <v>0</v>
      </c>
      <c r="I147" s="286">
        <v>0</v>
      </c>
      <c r="J147" s="286">
        <v>1</v>
      </c>
      <c r="K147" s="286">
        <v>0</v>
      </c>
      <c r="L147" s="286">
        <v>0</v>
      </c>
      <c r="M147" s="286">
        <v>0</v>
      </c>
      <c r="N147" s="286">
        <v>0</v>
      </c>
      <c r="O147" s="286">
        <v>0</v>
      </c>
      <c r="P147" s="286">
        <v>0</v>
      </c>
      <c r="Q147" s="286">
        <v>0</v>
      </c>
      <c r="R147" s="286">
        <v>0</v>
      </c>
      <c r="S147" s="286">
        <v>0</v>
      </c>
      <c r="T147" s="286">
        <v>0</v>
      </c>
      <c r="U147" s="286">
        <v>0</v>
      </c>
      <c r="V147" s="255">
        <v>1</v>
      </c>
      <c r="W147" s="255">
        <v>0</v>
      </c>
      <c r="X147" s="255">
        <v>0</v>
      </c>
      <c r="Y147" s="306">
        <v>54056.000000000015</v>
      </c>
    </row>
    <row r="148" spans="2:25" x14ac:dyDescent="0.35">
      <c r="B148" s="255" t="s">
        <v>282</v>
      </c>
      <c r="C148" s="323" t="s">
        <v>855</v>
      </c>
      <c r="D148" s="323" t="s">
        <v>856</v>
      </c>
      <c r="E148" s="255" t="s">
        <v>1291</v>
      </c>
      <c r="F148" s="255">
        <v>1</v>
      </c>
      <c r="G148" s="286">
        <v>0</v>
      </c>
      <c r="H148" s="286">
        <v>0</v>
      </c>
      <c r="I148" s="286">
        <v>0</v>
      </c>
      <c r="J148" s="286">
        <v>1</v>
      </c>
      <c r="K148" s="286">
        <v>0</v>
      </c>
      <c r="L148" s="286">
        <v>0</v>
      </c>
      <c r="M148" s="286">
        <v>0</v>
      </c>
      <c r="N148" s="286">
        <v>0</v>
      </c>
      <c r="O148" s="286">
        <v>0</v>
      </c>
      <c r="P148" s="286">
        <v>0</v>
      </c>
      <c r="Q148" s="286">
        <v>0</v>
      </c>
      <c r="R148" s="286">
        <v>0</v>
      </c>
      <c r="S148" s="286">
        <v>0</v>
      </c>
      <c r="T148" s="286">
        <v>0</v>
      </c>
      <c r="U148" s="286">
        <v>0</v>
      </c>
      <c r="V148" s="255">
        <v>1</v>
      </c>
      <c r="W148" s="255">
        <v>0</v>
      </c>
      <c r="X148" s="255">
        <v>0</v>
      </c>
      <c r="Y148" s="306">
        <v>47188.270000000019</v>
      </c>
    </row>
    <row r="149" spans="2:25" x14ac:dyDescent="0.35">
      <c r="B149" s="255" t="s">
        <v>282</v>
      </c>
      <c r="C149" s="323" t="s">
        <v>857</v>
      </c>
      <c r="D149" s="323" t="s">
        <v>858</v>
      </c>
      <c r="E149" s="255" t="s">
        <v>1292</v>
      </c>
      <c r="F149" s="255">
        <v>1</v>
      </c>
      <c r="G149" s="286">
        <v>0</v>
      </c>
      <c r="H149" s="286">
        <v>0</v>
      </c>
      <c r="I149" s="286">
        <v>0</v>
      </c>
      <c r="J149" s="286">
        <v>1</v>
      </c>
      <c r="K149" s="286">
        <v>0</v>
      </c>
      <c r="L149" s="286">
        <v>0</v>
      </c>
      <c r="M149" s="286">
        <v>0</v>
      </c>
      <c r="N149" s="286">
        <v>0</v>
      </c>
      <c r="O149" s="286">
        <v>0</v>
      </c>
      <c r="P149" s="286">
        <v>0</v>
      </c>
      <c r="Q149" s="286">
        <v>0</v>
      </c>
      <c r="R149" s="286">
        <v>0</v>
      </c>
      <c r="S149" s="286">
        <v>0</v>
      </c>
      <c r="T149" s="286">
        <v>0</v>
      </c>
      <c r="U149" s="286">
        <v>0</v>
      </c>
      <c r="V149" s="255">
        <v>1</v>
      </c>
      <c r="W149" s="255">
        <v>0</v>
      </c>
      <c r="X149" s="255">
        <v>0</v>
      </c>
      <c r="Y149" s="306">
        <v>37543.11</v>
      </c>
    </row>
    <row r="150" spans="2:25" x14ac:dyDescent="0.35">
      <c r="B150" s="255" t="s">
        <v>282</v>
      </c>
      <c r="C150" s="323" t="s">
        <v>859</v>
      </c>
      <c r="D150" s="323" t="s">
        <v>860</v>
      </c>
      <c r="E150" s="255" t="s">
        <v>1293</v>
      </c>
      <c r="F150" s="255">
        <v>1</v>
      </c>
      <c r="G150" s="286">
        <v>0</v>
      </c>
      <c r="H150" s="286">
        <v>0</v>
      </c>
      <c r="I150" s="286">
        <v>0</v>
      </c>
      <c r="J150" s="286">
        <v>1</v>
      </c>
      <c r="K150" s="286">
        <v>0</v>
      </c>
      <c r="L150" s="286">
        <v>0</v>
      </c>
      <c r="M150" s="286">
        <v>0</v>
      </c>
      <c r="N150" s="286">
        <v>0</v>
      </c>
      <c r="O150" s="286">
        <v>0</v>
      </c>
      <c r="P150" s="286">
        <v>0</v>
      </c>
      <c r="Q150" s="286">
        <v>0</v>
      </c>
      <c r="R150" s="286">
        <v>0</v>
      </c>
      <c r="S150" s="286">
        <v>0</v>
      </c>
      <c r="T150" s="286">
        <v>0</v>
      </c>
      <c r="U150" s="286">
        <v>0</v>
      </c>
      <c r="V150" s="255">
        <v>1</v>
      </c>
      <c r="W150" s="255">
        <v>0</v>
      </c>
      <c r="X150" s="255">
        <v>0</v>
      </c>
      <c r="Y150" s="306">
        <v>46170.829999999987</v>
      </c>
    </row>
    <row r="151" spans="2:25" x14ac:dyDescent="0.35">
      <c r="B151" s="255" t="s">
        <v>282</v>
      </c>
      <c r="C151" s="323" t="s">
        <v>861</v>
      </c>
      <c r="D151" s="323" t="s">
        <v>862</v>
      </c>
      <c r="E151" s="255" t="s">
        <v>1294</v>
      </c>
      <c r="F151" s="255">
        <v>1</v>
      </c>
      <c r="G151" s="286">
        <v>0</v>
      </c>
      <c r="H151" s="286">
        <v>0</v>
      </c>
      <c r="I151" s="286">
        <v>0</v>
      </c>
      <c r="J151" s="286">
        <v>1</v>
      </c>
      <c r="K151" s="286">
        <v>0</v>
      </c>
      <c r="L151" s="286">
        <v>0</v>
      </c>
      <c r="M151" s="286">
        <v>0</v>
      </c>
      <c r="N151" s="286">
        <v>0</v>
      </c>
      <c r="O151" s="286">
        <v>0</v>
      </c>
      <c r="P151" s="286">
        <v>0</v>
      </c>
      <c r="Q151" s="286">
        <v>0</v>
      </c>
      <c r="R151" s="286">
        <v>0</v>
      </c>
      <c r="S151" s="286">
        <v>0</v>
      </c>
      <c r="T151" s="286">
        <v>0</v>
      </c>
      <c r="U151" s="286">
        <v>0</v>
      </c>
      <c r="V151" s="255">
        <v>1</v>
      </c>
      <c r="W151" s="255">
        <v>0</v>
      </c>
      <c r="X151" s="255">
        <v>0</v>
      </c>
      <c r="Y151" s="306">
        <v>61113.06</v>
      </c>
    </row>
    <row r="152" spans="2:25" x14ac:dyDescent="0.35">
      <c r="B152" s="255" t="s">
        <v>282</v>
      </c>
      <c r="C152" s="323" t="s">
        <v>863</v>
      </c>
      <c r="D152" s="323" t="s">
        <v>864</v>
      </c>
      <c r="E152" s="255" t="s">
        <v>1295</v>
      </c>
      <c r="F152" s="255">
        <v>1</v>
      </c>
      <c r="G152" s="286">
        <v>0</v>
      </c>
      <c r="H152" s="286">
        <v>0</v>
      </c>
      <c r="I152" s="286">
        <v>0</v>
      </c>
      <c r="J152" s="286">
        <v>1</v>
      </c>
      <c r="K152" s="286">
        <v>0</v>
      </c>
      <c r="L152" s="286">
        <v>0</v>
      </c>
      <c r="M152" s="286">
        <v>0</v>
      </c>
      <c r="N152" s="286">
        <v>0</v>
      </c>
      <c r="O152" s="286">
        <v>0</v>
      </c>
      <c r="P152" s="286">
        <v>0</v>
      </c>
      <c r="Q152" s="286">
        <v>0</v>
      </c>
      <c r="R152" s="286">
        <v>0</v>
      </c>
      <c r="S152" s="286">
        <v>0</v>
      </c>
      <c r="T152" s="286">
        <v>0</v>
      </c>
      <c r="U152" s="286">
        <v>0</v>
      </c>
      <c r="V152" s="255">
        <v>1</v>
      </c>
      <c r="W152" s="255">
        <v>0</v>
      </c>
      <c r="X152" s="255">
        <v>0</v>
      </c>
      <c r="Y152" s="306">
        <v>69149.45</v>
      </c>
    </row>
    <row r="153" spans="2:25" x14ac:dyDescent="0.35">
      <c r="B153" s="255" t="s">
        <v>282</v>
      </c>
      <c r="C153" s="323" t="s">
        <v>865</v>
      </c>
      <c r="D153" s="323" t="s">
        <v>866</v>
      </c>
      <c r="E153" s="255" t="s">
        <v>1296</v>
      </c>
      <c r="F153" s="255">
        <v>1</v>
      </c>
      <c r="G153" s="286">
        <v>0</v>
      </c>
      <c r="H153" s="286">
        <v>0</v>
      </c>
      <c r="I153" s="286">
        <v>0</v>
      </c>
      <c r="J153" s="286">
        <v>1</v>
      </c>
      <c r="K153" s="286">
        <v>0</v>
      </c>
      <c r="L153" s="286">
        <v>0</v>
      </c>
      <c r="M153" s="286">
        <v>0</v>
      </c>
      <c r="N153" s="286">
        <v>0</v>
      </c>
      <c r="O153" s="286">
        <v>0</v>
      </c>
      <c r="P153" s="286">
        <v>0</v>
      </c>
      <c r="Q153" s="286">
        <v>0</v>
      </c>
      <c r="R153" s="286">
        <v>0</v>
      </c>
      <c r="S153" s="286">
        <v>0</v>
      </c>
      <c r="T153" s="286">
        <v>0</v>
      </c>
      <c r="U153" s="286">
        <v>0</v>
      </c>
      <c r="V153" s="255">
        <v>1</v>
      </c>
      <c r="W153" s="255">
        <v>0</v>
      </c>
      <c r="X153" s="255">
        <v>0</v>
      </c>
      <c r="Y153" s="306">
        <v>37326.25</v>
      </c>
    </row>
    <row r="154" spans="2:25" x14ac:dyDescent="0.35">
      <c r="B154" s="255" t="s">
        <v>282</v>
      </c>
      <c r="C154" s="323" t="s">
        <v>867</v>
      </c>
      <c r="D154" s="323" t="s">
        <v>868</v>
      </c>
      <c r="E154" s="255" t="s">
        <v>1297</v>
      </c>
      <c r="F154" s="255">
        <v>1</v>
      </c>
      <c r="G154" s="286">
        <v>0</v>
      </c>
      <c r="H154" s="286">
        <v>0</v>
      </c>
      <c r="I154" s="286">
        <v>0</v>
      </c>
      <c r="J154" s="286">
        <v>1</v>
      </c>
      <c r="K154" s="286">
        <v>0</v>
      </c>
      <c r="L154" s="286">
        <v>0</v>
      </c>
      <c r="M154" s="286">
        <v>0</v>
      </c>
      <c r="N154" s="286">
        <v>0</v>
      </c>
      <c r="O154" s="286">
        <v>0</v>
      </c>
      <c r="P154" s="286">
        <v>0</v>
      </c>
      <c r="Q154" s="286">
        <v>0</v>
      </c>
      <c r="R154" s="286">
        <v>0</v>
      </c>
      <c r="S154" s="286">
        <v>0</v>
      </c>
      <c r="T154" s="286">
        <v>0</v>
      </c>
      <c r="U154" s="286">
        <v>0</v>
      </c>
      <c r="V154" s="255">
        <v>1</v>
      </c>
      <c r="W154" s="255">
        <v>0</v>
      </c>
      <c r="X154" s="255">
        <v>0</v>
      </c>
      <c r="Y154" s="306">
        <v>68259.740000000005</v>
      </c>
    </row>
    <row r="155" spans="2:25" x14ac:dyDescent="0.35">
      <c r="B155" s="255" t="s">
        <v>282</v>
      </c>
      <c r="C155" s="323" t="s">
        <v>869</v>
      </c>
      <c r="D155" s="323" t="s">
        <v>870</v>
      </c>
      <c r="E155" s="255" t="s">
        <v>1298</v>
      </c>
      <c r="F155" s="255">
        <v>1</v>
      </c>
      <c r="G155" s="286">
        <v>0</v>
      </c>
      <c r="H155" s="286">
        <v>0</v>
      </c>
      <c r="I155" s="286">
        <v>0</v>
      </c>
      <c r="J155" s="286">
        <v>1</v>
      </c>
      <c r="K155" s="286">
        <v>0</v>
      </c>
      <c r="L155" s="286">
        <v>0</v>
      </c>
      <c r="M155" s="286">
        <v>0</v>
      </c>
      <c r="N155" s="286">
        <v>0</v>
      </c>
      <c r="O155" s="286">
        <v>0</v>
      </c>
      <c r="P155" s="286">
        <v>0</v>
      </c>
      <c r="Q155" s="286">
        <v>0</v>
      </c>
      <c r="R155" s="286">
        <v>0</v>
      </c>
      <c r="S155" s="286">
        <v>0</v>
      </c>
      <c r="T155" s="286">
        <v>0</v>
      </c>
      <c r="U155" s="286">
        <v>0</v>
      </c>
      <c r="V155" s="255">
        <v>1</v>
      </c>
      <c r="W155" s="255">
        <v>0</v>
      </c>
      <c r="X155" s="255">
        <v>0</v>
      </c>
      <c r="Y155" s="306">
        <v>46170.149999999994</v>
      </c>
    </row>
    <row r="156" spans="2:25" x14ac:dyDescent="0.35">
      <c r="B156" s="255" t="s">
        <v>282</v>
      </c>
      <c r="C156" s="323" t="s">
        <v>871</v>
      </c>
      <c r="D156" s="323" t="s">
        <v>872</v>
      </c>
      <c r="E156" s="255" t="s">
        <v>1299</v>
      </c>
      <c r="F156" s="255">
        <v>1</v>
      </c>
      <c r="G156" s="286">
        <v>0</v>
      </c>
      <c r="H156" s="286">
        <v>0</v>
      </c>
      <c r="I156" s="286">
        <v>0</v>
      </c>
      <c r="J156" s="286">
        <v>1</v>
      </c>
      <c r="K156" s="286">
        <v>0</v>
      </c>
      <c r="L156" s="286">
        <v>0</v>
      </c>
      <c r="M156" s="286">
        <v>0</v>
      </c>
      <c r="N156" s="286">
        <v>0</v>
      </c>
      <c r="O156" s="286">
        <v>0</v>
      </c>
      <c r="P156" s="286">
        <v>0</v>
      </c>
      <c r="Q156" s="286">
        <v>0</v>
      </c>
      <c r="R156" s="286">
        <v>0</v>
      </c>
      <c r="S156" s="286">
        <v>0</v>
      </c>
      <c r="T156" s="286">
        <v>0</v>
      </c>
      <c r="U156" s="286">
        <v>0</v>
      </c>
      <c r="V156" s="255">
        <v>1</v>
      </c>
      <c r="W156" s="255">
        <v>0</v>
      </c>
      <c r="X156" s="255">
        <v>0</v>
      </c>
      <c r="Y156" s="306">
        <v>34241.060000000005</v>
      </c>
    </row>
    <row r="157" spans="2:25" x14ac:dyDescent="0.35">
      <c r="B157" s="255" t="s">
        <v>282</v>
      </c>
      <c r="C157" s="323" t="s">
        <v>873</v>
      </c>
      <c r="D157" s="323" t="s">
        <v>874</v>
      </c>
      <c r="E157" s="255" t="s">
        <v>1300</v>
      </c>
      <c r="F157" s="255">
        <v>1</v>
      </c>
      <c r="G157" s="286">
        <v>0</v>
      </c>
      <c r="H157" s="286">
        <v>0</v>
      </c>
      <c r="I157" s="286">
        <v>0</v>
      </c>
      <c r="J157" s="286">
        <v>1</v>
      </c>
      <c r="K157" s="286">
        <v>0</v>
      </c>
      <c r="L157" s="286">
        <v>0</v>
      </c>
      <c r="M157" s="286">
        <v>0</v>
      </c>
      <c r="N157" s="286">
        <v>0</v>
      </c>
      <c r="O157" s="286">
        <v>0</v>
      </c>
      <c r="P157" s="286">
        <v>0</v>
      </c>
      <c r="Q157" s="286">
        <v>0</v>
      </c>
      <c r="R157" s="286">
        <v>0</v>
      </c>
      <c r="S157" s="286">
        <v>0</v>
      </c>
      <c r="T157" s="286">
        <v>0</v>
      </c>
      <c r="U157" s="286">
        <v>0</v>
      </c>
      <c r="V157" s="255">
        <v>1</v>
      </c>
      <c r="W157" s="255">
        <v>0</v>
      </c>
      <c r="X157" s="255">
        <v>0</v>
      </c>
      <c r="Y157" s="306">
        <v>68037.290000000008</v>
      </c>
    </row>
    <row r="158" spans="2:25" x14ac:dyDescent="0.35">
      <c r="B158" s="255" t="s">
        <v>282</v>
      </c>
      <c r="C158" s="323" t="s">
        <v>875</v>
      </c>
      <c r="D158" s="323" t="s">
        <v>876</v>
      </c>
      <c r="E158" s="255" t="s">
        <v>1301</v>
      </c>
      <c r="F158" s="255">
        <v>1</v>
      </c>
      <c r="G158" s="286">
        <v>0</v>
      </c>
      <c r="H158" s="286">
        <v>0</v>
      </c>
      <c r="I158" s="286">
        <v>0</v>
      </c>
      <c r="J158" s="286">
        <v>1</v>
      </c>
      <c r="K158" s="286">
        <v>0</v>
      </c>
      <c r="L158" s="286">
        <v>0</v>
      </c>
      <c r="M158" s="286">
        <v>0</v>
      </c>
      <c r="N158" s="286">
        <v>0</v>
      </c>
      <c r="O158" s="286">
        <v>0</v>
      </c>
      <c r="P158" s="286">
        <v>0</v>
      </c>
      <c r="Q158" s="286">
        <v>0</v>
      </c>
      <c r="R158" s="286">
        <v>0</v>
      </c>
      <c r="S158" s="286">
        <v>0</v>
      </c>
      <c r="T158" s="286">
        <v>0</v>
      </c>
      <c r="U158" s="286">
        <v>0</v>
      </c>
      <c r="V158" s="255">
        <v>1</v>
      </c>
      <c r="W158" s="255">
        <v>0</v>
      </c>
      <c r="X158" s="255">
        <v>0</v>
      </c>
      <c r="Y158" s="306">
        <v>45436.56</v>
      </c>
    </row>
    <row r="159" spans="2:25" x14ac:dyDescent="0.35">
      <c r="B159" s="255" t="s">
        <v>282</v>
      </c>
      <c r="C159" s="323" t="s">
        <v>877</v>
      </c>
      <c r="D159" s="323" t="s">
        <v>878</v>
      </c>
      <c r="E159" s="255" t="s">
        <v>1302</v>
      </c>
      <c r="F159" s="255">
        <v>1</v>
      </c>
      <c r="G159" s="286">
        <v>0</v>
      </c>
      <c r="H159" s="286">
        <v>0</v>
      </c>
      <c r="I159" s="286">
        <v>0</v>
      </c>
      <c r="J159" s="286">
        <v>1</v>
      </c>
      <c r="K159" s="286">
        <v>0</v>
      </c>
      <c r="L159" s="286">
        <v>0</v>
      </c>
      <c r="M159" s="286">
        <v>0</v>
      </c>
      <c r="N159" s="286">
        <v>0</v>
      </c>
      <c r="O159" s="286">
        <v>0</v>
      </c>
      <c r="P159" s="286">
        <v>0</v>
      </c>
      <c r="Q159" s="286">
        <v>0</v>
      </c>
      <c r="R159" s="286">
        <v>0</v>
      </c>
      <c r="S159" s="286">
        <v>0</v>
      </c>
      <c r="T159" s="286">
        <v>0</v>
      </c>
      <c r="U159" s="286">
        <v>0</v>
      </c>
      <c r="V159" s="255">
        <v>1</v>
      </c>
      <c r="W159" s="255">
        <v>0</v>
      </c>
      <c r="X159" s="255">
        <v>0</v>
      </c>
      <c r="Y159" s="306">
        <v>49110.75</v>
      </c>
    </row>
    <row r="160" spans="2:25" x14ac:dyDescent="0.35">
      <c r="B160" s="255" t="s">
        <v>282</v>
      </c>
      <c r="C160" s="323" t="s">
        <v>879</v>
      </c>
      <c r="D160" s="323" t="s">
        <v>880</v>
      </c>
      <c r="E160" s="255" t="s">
        <v>1303</v>
      </c>
      <c r="F160" s="255">
        <v>1</v>
      </c>
      <c r="G160" s="286">
        <v>0</v>
      </c>
      <c r="H160" s="286">
        <v>0</v>
      </c>
      <c r="I160" s="286">
        <v>0</v>
      </c>
      <c r="J160" s="286">
        <v>1</v>
      </c>
      <c r="K160" s="286">
        <v>0</v>
      </c>
      <c r="L160" s="286">
        <v>0</v>
      </c>
      <c r="M160" s="286">
        <v>0</v>
      </c>
      <c r="N160" s="286">
        <v>0</v>
      </c>
      <c r="O160" s="286">
        <v>0</v>
      </c>
      <c r="P160" s="286">
        <v>0</v>
      </c>
      <c r="Q160" s="286">
        <v>0</v>
      </c>
      <c r="R160" s="286">
        <v>0</v>
      </c>
      <c r="S160" s="286">
        <v>0</v>
      </c>
      <c r="T160" s="286">
        <v>0</v>
      </c>
      <c r="U160" s="286">
        <v>0</v>
      </c>
      <c r="V160" s="255">
        <v>1</v>
      </c>
      <c r="W160" s="255">
        <v>0</v>
      </c>
      <c r="X160" s="255">
        <v>0</v>
      </c>
      <c r="Y160" s="306">
        <v>64570.340000000004</v>
      </c>
    </row>
    <row r="161" spans="2:25" x14ac:dyDescent="0.35">
      <c r="B161" s="255" t="s">
        <v>282</v>
      </c>
      <c r="C161" s="323" t="s">
        <v>881</v>
      </c>
      <c r="D161" s="323" t="s">
        <v>882</v>
      </c>
      <c r="E161" s="255" t="s">
        <v>1304</v>
      </c>
      <c r="F161" s="255">
        <v>1</v>
      </c>
      <c r="G161" s="286">
        <v>0</v>
      </c>
      <c r="H161" s="286">
        <v>0</v>
      </c>
      <c r="I161" s="286">
        <v>0</v>
      </c>
      <c r="J161" s="286">
        <v>1</v>
      </c>
      <c r="K161" s="286">
        <v>0</v>
      </c>
      <c r="L161" s="286">
        <v>0</v>
      </c>
      <c r="M161" s="286">
        <v>0</v>
      </c>
      <c r="N161" s="286">
        <v>0</v>
      </c>
      <c r="O161" s="286">
        <v>0</v>
      </c>
      <c r="P161" s="286">
        <v>0</v>
      </c>
      <c r="Q161" s="286">
        <v>0</v>
      </c>
      <c r="R161" s="286">
        <v>0</v>
      </c>
      <c r="S161" s="286">
        <v>0</v>
      </c>
      <c r="T161" s="286">
        <v>0</v>
      </c>
      <c r="U161" s="286">
        <v>0</v>
      </c>
      <c r="V161" s="255">
        <v>1</v>
      </c>
      <c r="W161" s="255">
        <v>0</v>
      </c>
      <c r="X161" s="255">
        <v>0</v>
      </c>
      <c r="Y161" s="306">
        <v>48182.55</v>
      </c>
    </row>
    <row r="162" spans="2:25" x14ac:dyDescent="0.35">
      <c r="B162" s="255" t="s">
        <v>282</v>
      </c>
      <c r="C162" s="323" t="s">
        <v>883</v>
      </c>
      <c r="D162" s="323" t="s">
        <v>884</v>
      </c>
      <c r="E162" s="255" t="s">
        <v>1305</v>
      </c>
      <c r="F162" s="255">
        <v>1</v>
      </c>
      <c r="G162" s="286">
        <v>0</v>
      </c>
      <c r="H162" s="286">
        <v>0</v>
      </c>
      <c r="I162" s="286">
        <v>0</v>
      </c>
      <c r="J162" s="286">
        <v>1</v>
      </c>
      <c r="K162" s="286">
        <v>0</v>
      </c>
      <c r="L162" s="286">
        <v>0</v>
      </c>
      <c r="M162" s="286">
        <v>0</v>
      </c>
      <c r="N162" s="286">
        <v>0</v>
      </c>
      <c r="O162" s="286">
        <v>0</v>
      </c>
      <c r="P162" s="286">
        <v>0</v>
      </c>
      <c r="Q162" s="286">
        <v>0</v>
      </c>
      <c r="R162" s="286">
        <v>0</v>
      </c>
      <c r="S162" s="286">
        <v>0</v>
      </c>
      <c r="T162" s="286">
        <v>0</v>
      </c>
      <c r="U162" s="286">
        <v>0</v>
      </c>
      <c r="V162" s="255">
        <v>1</v>
      </c>
      <c r="W162" s="255">
        <v>0</v>
      </c>
      <c r="X162" s="255">
        <v>0</v>
      </c>
      <c r="Y162" s="306">
        <v>44810.429999999993</v>
      </c>
    </row>
    <row r="163" spans="2:25" x14ac:dyDescent="0.35">
      <c r="B163" s="255" t="s">
        <v>282</v>
      </c>
      <c r="C163" s="323" t="s">
        <v>885</v>
      </c>
      <c r="D163" s="323" t="s">
        <v>886</v>
      </c>
      <c r="E163" s="255" t="s">
        <v>1306</v>
      </c>
      <c r="F163" s="255">
        <v>1</v>
      </c>
      <c r="G163" s="286">
        <v>0</v>
      </c>
      <c r="H163" s="286">
        <v>0</v>
      </c>
      <c r="I163" s="286">
        <v>0</v>
      </c>
      <c r="J163" s="286">
        <v>1</v>
      </c>
      <c r="K163" s="286">
        <v>0</v>
      </c>
      <c r="L163" s="286">
        <v>0</v>
      </c>
      <c r="M163" s="286">
        <v>0</v>
      </c>
      <c r="N163" s="286">
        <v>0</v>
      </c>
      <c r="O163" s="286">
        <v>0</v>
      </c>
      <c r="P163" s="286">
        <v>0</v>
      </c>
      <c r="Q163" s="286">
        <v>0</v>
      </c>
      <c r="R163" s="286">
        <v>0</v>
      </c>
      <c r="S163" s="286">
        <v>0</v>
      </c>
      <c r="T163" s="286">
        <v>0</v>
      </c>
      <c r="U163" s="286">
        <v>0</v>
      </c>
      <c r="V163" s="255">
        <v>1</v>
      </c>
      <c r="W163" s="255">
        <v>0</v>
      </c>
      <c r="X163" s="255">
        <v>0</v>
      </c>
      <c r="Y163" s="306">
        <v>53439.220000000016</v>
      </c>
    </row>
    <row r="164" spans="2:25" x14ac:dyDescent="0.35">
      <c r="B164" s="255" t="s">
        <v>282</v>
      </c>
      <c r="C164" s="323" t="s">
        <v>887</v>
      </c>
      <c r="D164" s="323" t="s">
        <v>888</v>
      </c>
      <c r="E164" s="255" t="s">
        <v>1307</v>
      </c>
      <c r="F164" s="255">
        <v>1</v>
      </c>
      <c r="G164" s="286">
        <v>0</v>
      </c>
      <c r="H164" s="286">
        <v>0</v>
      </c>
      <c r="I164" s="286">
        <v>0</v>
      </c>
      <c r="J164" s="286">
        <v>1</v>
      </c>
      <c r="K164" s="286">
        <v>0</v>
      </c>
      <c r="L164" s="286">
        <v>0</v>
      </c>
      <c r="M164" s="286">
        <v>0</v>
      </c>
      <c r="N164" s="286">
        <v>0</v>
      </c>
      <c r="O164" s="286">
        <v>0</v>
      </c>
      <c r="P164" s="286">
        <v>0</v>
      </c>
      <c r="Q164" s="286">
        <v>0</v>
      </c>
      <c r="R164" s="286">
        <v>0</v>
      </c>
      <c r="S164" s="286">
        <v>0</v>
      </c>
      <c r="T164" s="286">
        <v>0</v>
      </c>
      <c r="U164" s="286">
        <v>0</v>
      </c>
      <c r="V164" s="255">
        <v>1</v>
      </c>
      <c r="W164" s="255">
        <v>0</v>
      </c>
      <c r="X164" s="255">
        <v>0</v>
      </c>
      <c r="Y164" s="306">
        <v>40451.169999999991</v>
      </c>
    </row>
    <row r="165" spans="2:25" x14ac:dyDescent="0.35">
      <c r="B165" s="255" t="s">
        <v>282</v>
      </c>
      <c r="C165" s="323" t="s">
        <v>889</v>
      </c>
      <c r="D165" s="323" t="s">
        <v>890</v>
      </c>
      <c r="E165" s="255" t="s">
        <v>1308</v>
      </c>
      <c r="F165" s="255">
        <v>1</v>
      </c>
      <c r="G165" s="286">
        <v>0</v>
      </c>
      <c r="H165" s="286">
        <v>0</v>
      </c>
      <c r="I165" s="286">
        <v>0</v>
      </c>
      <c r="J165" s="286">
        <v>1</v>
      </c>
      <c r="K165" s="286">
        <v>0</v>
      </c>
      <c r="L165" s="286">
        <v>0</v>
      </c>
      <c r="M165" s="286">
        <v>0</v>
      </c>
      <c r="N165" s="286">
        <v>0</v>
      </c>
      <c r="O165" s="286">
        <v>0</v>
      </c>
      <c r="P165" s="286">
        <v>0</v>
      </c>
      <c r="Q165" s="286">
        <v>0</v>
      </c>
      <c r="R165" s="286">
        <v>0</v>
      </c>
      <c r="S165" s="286">
        <v>0</v>
      </c>
      <c r="T165" s="286">
        <v>0</v>
      </c>
      <c r="U165" s="286">
        <v>0</v>
      </c>
      <c r="V165" s="255">
        <v>1</v>
      </c>
      <c r="W165" s="255">
        <v>0</v>
      </c>
      <c r="X165" s="255">
        <v>0</v>
      </c>
      <c r="Y165" s="306">
        <v>43408.770000000004</v>
      </c>
    </row>
    <row r="166" spans="2:25" x14ac:dyDescent="0.35">
      <c r="B166" s="255" t="s">
        <v>282</v>
      </c>
      <c r="C166" s="323" t="s">
        <v>891</v>
      </c>
      <c r="D166" s="323" t="s">
        <v>892</v>
      </c>
      <c r="E166" s="255" t="s">
        <v>1309</v>
      </c>
      <c r="F166" s="255">
        <v>1</v>
      </c>
      <c r="G166" s="286">
        <v>0</v>
      </c>
      <c r="H166" s="286">
        <v>0</v>
      </c>
      <c r="I166" s="286">
        <v>0</v>
      </c>
      <c r="J166" s="286">
        <v>1</v>
      </c>
      <c r="K166" s="286">
        <v>0</v>
      </c>
      <c r="L166" s="286">
        <v>0</v>
      </c>
      <c r="M166" s="286">
        <v>0</v>
      </c>
      <c r="N166" s="286">
        <v>0</v>
      </c>
      <c r="O166" s="286">
        <v>0</v>
      </c>
      <c r="P166" s="286">
        <v>0</v>
      </c>
      <c r="Q166" s="286">
        <v>0</v>
      </c>
      <c r="R166" s="286">
        <v>0</v>
      </c>
      <c r="S166" s="286">
        <v>0</v>
      </c>
      <c r="T166" s="286">
        <v>0</v>
      </c>
      <c r="U166" s="286">
        <v>0</v>
      </c>
      <c r="V166" s="255">
        <v>1</v>
      </c>
      <c r="W166" s="255">
        <v>0</v>
      </c>
      <c r="X166" s="255">
        <v>0</v>
      </c>
      <c r="Y166" s="306">
        <v>63012.62999999999</v>
      </c>
    </row>
    <row r="167" spans="2:25" x14ac:dyDescent="0.35">
      <c r="B167" s="255" t="s">
        <v>282</v>
      </c>
      <c r="C167" s="323" t="s">
        <v>893</v>
      </c>
      <c r="D167" s="323" t="s">
        <v>894</v>
      </c>
      <c r="E167" s="255" t="s">
        <v>1310</v>
      </c>
      <c r="F167" s="255">
        <v>1</v>
      </c>
      <c r="G167" s="286">
        <v>0</v>
      </c>
      <c r="H167" s="286">
        <v>0</v>
      </c>
      <c r="I167" s="286">
        <v>0</v>
      </c>
      <c r="J167" s="286">
        <v>1</v>
      </c>
      <c r="K167" s="286">
        <v>0</v>
      </c>
      <c r="L167" s="286">
        <v>0</v>
      </c>
      <c r="M167" s="286">
        <v>0</v>
      </c>
      <c r="N167" s="286">
        <v>0</v>
      </c>
      <c r="O167" s="286">
        <v>0</v>
      </c>
      <c r="P167" s="286">
        <v>0</v>
      </c>
      <c r="Q167" s="286">
        <v>0</v>
      </c>
      <c r="R167" s="286">
        <v>0</v>
      </c>
      <c r="S167" s="286">
        <v>0</v>
      </c>
      <c r="T167" s="286">
        <v>0</v>
      </c>
      <c r="U167" s="286">
        <v>0</v>
      </c>
      <c r="V167" s="255">
        <v>1</v>
      </c>
      <c r="W167" s="255">
        <v>0</v>
      </c>
      <c r="X167" s="255">
        <v>0</v>
      </c>
      <c r="Y167" s="306">
        <v>67725.919999999998</v>
      </c>
    </row>
    <row r="168" spans="2:25" x14ac:dyDescent="0.35">
      <c r="B168" s="255" t="s">
        <v>282</v>
      </c>
      <c r="C168" s="323" t="s">
        <v>895</v>
      </c>
      <c r="D168" s="323" t="s">
        <v>896</v>
      </c>
      <c r="E168" s="255" t="s">
        <v>1311</v>
      </c>
      <c r="F168" s="255">
        <v>1</v>
      </c>
      <c r="G168" s="286">
        <v>0</v>
      </c>
      <c r="H168" s="286">
        <v>0</v>
      </c>
      <c r="I168" s="286">
        <v>0</v>
      </c>
      <c r="J168" s="286">
        <v>1</v>
      </c>
      <c r="K168" s="286">
        <v>0</v>
      </c>
      <c r="L168" s="286">
        <v>0</v>
      </c>
      <c r="M168" s="286">
        <v>0</v>
      </c>
      <c r="N168" s="286">
        <v>0</v>
      </c>
      <c r="O168" s="286">
        <v>0</v>
      </c>
      <c r="P168" s="286">
        <v>0</v>
      </c>
      <c r="Q168" s="286">
        <v>0</v>
      </c>
      <c r="R168" s="286">
        <v>0</v>
      </c>
      <c r="S168" s="286">
        <v>0</v>
      </c>
      <c r="T168" s="286">
        <v>0</v>
      </c>
      <c r="U168" s="286">
        <v>0</v>
      </c>
      <c r="V168" s="255">
        <v>1</v>
      </c>
      <c r="W168" s="255">
        <v>0</v>
      </c>
      <c r="X168" s="255">
        <v>0</v>
      </c>
      <c r="Y168" s="306">
        <v>36419.590000000011</v>
      </c>
    </row>
    <row r="169" spans="2:25" x14ac:dyDescent="0.35">
      <c r="B169" s="255" t="s">
        <v>282</v>
      </c>
      <c r="C169" s="323" t="s">
        <v>897</v>
      </c>
      <c r="D169" s="323" t="s">
        <v>898</v>
      </c>
      <c r="E169" s="255" t="s">
        <v>1312</v>
      </c>
      <c r="F169" s="255">
        <v>1</v>
      </c>
      <c r="G169" s="286">
        <v>0</v>
      </c>
      <c r="H169" s="286">
        <v>0</v>
      </c>
      <c r="I169" s="286">
        <v>0</v>
      </c>
      <c r="J169" s="286">
        <v>1</v>
      </c>
      <c r="K169" s="286">
        <v>0</v>
      </c>
      <c r="L169" s="286">
        <v>0</v>
      </c>
      <c r="M169" s="286">
        <v>0</v>
      </c>
      <c r="N169" s="286">
        <v>0</v>
      </c>
      <c r="O169" s="286">
        <v>0</v>
      </c>
      <c r="P169" s="286">
        <v>0</v>
      </c>
      <c r="Q169" s="286">
        <v>0</v>
      </c>
      <c r="R169" s="286">
        <v>0</v>
      </c>
      <c r="S169" s="286">
        <v>0</v>
      </c>
      <c r="T169" s="286">
        <v>0</v>
      </c>
      <c r="U169" s="286">
        <v>0</v>
      </c>
      <c r="V169" s="255">
        <v>1</v>
      </c>
      <c r="W169" s="255">
        <v>0</v>
      </c>
      <c r="X169" s="255">
        <v>0</v>
      </c>
      <c r="Y169" s="306">
        <v>41936.020000000004</v>
      </c>
    </row>
    <row r="170" spans="2:25" x14ac:dyDescent="0.35">
      <c r="B170" s="255" t="s">
        <v>282</v>
      </c>
      <c r="C170" s="323" t="s">
        <v>899</v>
      </c>
      <c r="D170" s="323" t="s">
        <v>900</v>
      </c>
      <c r="E170" s="255" t="s">
        <v>1313</v>
      </c>
      <c r="F170" s="255">
        <v>1</v>
      </c>
      <c r="G170" s="286">
        <v>0</v>
      </c>
      <c r="H170" s="286">
        <v>0</v>
      </c>
      <c r="I170" s="286">
        <v>0</v>
      </c>
      <c r="J170" s="286">
        <v>1</v>
      </c>
      <c r="K170" s="286">
        <v>0</v>
      </c>
      <c r="L170" s="286">
        <v>0</v>
      </c>
      <c r="M170" s="286">
        <v>0</v>
      </c>
      <c r="N170" s="286">
        <v>0</v>
      </c>
      <c r="O170" s="286">
        <v>0</v>
      </c>
      <c r="P170" s="286">
        <v>0</v>
      </c>
      <c r="Q170" s="286">
        <v>0</v>
      </c>
      <c r="R170" s="286">
        <v>0</v>
      </c>
      <c r="S170" s="286">
        <v>0</v>
      </c>
      <c r="T170" s="286">
        <v>0</v>
      </c>
      <c r="U170" s="286">
        <v>0</v>
      </c>
      <c r="V170" s="255">
        <v>1</v>
      </c>
      <c r="W170" s="255">
        <v>0</v>
      </c>
      <c r="X170" s="255">
        <v>0</v>
      </c>
      <c r="Y170" s="306">
        <v>36177.24</v>
      </c>
    </row>
    <row r="171" spans="2:25" x14ac:dyDescent="0.35">
      <c r="B171" s="255" t="s">
        <v>282</v>
      </c>
      <c r="C171" s="323" t="s">
        <v>901</v>
      </c>
      <c r="D171" s="323" t="s">
        <v>902</v>
      </c>
      <c r="E171" s="255" t="s">
        <v>1314</v>
      </c>
      <c r="F171" s="255">
        <v>1</v>
      </c>
      <c r="G171" s="286">
        <v>0</v>
      </c>
      <c r="H171" s="286">
        <v>0</v>
      </c>
      <c r="I171" s="286">
        <v>0</v>
      </c>
      <c r="J171" s="286">
        <v>1</v>
      </c>
      <c r="K171" s="286">
        <v>0</v>
      </c>
      <c r="L171" s="286">
        <v>0</v>
      </c>
      <c r="M171" s="286">
        <v>0</v>
      </c>
      <c r="N171" s="286">
        <v>0</v>
      </c>
      <c r="O171" s="286">
        <v>0</v>
      </c>
      <c r="P171" s="286">
        <v>0</v>
      </c>
      <c r="Q171" s="286">
        <v>0</v>
      </c>
      <c r="R171" s="286">
        <v>0</v>
      </c>
      <c r="S171" s="286">
        <v>0</v>
      </c>
      <c r="T171" s="286">
        <v>0</v>
      </c>
      <c r="U171" s="286">
        <v>0</v>
      </c>
      <c r="V171" s="255">
        <v>1</v>
      </c>
      <c r="W171" s="255">
        <v>0</v>
      </c>
      <c r="X171" s="255">
        <v>0</v>
      </c>
      <c r="Y171" s="306">
        <v>36728.839999999997</v>
      </c>
    </row>
    <row r="172" spans="2:25" x14ac:dyDescent="0.35">
      <c r="B172" s="255" t="s">
        <v>282</v>
      </c>
      <c r="C172" s="323" t="s">
        <v>903</v>
      </c>
      <c r="D172" s="323" t="s">
        <v>904</v>
      </c>
      <c r="E172" s="255" t="s">
        <v>1315</v>
      </c>
      <c r="F172" s="255">
        <v>1</v>
      </c>
      <c r="G172" s="286">
        <v>0</v>
      </c>
      <c r="H172" s="286">
        <v>0</v>
      </c>
      <c r="I172" s="286">
        <v>0</v>
      </c>
      <c r="J172" s="286">
        <v>1</v>
      </c>
      <c r="K172" s="286">
        <v>0</v>
      </c>
      <c r="L172" s="286">
        <v>0</v>
      </c>
      <c r="M172" s="286">
        <v>0</v>
      </c>
      <c r="N172" s="286">
        <v>0</v>
      </c>
      <c r="O172" s="286">
        <v>0</v>
      </c>
      <c r="P172" s="286">
        <v>0</v>
      </c>
      <c r="Q172" s="286">
        <v>0</v>
      </c>
      <c r="R172" s="286">
        <v>0</v>
      </c>
      <c r="S172" s="286">
        <v>0</v>
      </c>
      <c r="T172" s="286">
        <v>0</v>
      </c>
      <c r="U172" s="286">
        <v>0</v>
      </c>
      <c r="V172" s="255">
        <v>1</v>
      </c>
      <c r="W172" s="255">
        <v>0</v>
      </c>
      <c r="X172" s="255">
        <v>0</v>
      </c>
      <c r="Y172" s="306">
        <v>67992.800000000003</v>
      </c>
    </row>
    <row r="173" spans="2:25" x14ac:dyDescent="0.35">
      <c r="B173" s="255" t="s">
        <v>282</v>
      </c>
      <c r="C173" s="323" t="s">
        <v>905</v>
      </c>
      <c r="D173" s="323" t="s">
        <v>906</v>
      </c>
      <c r="E173" s="255" t="s">
        <v>1316</v>
      </c>
      <c r="F173" s="255">
        <v>1</v>
      </c>
      <c r="G173" s="286">
        <v>0</v>
      </c>
      <c r="H173" s="286">
        <v>0</v>
      </c>
      <c r="I173" s="286">
        <v>0</v>
      </c>
      <c r="J173" s="286">
        <v>1</v>
      </c>
      <c r="K173" s="286">
        <v>0</v>
      </c>
      <c r="L173" s="286">
        <v>0</v>
      </c>
      <c r="M173" s="286">
        <v>0</v>
      </c>
      <c r="N173" s="286">
        <v>0</v>
      </c>
      <c r="O173" s="286">
        <v>0</v>
      </c>
      <c r="P173" s="286">
        <v>0</v>
      </c>
      <c r="Q173" s="286">
        <v>0</v>
      </c>
      <c r="R173" s="286">
        <v>0</v>
      </c>
      <c r="S173" s="286">
        <v>0</v>
      </c>
      <c r="T173" s="286">
        <v>0</v>
      </c>
      <c r="U173" s="286">
        <v>0</v>
      </c>
      <c r="V173" s="255">
        <v>1</v>
      </c>
      <c r="W173" s="255">
        <v>0</v>
      </c>
      <c r="X173" s="255">
        <v>0</v>
      </c>
      <c r="Y173" s="306">
        <v>42517.04</v>
      </c>
    </row>
    <row r="174" spans="2:25" x14ac:dyDescent="0.35">
      <c r="B174" s="255" t="s">
        <v>282</v>
      </c>
      <c r="C174" s="323" t="s">
        <v>907</v>
      </c>
      <c r="D174" s="323" t="s">
        <v>908</v>
      </c>
      <c r="E174" s="255" t="s">
        <v>1317</v>
      </c>
      <c r="F174" s="255">
        <v>1</v>
      </c>
      <c r="G174" s="286">
        <v>0</v>
      </c>
      <c r="H174" s="286">
        <v>0</v>
      </c>
      <c r="I174" s="286">
        <v>0</v>
      </c>
      <c r="J174" s="286">
        <v>1</v>
      </c>
      <c r="K174" s="286">
        <v>0</v>
      </c>
      <c r="L174" s="286">
        <v>0</v>
      </c>
      <c r="M174" s="286">
        <v>0</v>
      </c>
      <c r="N174" s="286">
        <v>0</v>
      </c>
      <c r="O174" s="286">
        <v>0</v>
      </c>
      <c r="P174" s="286">
        <v>0</v>
      </c>
      <c r="Q174" s="286">
        <v>0</v>
      </c>
      <c r="R174" s="286">
        <v>0</v>
      </c>
      <c r="S174" s="286">
        <v>0</v>
      </c>
      <c r="T174" s="286">
        <v>0</v>
      </c>
      <c r="U174" s="286">
        <v>0</v>
      </c>
      <c r="V174" s="255">
        <v>1</v>
      </c>
      <c r="W174" s="255">
        <v>0</v>
      </c>
      <c r="X174" s="255">
        <v>0</v>
      </c>
      <c r="Y174" s="306">
        <v>40501.039999999994</v>
      </c>
    </row>
    <row r="175" spans="2:25" x14ac:dyDescent="0.35">
      <c r="B175" s="255" t="s">
        <v>282</v>
      </c>
      <c r="C175" s="323" t="s">
        <v>909</v>
      </c>
      <c r="D175" s="323" t="s">
        <v>910</v>
      </c>
      <c r="E175" s="255" t="s">
        <v>1318</v>
      </c>
      <c r="F175" s="255">
        <v>1</v>
      </c>
      <c r="G175" s="286">
        <v>0</v>
      </c>
      <c r="H175" s="286">
        <v>0</v>
      </c>
      <c r="I175" s="286">
        <v>0</v>
      </c>
      <c r="J175" s="286">
        <v>1</v>
      </c>
      <c r="K175" s="286">
        <v>0</v>
      </c>
      <c r="L175" s="286">
        <v>0</v>
      </c>
      <c r="M175" s="286">
        <v>0</v>
      </c>
      <c r="N175" s="286">
        <v>0</v>
      </c>
      <c r="O175" s="286">
        <v>0</v>
      </c>
      <c r="P175" s="286">
        <v>0</v>
      </c>
      <c r="Q175" s="286">
        <v>0</v>
      </c>
      <c r="R175" s="286">
        <v>0</v>
      </c>
      <c r="S175" s="286">
        <v>0</v>
      </c>
      <c r="T175" s="286">
        <v>0</v>
      </c>
      <c r="U175" s="286">
        <v>0</v>
      </c>
      <c r="V175" s="255">
        <v>1</v>
      </c>
      <c r="W175" s="255">
        <v>0</v>
      </c>
      <c r="X175" s="255">
        <v>0</v>
      </c>
      <c r="Y175" s="306">
        <v>60599.16</v>
      </c>
    </row>
    <row r="176" spans="2:25" x14ac:dyDescent="0.35">
      <c r="B176" s="255" t="s">
        <v>282</v>
      </c>
      <c r="C176" s="323" t="s">
        <v>911</v>
      </c>
      <c r="D176" s="323" t="s">
        <v>912</v>
      </c>
      <c r="E176" s="255" t="s">
        <v>1319</v>
      </c>
      <c r="F176" s="255">
        <v>1</v>
      </c>
      <c r="G176" s="286">
        <v>0</v>
      </c>
      <c r="H176" s="286">
        <v>0</v>
      </c>
      <c r="I176" s="286">
        <v>0</v>
      </c>
      <c r="J176" s="286">
        <v>1</v>
      </c>
      <c r="K176" s="286">
        <v>0</v>
      </c>
      <c r="L176" s="286">
        <v>0</v>
      </c>
      <c r="M176" s="286">
        <v>0</v>
      </c>
      <c r="N176" s="286">
        <v>0</v>
      </c>
      <c r="O176" s="286">
        <v>0</v>
      </c>
      <c r="P176" s="286">
        <v>0</v>
      </c>
      <c r="Q176" s="286">
        <v>0</v>
      </c>
      <c r="R176" s="286">
        <v>0</v>
      </c>
      <c r="S176" s="286">
        <v>0</v>
      </c>
      <c r="T176" s="286">
        <v>0</v>
      </c>
      <c r="U176" s="286">
        <v>0</v>
      </c>
      <c r="V176" s="255">
        <v>1</v>
      </c>
      <c r="W176" s="255">
        <v>0</v>
      </c>
      <c r="X176" s="255">
        <v>0</v>
      </c>
      <c r="Y176" s="306">
        <v>60856.139999999992</v>
      </c>
    </row>
    <row r="177" spans="2:25" x14ac:dyDescent="0.35">
      <c r="B177" s="255" t="s">
        <v>282</v>
      </c>
      <c r="C177" s="323" t="s">
        <v>913</v>
      </c>
      <c r="D177" s="323" t="s">
        <v>914</v>
      </c>
      <c r="E177" s="255" t="s">
        <v>1320</v>
      </c>
      <c r="F177" s="255">
        <v>1</v>
      </c>
      <c r="G177" s="286">
        <v>0</v>
      </c>
      <c r="H177" s="286">
        <v>0</v>
      </c>
      <c r="I177" s="286">
        <v>0</v>
      </c>
      <c r="J177" s="286">
        <v>1</v>
      </c>
      <c r="K177" s="286">
        <v>0</v>
      </c>
      <c r="L177" s="286">
        <v>0</v>
      </c>
      <c r="M177" s="286">
        <v>0</v>
      </c>
      <c r="N177" s="286">
        <v>0</v>
      </c>
      <c r="O177" s="286">
        <v>0</v>
      </c>
      <c r="P177" s="286">
        <v>0</v>
      </c>
      <c r="Q177" s="286">
        <v>0</v>
      </c>
      <c r="R177" s="286">
        <v>0</v>
      </c>
      <c r="S177" s="286">
        <v>0</v>
      </c>
      <c r="T177" s="286">
        <v>0</v>
      </c>
      <c r="U177" s="286">
        <v>0</v>
      </c>
      <c r="V177" s="255">
        <v>1</v>
      </c>
      <c r="W177" s="255">
        <v>0</v>
      </c>
      <c r="X177" s="255">
        <v>0</v>
      </c>
      <c r="Y177" s="306">
        <v>60856.139999999992</v>
      </c>
    </row>
    <row r="178" spans="2:25" x14ac:dyDescent="0.35">
      <c r="B178" s="255" t="s">
        <v>282</v>
      </c>
      <c r="C178" s="323" t="s">
        <v>915</v>
      </c>
      <c r="D178" s="323" t="s">
        <v>916</v>
      </c>
      <c r="E178" s="255" t="s">
        <v>1321</v>
      </c>
      <c r="F178" s="255">
        <v>1</v>
      </c>
      <c r="G178" s="286">
        <v>0</v>
      </c>
      <c r="H178" s="286">
        <v>0</v>
      </c>
      <c r="I178" s="286">
        <v>0</v>
      </c>
      <c r="J178" s="286">
        <v>1</v>
      </c>
      <c r="K178" s="286">
        <v>0</v>
      </c>
      <c r="L178" s="286">
        <v>0</v>
      </c>
      <c r="M178" s="286">
        <v>0</v>
      </c>
      <c r="N178" s="286">
        <v>0</v>
      </c>
      <c r="O178" s="286">
        <v>0</v>
      </c>
      <c r="P178" s="286">
        <v>0</v>
      </c>
      <c r="Q178" s="286">
        <v>0</v>
      </c>
      <c r="R178" s="286">
        <v>0</v>
      </c>
      <c r="S178" s="286">
        <v>0</v>
      </c>
      <c r="T178" s="286">
        <v>0</v>
      </c>
      <c r="U178" s="286">
        <v>0</v>
      </c>
      <c r="V178" s="255">
        <v>1</v>
      </c>
      <c r="W178" s="255">
        <v>0</v>
      </c>
      <c r="X178" s="255">
        <v>0</v>
      </c>
      <c r="Y178" s="306">
        <v>47549.939999999995</v>
      </c>
    </row>
    <row r="179" spans="2:25" x14ac:dyDescent="0.35">
      <c r="B179" s="255" t="s">
        <v>282</v>
      </c>
      <c r="C179" s="323" t="s">
        <v>917</v>
      </c>
      <c r="D179" s="323" t="s">
        <v>918</v>
      </c>
      <c r="E179" s="255" t="s">
        <v>1322</v>
      </c>
      <c r="F179" s="255">
        <v>1</v>
      </c>
      <c r="G179" s="286">
        <v>0</v>
      </c>
      <c r="H179" s="286">
        <v>0</v>
      </c>
      <c r="I179" s="286">
        <v>0</v>
      </c>
      <c r="J179" s="286">
        <v>1</v>
      </c>
      <c r="K179" s="286">
        <v>0</v>
      </c>
      <c r="L179" s="286">
        <v>0</v>
      </c>
      <c r="M179" s="286">
        <v>0</v>
      </c>
      <c r="N179" s="286">
        <v>0</v>
      </c>
      <c r="O179" s="286">
        <v>0</v>
      </c>
      <c r="P179" s="286">
        <v>0</v>
      </c>
      <c r="Q179" s="286">
        <v>0</v>
      </c>
      <c r="R179" s="286">
        <v>0</v>
      </c>
      <c r="S179" s="286">
        <v>0</v>
      </c>
      <c r="T179" s="286">
        <v>0</v>
      </c>
      <c r="U179" s="286">
        <v>0</v>
      </c>
      <c r="V179" s="255">
        <v>1</v>
      </c>
      <c r="W179" s="255">
        <v>0</v>
      </c>
      <c r="X179" s="255">
        <v>0</v>
      </c>
      <c r="Y179" s="306">
        <v>39101.649999999994</v>
      </c>
    </row>
    <row r="180" spans="2:25" x14ac:dyDescent="0.35">
      <c r="B180" s="255" t="s">
        <v>282</v>
      </c>
      <c r="C180" s="323" t="s">
        <v>919</v>
      </c>
      <c r="D180" s="323" t="s">
        <v>920</v>
      </c>
      <c r="E180" s="255" t="s">
        <v>1323</v>
      </c>
      <c r="F180" s="255">
        <v>1</v>
      </c>
      <c r="G180" s="286">
        <v>0</v>
      </c>
      <c r="H180" s="286">
        <v>0</v>
      </c>
      <c r="I180" s="286">
        <v>0</v>
      </c>
      <c r="J180" s="286">
        <v>1</v>
      </c>
      <c r="K180" s="286">
        <v>0</v>
      </c>
      <c r="L180" s="286">
        <v>0</v>
      </c>
      <c r="M180" s="286">
        <v>0</v>
      </c>
      <c r="N180" s="286">
        <v>0</v>
      </c>
      <c r="O180" s="286">
        <v>0</v>
      </c>
      <c r="P180" s="286">
        <v>0</v>
      </c>
      <c r="Q180" s="286">
        <v>0</v>
      </c>
      <c r="R180" s="286">
        <v>0</v>
      </c>
      <c r="S180" s="286">
        <v>0</v>
      </c>
      <c r="T180" s="286">
        <v>0</v>
      </c>
      <c r="U180" s="286">
        <v>0</v>
      </c>
      <c r="V180" s="255">
        <v>1</v>
      </c>
      <c r="W180" s="255">
        <v>0</v>
      </c>
      <c r="X180" s="255">
        <v>0</v>
      </c>
      <c r="Y180" s="306">
        <v>55361.899999999994</v>
      </c>
    </row>
    <row r="181" spans="2:25" x14ac:dyDescent="0.35">
      <c r="B181" s="255" t="s">
        <v>282</v>
      </c>
      <c r="C181" s="323" t="s">
        <v>921</v>
      </c>
      <c r="D181" s="323" t="s">
        <v>922</v>
      </c>
      <c r="E181" s="255" t="s">
        <v>1324</v>
      </c>
      <c r="F181" s="255">
        <v>1</v>
      </c>
      <c r="G181" s="286">
        <v>0</v>
      </c>
      <c r="H181" s="286">
        <v>0</v>
      </c>
      <c r="I181" s="286">
        <v>0</v>
      </c>
      <c r="J181" s="286">
        <v>1</v>
      </c>
      <c r="K181" s="286">
        <v>0</v>
      </c>
      <c r="L181" s="286">
        <v>0</v>
      </c>
      <c r="M181" s="286">
        <v>0</v>
      </c>
      <c r="N181" s="286">
        <v>0</v>
      </c>
      <c r="O181" s="286">
        <v>0</v>
      </c>
      <c r="P181" s="286">
        <v>0</v>
      </c>
      <c r="Q181" s="286">
        <v>0</v>
      </c>
      <c r="R181" s="286">
        <v>0</v>
      </c>
      <c r="S181" s="286">
        <v>0</v>
      </c>
      <c r="T181" s="286">
        <v>0</v>
      </c>
      <c r="U181" s="286">
        <v>0</v>
      </c>
      <c r="V181" s="255">
        <v>1</v>
      </c>
      <c r="W181" s="255">
        <v>0</v>
      </c>
      <c r="X181" s="255">
        <v>0</v>
      </c>
      <c r="Y181" s="306">
        <v>67992.800000000003</v>
      </c>
    </row>
    <row r="182" spans="2:25" x14ac:dyDescent="0.35">
      <c r="B182" s="255" t="s">
        <v>282</v>
      </c>
      <c r="C182" s="323" t="s">
        <v>923</v>
      </c>
      <c r="D182" s="323" t="s">
        <v>924</v>
      </c>
      <c r="E182" s="255" t="s">
        <v>1325</v>
      </c>
      <c r="F182" s="255">
        <v>1</v>
      </c>
      <c r="G182" s="286">
        <v>0</v>
      </c>
      <c r="H182" s="286">
        <v>0</v>
      </c>
      <c r="I182" s="286">
        <v>0</v>
      </c>
      <c r="J182" s="286">
        <v>1</v>
      </c>
      <c r="K182" s="286">
        <v>0</v>
      </c>
      <c r="L182" s="286">
        <v>0</v>
      </c>
      <c r="M182" s="286">
        <v>0</v>
      </c>
      <c r="N182" s="286">
        <v>0</v>
      </c>
      <c r="O182" s="286">
        <v>0</v>
      </c>
      <c r="P182" s="286">
        <v>0</v>
      </c>
      <c r="Q182" s="286">
        <v>0</v>
      </c>
      <c r="R182" s="286">
        <v>0</v>
      </c>
      <c r="S182" s="286">
        <v>0</v>
      </c>
      <c r="T182" s="286">
        <v>0</v>
      </c>
      <c r="U182" s="286">
        <v>0</v>
      </c>
      <c r="V182" s="255">
        <v>1</v>
      </c>
      <c r="W182" s="255">
        <v>0</v>
      </c>
      <c r="X182" s="255">
        <v>0</v>
      </c>
      <c r="Y182" s="306">
        <v>31294.529999999992</v>
      </c>
    </row>
    <row r="183" spans="2:25" x14ac:dyDescent="0.35">
      <c r="B183" s="255" t="s">
        <v>282</v>
      </c>
      <c r="C183" s="323" t="s">
        <v>925</v>
      </c>
      <c r="D183" s="323" t="s">
        <v>926</v>
      </c>
      <c r="E183" s="255" t="s">
        <v>1326</v>
      </c>
      <c r="F183" s="255">
        <v>1</v>
      </c>
      <c r="G183" s="286">
        <v>0</v>
      </c>
      <c r="H183" s="286">
        <v>0</v>
      </c>
      <c r="I183" s="286">
        <v>0</v>
      </c>
      <c r="J183" s="286">
        <v>1</v>
      </c>
      <c r="K183" s="286">
        <v>0</v>
      </c>
      <c r="L183" s="286">
        <v>0</v>
      </c>
      <c r="M183" s="286">
        <v>0</v>
      </c>
      <c r="N183" s="286">
        <v>0</v>
      </c>
      <c r="O183" s="286">
        <v>0</v>
      </c>
      <c r="P183" s="286">
        <v>0</v>
      </c>
      <c r="Q183" s="286">
        <v>0</v>
      </c>
      <c r="R183" s="286">
        <v>0</v>
      </c>
      <c r="S183" s="286">
        <v>0</v>
      </c>
      <c r="T183" s="286">
        <v>0</v>
      </c>
      <c r="U183" s="286">
        <v>0</v>
      </c>
      <c r="V183" s="255">
        <v>1</v>
      </c>
      <c r="W183" s="255">
        <v>0</v>
      </c>
      <c r="X183" s="255">
        <v>0</v>
      </c>
      <c r="Y183" s="306">
        <v>37106.61</v>
      </c>
    </row>
    <row r="184" spans="2:25" x14ac:dyDescent="0.35">
      <c r="B184" s="255" t="s">
        <v>282</v>
      </c>
      <c r="C184" s="323" t="s">
        <v>927</v>
      </c>
      <c r="D184" s="323" t="s">
        <v>928</v>
      </c>
      <c r="E184" s="255" t="s">
        <v>1327</v>
      </c>
      <c r="F184" s="255">
        <v>1</v>
      </c>
      <c r="G184" s="286">
        <v>0</v>
      </c>
      <c r="H184" s="286">
        <v>0</v>
      </c>
      <c r="I184" s="286">
        <v>0</v>
      </c>
      <c r="J184" s="286">
        <v>1</v>
      </c>
      <c r="K184" s="286">
        <v>0</v>
      </c>
      <c r="L184" s="286">
        <v>0</v>
      </c>
      <c r="M184" s="286">
        <v>0</v>
      </c>
      <c r="N184" s="286">
        <v>0</v>
      </c>
      <c r="O184" s="286">
        <v>0</v>
      </c>
      <c r="P184" s="286">
        <v>0</v>
      </c>
      <c r="Q184" s="286">
        <v>0</v>
      </c>
      <c r="R184" s="286">
        <v>0</v>
      </c>
      <c r="S184" s="286">
        <v>0</v>
      </c>
      <c r="T184" s="286">
        <v>0</v>
      </c>
      <c r="U184" s="286">
        <v>0</v>
      </c>
      <c r="V184" s="255">
        <v>1</v>
      </c>
      <c r="W184" s="255">
        <v>0</v>
      </c>
      <c r="X184" s="255">
        <v>0</v>
      </c>
      <c r="Y184" s="306">
        <v>67992.800000000003</v>
      </c>
    </row>
    <row r="185" spans="2:25" x14ac:dyDescent="0.35">
      <c r="B185" s="255" t="s">
        <v>282</v>
      </c>
      <c r="C185" s="323" t="s">
        <v>929</v>
      </c>
      <c r="D185" s="323" t="s">
        <v>930</v>
      </c>
      <c r="E185" s="255" t="s">
        <v>1328</v>
      </c>
      <c r="F185" s="255">
        <v>1</v>
      </c>
      <c r="G185" s="286">
        <v>0</v>
      </c>
      <c r="H185" s="286">
        <v>0</v>
      </c>
      <c r="I185" s="286">
        <v>0</v>
      </c>
      <c r="J185" s="286">
        <v>1</v>
      </c>
      <c r="K185" s="286">
        <v>0</v>
      </c>
      <c r="L185" s="286">
        <v>0</v>
      </c>
      <c r="M185" s="286">
        <v>0</v>
      </c>
      <c r="N185" s="286">
        <v>0</v>
      </c>
      <c r="O185" s="286">
        <v>0</v>
      </c>
      <c r="P185" s="286">
        <v>0</v>
      </c>
      <c r="Q185" s="286">
        <v>0</v>
      </c>
      <c r="R185" s="286">
        <v>0</v>
      </c>
      <c r="S185" s="286">
        <v>0</v>
      </c>
      <c r="T185" s="286">
        <v>0</v>
      </c>
      <c r="U185" s="286">
        <v>0</v>
      </c>
      <c r="V185" s="255">
        <v>1</v>
      </c>
      <c r="W185" s="255">
        <v>0</v>
      </c>
      <c r="X185" s="255">
        <v>0</v>
      </c>
      <c r="Y185" s="306">
        <v>57310.239999999991</v>
      </c>
    </row>
    <row r="186" spans="2:25" x14ac:dyDescent="0.35">
      <c r="B186" s="255" t="s">
        <v>282</v>
      </c>
      <c r="C186" s="323" t="s">
        <v>931</v>
      </c>
      <c r="D186" s="323" t="s">
        <v>932</v>
      </c>
      <c r="E186" s="255" t="s">
        <v>1329</v>
      </c>
      <c r="F186" s="255">
        <v>1</v>
      </c>
      <c r="G186" s="286">
        <v>0</v>
      </c>
      <c r="H186" s="286">
        <v>0</v>
      </c>
      <c r="I186" s="286">
        <v>0</v>
      </c>
      <c r="J186" s="286">
        <v>1</v>
      </c>
      <c r="K186" s="286">
        <v>0</v>
      </c>
      <c r="L186" s="286">
        <v>0</v>
      </c>
      <c r="M186" s="286">
        <v>0</v>
      </c>
      <c r="N186" s="286">
        <v>0</v>
      </c>
      <c r="O186" s="286">
        <v>0</v>
      </c>
      <c r="P186" s="286">
        <v>0</v>
      </c>
      <c r="Q186" s="286">
        <v>0</v>
      </c>
      <c r="R186" s="286">
        <v>0</v>
      </c>
      <c r="S186" s="286">
        <v>0</v>
      </c>
      <c r="T186" s="286">
        <v>0</v>
      </c>
      <c r="U186" s="286">
        <v>0</v>
      </c>
      <c r="V186" s="255">
        <v>1</v>
      </c>
      <c r="W186" s="255">
        <v>0</v>
      </c>
      <c r="X186" s="255">
        <v>0</v>
      </c>
      <c r="Y186" s="306">
        <v>39121.94</v>
      </c>
    </row>
    <row r="187" spans="2:25" x14ac:dyDescent="0.35">
      <c r="B187" s="255" t="s">
        <v>282</v>
      </c>
      <c r="C187" s="323" t="s">
        <v>933</v>
      </c>
      <c r="D187" s="323" t="s">
        <v>934</v>
      </c>
      <c r="E187" s="255" t="s">
        <v>1330</v>
      </c>
      <c r="F187" s="255">
        <v>1</v>
      </c>
      <c r="G187" s="286">
        <v>0</v>
      </c>
      <c r="H187" s="286">
        <v>0</v>
      </c>
      <c r="I187" s="286">
        <v>0</v>
      </c>
      <c r="J187" s="286">
        <v>1</v>
      </c>
      <c r="K187" s="286">
        <v>0</v>
      </c>
      <c r="L187" s="286">
        <v>0</v>
      </c>
      <c r="M187" s="286">
        <v>0</v>
      </c>
      <c r="N187" s="286">
        <v>0</v>
      </c>
      <c r="O187" s="286">
        <v>0</v>
      </c>
      <c r="P187" s="286">
        <v>0</v>
      </c>
      <c r="Q187" s="286">
        <v>0</v>
      </c>
      <c r="R187" s="286">
        <v>0</v>
      </c>
      <c r="S187" s="286">
        <v>0</v>
      </c>
      <c r="T187" s="286">
        <v>0</v>
      </c>
      <c r="U187" s="286">
        <v>0</v>
      </c>
      <c r="V187" s="255">
        <v>1</v>
      </c>
      <c r="W187" s="255">
        <v>0</v>
      </c>
      <c r="X187" s="255">
        <v>0</v>
      </c>
      <c r="Y187" s="306">
        <v>67725.919999999998</v>
      </c>
    </row>
    <row r="188" spans="2:25" x14ac:dyDescent="0.35">
      <c r="B188" s="255" t="s">
        <v>282</v>
      </c>
      <c r="C188" s="323" t="s">
        <v>935</v>
      </c>
      <c r="D188" s="323" t="s">
        <v>936</v>
      </c>
      <c r="E188" s="255" t="s">
        <v>1331</v>
      </c>
      <c r="F188" s="255">
        <v>1</v>
      </c>
      <c r="G188" s="286">
        <v>0</v>
      </c>
      <c r="H188" s="286">
        <v>0</v>
      </c>
      <c r="I188" s="286">
        <v>0</v>
      </c>
      <c r="J188" s="286">
        <v>1</v>
      </c>
      <c r="K188" s="286">
        <v>0</v>
      </c>
      <c r="L188" s="286">
        <v>0</v>
      </c>
      <c r="M188" s="286">
        <v>0</v>
      </c>
      <c r="N188" s="286">
        <v>0</v>
      </c>
      <c r="O188" s="286">
        <v>0</v>
      </c>
      <c r="P188" s="286">
        <v>0</v>
      </c>
      <c r="Q188" s="286">
        <v>0</v>
      </c>
      <c r="R188" s="286">
        <v>0</v>
      </c>
      <c r="S188" s="286">
        <v>0</v>
      </c>
      <c r="T188" s="286">
        <v>0</v>
      </c>
      <c r="U188" s="286">
        <v>0</v>
      </c>
      <c r="V188" s="255">
        <v>1</v>
      </c>
      <c r="W188" s="255">
        <v>0</v>
      </c>
      <c r="X188" s="255">
        <v>0</v>
      </c>
      <c r="Y188" s="306">
        <v>68236.94</v>
      </c>
    </row>
    <row r="189" spans="2:25" x14ac:dyDescent="0.35">
      <c r="B189" s="255" t="s">
        <v>282</v>
      </c>
      <c r="C189" s="323" t="s">
        <v>937</v>
      </c>
      <c r="D189" s="323" t="s">
        <v>938</v>
      </c>
      <c r="E189" s="255" t="s">
        <v>1332</v>
      </c>
      <c r="F189" s="255">
        <v>1</v>
      </c>
      <c r="G189" s="286">
        <v>0</v>
      </c>
      <c r="H189" s="286">
        <v>0</v>
      </c>
      <c r="I189" s="286">
        <v>0</v>
      </c>
      <c r="J189" s="286">
        <v>1</v>
      </c>
      <c r="K189" s="286">
        <v>0</v>
      </c>
      <c r="L189" s="286">
        <v>0</v>
      </c>
      <c r="M189" s="286">
        <v>0</v>
      </c>
      <c r="N189" s="286">
        <v>0</v>
      </c>
      <c r="O189" s="286">
        <v>0</v>
      </c>
      <c r="P189" s="286">
        <v>0</v>
      </c>
      <c r="Q189" s="286">
        <v>0</v>
      </c>
      <c r="R189" s="286">
        <v>0</v>
      </c>
      <c r="S189" s="286">
        <v>0</v>
      </c>
      <c r="T189" s="286">
        <v>0</v>
      </c>
      <c r="U189" s="286">
        <v>0</v>
      </c>
      <c r="V189" s="255">
        <v>1</v>
      </c>
      <c r="W189" s="255">
        <v>0</v>
      </c>
      <c r="X189" s="255">
        <v>0</v>
      </c>
      <c r="Y189" s="306">
        <v>55145.48</v>
      </c>
    </row>
    <row r="190" spans="2:25" x14ac:dyDescent="0.35">
      <c r="B190" s="255" t="s">
        <v>282</v>
      </c>
      <c r="C190" s="323" t="s">
        <v>939</v>
      </c>
      <c r="D190" s="323" t="s">
        <v>940</v>
      </c>
      <c r="E190" s="255" t="s">
        <v>1333</v>
      </c>
      <c r="F190" s="255">
        <v>1</v>
      </c>
      <c r="G190" s="286">
        <v>0</v>
      </c>
      <c r="H190" s="286">
        <v>0</v>
      </c>
      <c r="I190" s="286">
        <v>0</v>
      </c>
      <c r="J190" s="286">
        <v>1</v>
      </c>
      <c r="K190" s="286">
        <v>0</v>
      </c>
      <c r="L190" s="286">
        <v>0</v>
      </c>
      <c r="M190" s="286">
        <v>0</v>
      </c>
      <c r="N190" s="286">
        <v>0</v>
      </c>
      <c r="O190" s="286">
        <v>0</v>
      </c>
      <c r="P190" s="286">
        <v>0</v>
      </c>
      <c r="Q190" s="286">
        <v>0</v>
      </c>
      <c r="R190" s="286">
        <v>0</v>
      </c>
      <c r="S190" s="286">
        <v>0</v>
      </c>
      <c r="T190" s="286">
        <v>0</v>
      </c>
      <c r="U190" s="286">
        <v>0</v>
      </c>
      <c r="V190" s="255">
        <v>1</v>
      </c>
      <c r="W190" s="255">
        <v>0</v>
      </c>
      <c r="X190" s="255">
        <v>0</v>
      </c>
      <c r="Y190" s="306">
        <v>59474.509999999995</v>
      </c>
    </row>
    <row r="191" spans="2:25" x14ac:dyDescent="0.35">
      <c r="B191" s="255" t="s">
        <v>282</v>
      </c>
      <c r="C191" s="323" t="s">
        <v>941</v>
      </c>
      <c r="D191" s="323" t="s">
        <v>942</v>
      </c>
      <c r="E191" s="255" t="s">
        <v>1334</v>
      </c>
      <c r="F191" s="255">
        <v>1</v>
      </c>
      <c r="G191" s="286">
        <v>0</v>
      </c>
      <c r="H191" s="286">
        <v>0</v>
      </c>
      <c r="I191" s="286">
        <v>0</v>
      </c>
      <c r="J191" s="286">
        <v>1</v>
      </c>
      <c r="K191" s="286">
        <v>0</v>
      </c>
      <c r="L191" s="286">
        <v>0</v>
      </c>
      <c r="M191" s="286">
        <v>0</v>
      </c>
      <c r="N191" s="286">
        <v>0</v>
      </c>
      <c r="O191" s="286">
        <v>0</v>
      </c>
      <c r="P191" s="286">
        <v>0</v>
      </c>
      <c r="Q191" s="286">
        <v>0</v>
      </c>
      <c r="R191" s="286">
        <v>0</v>
      </c>
      <c r="S191" s="286">
        <v>0</v>
      </c>
      <c r="T191" s="286">
        <v>0</v>
      </c>
      <c r="U191" s="286">
        <v>0</v>
      </c>
      <c r="V191" s="255">
        <v>1</v>
      </c>
      <c r="W191" s="255">
        <v>0</v>
      </c>
      <c r="X191" s="255">
        <v>0</v>
      </c>
      <c r="Y191" s="306">
        <v>39592.510000000009</v>
      </c>
    </row>
    <row r="192" spans="2:25" x14ac:dyDescent="0.35">
      <c r="B192" s="255" t="s">
        <v>282</v>
      </c>
      <c r="C192" s="323" t="s">
        <v>943</v>
      </c>
      <c r="D192" s="323" t="s">
        <v>944</v>
      </c>
      <c r="E192" s="255" t="s">
        <v>1335</v>
      </c>
      <c r="F192" s="255">
        <v>1</v>
      </c>
      <c r="G192" s="286">
        <v>0</v>
      </c>
      <c r="H192" s="286">
        <v>0</v>
      </c>
      <c r="I192" s="286">
        <v>0</v>
      </c>
      <c r="J192" s="286">
        <v>1</v>
      </c>
      <c r="K192" s="286">
        <v>0</v>
      </c>
      <c r="L192" s="286">
        <v>0</v>
      </c>
      <c r="M192" s="286">
        <v>0</v>
      </c>
      <c r="N192" s="286">
        <v>0</v>
      </c>
      <c r="O192" s="286">
        <v>0</v>
      </c>
      <c r="P192" s="286">
        <v>0</v>
      </c>
      <c r="Q192" s="286">
        <v>0</v>
      </c>
      <c r="R192" s="286">
        <v>0</v>
      </c>
      <c r="S192" s="286">
        <v>0</v>
      </c>
      <c r="T192" s="286">
        <v>0</v>
      </c>
      <c r="U192" s="286">
        <v>0</v>
      </c>
      <c r="V192" s="255">
        <v>1</v>
      </c>
      <c r="W192" s="255">
        <v>0</v>
      </c>
      <c r="X192" s="255">
        <v>0</v>
      </c>
      <c r="Y192" s="306">
        <v>46292.180000000008</v>
      </c>
    </row>
    <row r="193" spans="2:25" x14ac:dyDescent="0.35">
      <c r="B193" s="255" t="s">
        <v>282</v>
      </c>
      <c r="C193" s="323" t="s">
        <v>945</v>
      </c>
      <c r="D193" s="323" t="s">
        <v>946</v>
      </c>
      <c r="E193" s="255" t="s">
        <v>1336</v>
      </c>
      <c r="F193" s="255">
        <v>1</v>
      </c>
      <c r="G193" s="286">
        <v>0</v>
      </c>
      <c r="H193" s="286">
        <v>0</v>
      </c>
      <c r="I193" s="286">
        <v>0</v>
      </c>
      <c r="J193" s="286">
        <v>1</v>
      </c>
      <c r="K193" s="286">
        <v>0</v>
      </c>
      <c r="L193" s="286">
        <v>0</v>
      </c>
      <c r="M193" s="286">
        <v>0</v>
      </c>
      <c r="N193" s="286">
        <v>0</v>
      </c>
      <c r="O193" s="286">
        <v>0</v>
      </c>
      <c r="P193" s="286">
        <v>0</v>
      </c>
      <c r="Q193" s="286">
        <v>0</v>
      </c>
      <c r="R193" s="286">
        <v>0</v>
      </c>
      <c r="S193" s="286">
        <v>0</v>
      </c>
      <c r="T193" s="286">
        <v>0</v>
      </c>
      <c r="U193" s="286">
        <v>0</v>
      </c>
      <c r="V193" s="255">
        <v>1</v>
      </c>
      <c r="W193" s="255">
        <v>0</v>
      </c>
      <c r="X193" s="255">
        <v>0</v>
      </c>
      <c r="Y193" s="306">
        <v>42176.570000000007</v>
      </c>
    </row>
    <row r="194" spans="2:25" x14ac:dyDescent="0.35">
      <c r="B194" s="255" t="s">
        <v>282</v>
      </c>
      <c r="C194" s="323" t="s">
        <v>947</v>
      </c>
      <c r="D194" s="323" t="s">
        <v>948</v>
      </c>
      <c r="E194" s="255" t="s">
        <v>1337</v>
      </c>
      <c r="F194" s="255">
        <v>1</v>
      </c>
      <c r="G194" s="286">
        <v>0</v>
      </c>
      <c r="H194" s="286">
        <v>0</v>
      </c>
      <c r="I194" s="286">
        <v>0</v>
      </c>
      <c r="J194" s="286">
        <v>1</v>
      </c>
      <c r="K194" s="286">
        <v>0</v>
      </c>
      <c r="L194" s="286">
        <v>0</v>
      </c>
      <c r="M194" s="286">
        <v>0</v>
      </c>
      <c r="N194" s="286">
        <v>0</v>
      </c>
      <c r="O194" s="286">
        <v>0</v>
      </c>
      <c r="P194" s="286">
        <v>0</v>
      </c>
      <c r="Q194" s="286">
        <v>0</v>
      </c>
      <c r="R194" s="286">
        <v>0</v>
      </c>
      <c r="S194" s="286">
        <v>0</v>
      </c>
      <c r="T194" s="286">
        <v>0</v>
      </c>
      <c r="U194" s="286">
        <v>0</v>
      </c>
      <c r="V194" s="255">
        <v>1</v>
      </c>
      <c r="W194" s="255">
        <v>0</v>
      </c>
      <c r="X194" s="255">
        <v>0</v>
      </c>
      <c r="Y194" s="306">
        <v>37180.89</v>
      </c>
    </row>
    <row r="195" spans="2:25" x14ac:dyDescent="0.35">
      <c r="B195" s="255" t="s">
        <v>282</v>
      </c>
      <c r="C195" s="323" t="s">
        <v>949</v>
      </c>
      <c r="D195" s="323" t="s">
        <v>950</v>
      </c>
      <c r="E195" s="255" t="s">
        <v>1338</v>
      </c>
      <c r="F195" s="255">
        <v>1</v>
      </c>
      <c r="G195" s="286">
        <v>0</v>
      </c>
      <c r="H195" s="286">
        <v>0</v>
      </c>
      <c r="I195" s="286">
        <v>0</v>
      </c>
      <c r="J195" s="286">
        <v>1</v>
      </c>
      <c r="K195" s="286">
        <v>0</v>
      </c>
      <c r="L195" s="286">
        <v>0</v>
      </c>
      <c r="M195" s="286">
        <v>0</v>
      </c>
      <c r="N195" s="286">
        <v>0</v>
      </c>
      <c r="O195" s="286">
        <v>0</v>
      </c>
      <c r="P195" s="286">
        <v>0</v>
      </c>
      <c r="Q195" s="286">
        <v>0</v>
      </c>
      <c r="R195" s="286">
        <v>0</v>
      </c>
      <c r="S195" s="286">
        <v>0</v>
      </c>
      <c r="T195" s="286">
        <v>0</v>
      </c>
      <c r="U195" s="286">
        <v>0</v>
      </c>
      <c r="V195" s="255">
        <v>1</v>
      </c>
      <c r="W195" s="255">
        <v>0</v>
      </c>
      <c r="X195" s="255">
        <v>0</v>
      </c>
      <c r="Y195" s="306">
        <v>42981.229999999996</v>
      </c>
    </row>
    <row r="196" spans="2:25" x14ac:dyDescent="0.35">
      <c r="B196" s="255" t="s">
        <v>282</v>
      </c>
      <c r="C196" s="323" t="s">
        <v>951</v>
      </c>
      <c r="D196" s="323" t="s">
        <v>952</v>
      </c>
      <c r="E196" s="255" t="s">
        <v>1339</v>
      </c>
      <c r="F196" s="255">
        <v>1</v>
      </c>
      <c r="G196" s="286">
        <v>0</v>
      </c>
      <c r="H196" s="286">
        <v>0</v>
      </c>
      <c r="I196" s="286">
        <v>0</v>
      </c>
      <c r="J196" s="286">
        <v>1</v>
      </c>
      <c r="K196" s="286">
        <v>0</v>
      </c>
      <c r="L196" s="286">
        <v>0</v>
      </c>
      <c r="M196" s="286">
        <v>0</v>
      </c>
      <c r="N196" s="286">
        <v>0</v>
      </c>
      <c r="O196" s="286">
        <v>0</v>
      </c>
      <c r="P196" s="286">
        <v>0</v>
      </c>
      <c r="Q196" s="286">
        <v>0</v>
      </c>
      <c r="R196" s="286">
        <v>0</v>
      </c>
      <c r="S196" s="286">
        <v>0</v>
      </c>
      <c r="T196" s="286">
        <v>0</v>
      </c>
      <c r="U196" s="286">
        <v>0</v>
      </c>
      <c r="V196" s="255">
        <v>1</v>
      </c>
      <c r="W196" s="255">
        <v>0</v>
      </c>
      <c r="X196" s="255">
        <v>0</v>
      </c>
      <c r="Y196" s="306">
        <v>34416.010000000009</v>
      </c>
    </row>
    <row r="197" spans="2:25" x14ac:dyDescent="0.35">
      <c r="B197" s="255" t="s">
        <v>282</v>
      </c>
      <c r="C197" s="323" t="s">
        <v>953</v>
      </c>
      <c r="D197" s="323" t="s">
        <v>954</v>
      </c>
      <c r="E197" s="255" t="s">
        <v>1340</v>
      </c>
      <c r="F197" s="255">
        <v>1</v>
      </c>
      <c r="G197" s="286">
        <v>0</v>
      </c>
      <c r="H197" s="286">
        <v>0</v>
      </c>
      <c r="I197" s="286">
        <v>0</v>
      </c>
      <c r="J197" s="286">
        <v>1</v>
      </c>
      <c r="K197" s="286">
        <v>0</v>
      </c>
      <c r="L197" s="286">
        <v>0</v>
      </c>
      <c r="M197" s="286">
        <v>0</v>
      </c>
      <c r="N197" s="286">
        <v>0</v>
      </c>
      <c r="O197" s="286">
        <v>0</v>
      </c>
      <c r="P197" s="286">
        <v>0</v>
      </c>
      <c r="Q197" s="286">
        <v>0</v>
      </c>
      <c r="R197" s="286">
        <v>0</v>
      </c>
      <c r="S197" s="286">
        <v>0</v>
      </c>
      <c r="T197" s="286">
        <v>0</v>
      </c>
      <c r="U197" s="286">
        <v>0</v>
      </c>
      <c r="V197" s="255">
        <v>1</v>
      </c>
      <c r="W197" s="255">
        <v>0</v>
      </c>
      <c r="X197" s="255">
        <v>0</v>
      </c>
      <c r="Y197" s="306">
        <v>59474.509999999995</v>
      </c>
    </row>
    <row r="198" spans="2:25" x14ac:dyDescent="0.35">
      <c r="B198" s="255" t="s">
        <v>282</v>
      </c>
      <c r="C198" s="323" t="s">
        <v>955</v>
      </c>
      <c r="D198" s="323" t="s">
        <v>956</v>
      </c>
      <c r="E198" s="255" t="s">
        <v>1341</v>
      </c>
      <c r="F198" s="255">
        <v>1</v>
      </c>
      <c r="G198" s="286">
        <v>0</v>
      </c>
      <c r="H198" s="286">
        <v>0</v>
      </c>
      <c r="I198" s="286">
        <v>0</v>
      </c>
      <c r="J198" s="286">
        <v>1</v>
      </c>
      <c r="K198" s="286">
        <v>0</v>
      </c>
      <c r="L198" s="286">
        <v>0</v>
      </c>
      <c r="M198" s="286">
        <v>0</v>
      </c>
      <c r="N198" s="286">
        <v>0</v>
      </c>
      <c r="O198" s="286">
        <v>0</v>
      </c>
      <c r="P198" s="286">
        <v>0</v>
      </c>
      <c r="Q198" s="286">
        <v>0</v>
      </c>
      <c r="R198" s="286">
        <v>0</v>
      </c>
      <c r="S198" s="286">
        <v>0</v>
      </c>
      <c r="T198" s="286">
        <v>0</v>
      </c>
      <c r="U198" s="286">
        <v>0</v>
      </c>
      <c r="V198" s="255">
        <v>1</v>
      </c>
      <c r="W198" s="255">
        <v>0</v>
      </c>
      <c r="X198" s="255">
        <v>0</v>
      </c>
      <c r="Y198" s="306">
        <v>41294.54</v>
      </c>
    </row>
    <row r="199" spans="2:25" x14ac:dyDescent="0.35">
      <c r="B199" s="255" t="s">
        <v>282</v>
      </c>
      <c r="C199" s="323" t="s">
        <v>957</v>
      </c>
      <c r="D199" s="323" t="s">
        <v>958</v>
      </c>
      <c r="E199" s="255" t="s">
        <v>1342</v>
      </c>
      <c r="F199" s="255">
        <v>1</v>
      </c>
      <c r="G199" s="286">
        <v>0</v>
      </c>
      <c r="H199" s="286">
        <v>0</v>
      </c>
      <c r="I199" s="286">
        <v>0</v>
      </c>
      <c r="J199" s="286">
        <v>1</v>
      </c>
      <c r="K199" s="286">
        <v>0</v>
      </c>
      <c r="L199" s="286">
        <v>0</v>
      </c>
      <c r="M199" s="286">
        <v>0</v>
      </c>
      <c r="N199" s="286">
        <v>0</v>
      </c>
      <c r="O199" s="286">
        <v>0</v>
      </c>
      <c r="P199" s="286">
        <v>0</v>
      </c>
      <c r="Q199" s="286">
        <v>0</v>
      </c>
      <c r="R199" s="286">
        <v>0</v>
      </c>
      <c r="S199" s="286">
        <v>0</v>
      </c>
      <c r="T199" s="286">
        <v>0</v>
      </c>
      <c r="U199" s="286">
        <v>0</v>
      </c>
      <c r="V199" s="255">
        <v>1</v>
      </c>
      <c r="W199" s="255">
        <v>0</v>
      </c>
      <c r="X199" s="255">
        <v>0</v>
      </c>
      <c r="Y199" s="306">
        <v>27382.21</v>
      </c>
    </row>
    <row r="200" spans="2:25" x14ac:dyDescent="0.35">
      <c r="B200" s="255" t="s">
        <v>282</v>
      </c>
      <c r="C200" s="323" t="s">
        <v>959</v>
      </c>
      <c r="D200" s="323" t="s">
        <v>960</v>
      </c>
      <c r="E200" s="255" t="s">
        <v>1343</v>
      </c>
      <c r="F200" s="255">
        <v>1</v>
      </c>
      <c r="G200" s="286">
        <v>0</v>
      </c>
      <c r="H200" s="286">
        <v>0</v>
      </c>
      <c r="I200" s="286">
        <v>0</v>
      </c>
      <c r="J200" s="286">
        <v>1</v>
      </c>
      <c r="K200" s="286">
        <v>0</v>
      </c>
      <c r="L200" s="286">
        <v>0</v>
      </c>
      <c r="M200" s="286">
        <v>0</v>
      </c>
      <c r="N200" s="286">
        <v>0</v>
      </c>
      <c r="O200" s="286">
        <v>0</v>
      </c>
      <c r="P200" s="286">
        <v>0</v>
      </c>
      <c r="Q200" s="286">
        <v>0</v>
      </c>
      <c r="R200" s="286">
        <v>0</v>
      </c>
      <c r="S200" s="286">
        <v>0</v>
      </c>
      <c r="T200" s="286">
        <v>0</v>
      </c>
      <c r="U200" s="286">
        <v>0</v>
      </c>
      <c r="V200" s="255">
        <v>1</v>
      </c>
      <c r="W200" s="255">
        <v>0</v>
      </c>
      <c r="X200" s="255">
        <v>0</v>
      </c>
      <c r="Y200" s="306">
        <v>34441.599999999991</v>
      </c>
    </row>
    <row r="201" spans="2:25" x14ac:dyDescent="0.35">
      <c r="B201" s="255" t="s">
        <v>282</v>
      </c>
      <c r="C201" s="323" t="s">
        <v>961</v>
      </c>
      <c r="D201" s="323" t="s">
        <v>962</v>
      </c>
      <c r="E201" s="255" t="s">
        <v>1344</v>
      </c>
      <c r="F201" s="255">
        <v>1</v>
      </c>
      <c r="G201" s="286">
        <v>0</v>
      </c>
      <c r="H201" s="286">
        <v>0</v>
      </c>
      <c r="I201" s="286">
        <v>0</v>
      </c>
      <c r="J201" s="286">
        <v>1</v>
      </c>
      <c r="K201" s="286">
        <v>0</v>
      </c>
      <c r="L201" s="286">
        <v>0</v>
      </c>
      <c r="M201" s="286">
        <v>0</v>
      </c>
      <c r="N201" s="286">
        <v>0</v>
      </c>
      <c r="O201" s="286">
        <v>0</v>
      </c>
      <c r="P201" s="286">
        <v>0</v>
      </c>
      <c r="Q201" s="286">
        <v>0</v>
      </c>
      <c r="R201" s="286">
        <v>0</v>
      </c>
      <c r="S201" s="286">
        <v>0</v>
      </c>
      <c r="T201" s="286">
        <v>0</v>
      </c>
      <c r="U201" s="286">
        <v>0</v>
      </c>
      <c r="V201" s="255">
        <v>1</v>
      </c>
      <c r="W201" s="255">
        <v>0</v>
      </c>
      <c r="X201" s="255">
        <v>0</v>
      </c>
      <c r="Y201" s="306">
        <v>67458.98</v>
      </c>
    </row>
    <row r="202" spans="2:25" x14ac:dyDescent="0.35">
      <c r="B202" s="255" t="s">
        <v>282</v>
      </c>
      <c r="C202" s="323" t="s">
        <v>963</v>
      </c>
      <c r="D202" s="323" t="s">
        <v>964</v>
      </c>
      <c r="E202" s="255" t="s">
        <v>1345</v>
      </c>
      <c r="F202" s="255">
        <v>1</v>
      </c>
      <c r="G202" s="286">
        <v>0</v>
      </c>
      <c r="H202" s="286">
        <v>0</v>
      </c>
      <c r="I202" s="286">
        <v>0</v>
      </c>
      <c r="J202" s="286">
        <v>1</v>
      </c>
      <c r="K202" s="286">
        <v>0</v>
      </c>
      <c r="L202" s="286">
        <v>0</v>
      </c>
      <c r="M202" s="286">
        <v>0</v>
      </c>
      <c r="N202" s="286">
        <v>0</v>
      </c>
      <c r="O202" s="286">
        <v>0</v>
      </c>
      <c r="P202" s="286">
        <v>0</v>
      </c>
      <c r="Q202" s="286">
        <v>0</v>
      </c>
      <c r="R202" s="286">
        <v>0</v>
      </c>
      <c r="S202" s="286">
        <v>0</v>
      </c>
      <c r="T202" s="286">
        <v>0</v>
      </c>
      <c r="U202" s="286">
        <v>0</v>
      </c>
      <c r="V202" s="255">
        <v>1</v>
      </c>
      <c r="W202" s="255">
        <v>0</v>
      </c>
      <c r="X202" s="255">
        <v>0</v>
      </c>
      <c r="Y202" s="306">
        <v>49609.299999999996</v>
      </c>
    </row>
    <row r="203" spans="2:25" x14ac:dyDescent="0.35">
      <c r="B203" s="255" t="s">
        <v>282</v>
      </c>
      <c r="C203" s="323" t="s">
        <v>965</v>
      </c>
      <c r="D203" s="323" t="s">
        <v>966</v>
      </c>
      <c r="E203" s="255" t="s">
        <v>1346</v>
      </c>
      <c r="F203" s="255">
        <v>1</v>
      </c>
      <c r="G203" s="286">
        <v>0</v>
      </c>
      <c r="H203" s="286">
        <v>0</v>
      </c>
      <c r="I203" s="286">
        <v>0</v>
      </c>
      <c r="J203" s="286">
        <v>1</v>
      </c>
      <c r="K203" s="286">
        <v>0</v>
      </c>
      <c r="L203" s="286">
        <v>0</v>
      </c>
      <c r="M203" s="286">
        <v>0</v>
      </c>
      <c r="N203" s="286">
        <v>0</v>
      </c>
      <c r="O203" s="286">
        <v>0</v>
      </c>
      <c r="P203" s="286">
        <v>0</v>
      </c>
      <c r="Q203" s="286">
        <v>0</v>
      </c>
      <c r="R203" s="286">
        <v>0</v>
      </c>
      <c r="S203" s="286">
        <v>0</v>
      </c>
      <c r="T203" s="286">
        <v>0</v>
      </c>
      <c r="U203" s="286">
        <v>0</v>
      </c>
      <c r="V203" s="255">
        <v>1</v>
      </c>
      <c r="W203" s="255">
        <v>0</v>
      </c>
      <c r="X203" s="255">
        <v>0</v>
      </c>
      <c r="Y203" s="306">
        <v>53595.03</v>
      </c>
    </row>
    <row r="204" spans="2:25" x14ac:dyDescent="0.35">
      <c r="B204" s="255" t="s">
        <v>282</v>
      </c>
      <c r="C204" s="323" t="s">
        <v>967</v>
      </c>
      <c r="D204" s="323" t="s">
        <v>968</v>
      </c>
      <c r="E204" s="255" t="s">
        <v>1347</v>
      </c>
      <c r="F204" s="255">
        <v>1</v>
      </c>
      <c r="G204" s="286">
        <v>0</v>
      </c>
      <c r="H204" s="286">
        <v>0</v>
      </c>
      <c r="I204" s="286">
        <v>0</v>
      </c>
      <c r="J204" s="286">
        <v>1</v>
      </c>
      <c r="K204" s="286">
        <v>0</v>
      </c>
      <c r="L204" s="286">
        <v>0</v>
      </c>
      <c r="M204" s="286">
        <v>0</v>
      </c>
      <c r="N204" s="286">
        <v>0</v>
      </c>
      <c r="O204" s="286">
        <v>0</v>
      </c>
      <c r="P204" s="286">
        <v>0</v>
      </c>
      <c r="Q204" s="286">
        <v>0</v>
      </c>
      <c r="R204" s="286">
        <v>0</v>
      </c>
      <c r="S204" s="286">
        <v>0</v>
      </c>
      <c r="T204" s="286">
        <v>0</v>
      </c>
      <c r="U204" s="286">
        <v>0</v>
      </c>
      <c r="V204" s="255">
        <v>1</v>
      </c>
      <c r="W204" s="255">
        <v>0</v>
      </c>
      <c r="X204" s="255">
        <v>0</v>
      </c>
      <c r="Y204" s="306">
        <v>67725.919999999998</v>
      </c>
    </row>
    <row r="205" spans="2:25" x14ac:dyDescent="0.35">
      <c r="B205" s="255" t="s">
        <v>282</v>
      </c>
      <c r="C205" s="323" t="s">
        <v>969</v>
      </c>
      <c r="D205" s="323" t="s">
        <v>970</v>
      </c>
      <c r="E205" s="255" t="s">
        <v>1348</v>
      </c>
      <c r="F205" s="255">
        <v>1</v>
      </c>
      <c r="G205" s="286">
        <v>0</v>
      </c>
      <c r="H205" s="286">
        <v>0</v>
      </c>
      <c r="I205" s="286">
        <v>0</v>
      </c>
      <c r="J205" s="286">
        <v>1</v>
      </c>
      <c r="K205" s="286">
        <v>0</v>
      </c>
      <c r="L205" s="286">
        <v>0</v>
      </c>
      <c r="M205" s="286">
        <v>0</v>
      </c>
      <c r="N205" s="286">
        <v>0</v>
      </c>
      <c r="O205" s="286">
        <v>0</v>
      </c>
      <c r="P205" s="286">
        <v>0</v>
      </c>
      <c r="Q205" s="286">
        <v>0</v>
      </c>
      <c r="R205" s="286">
        <v>0</v>
      </c>
      <c r="S205" s="286">
        <v>0</v>
      </c>
      <c r="T205" s="286">
        <v>0</v>
      </c>
      <c r="U205" s="286">
        <v>0</v>
      </c>
      <c r="V205" s="255">
        <v>1</v>
      </c>
      <c r="W205" s="255">
        <v>0</v>
      </c>
      <c r="X205" s="255">
        <v>0</v>
      </c>
      <c r="Y205" s="306">
        <v>68615.62999999999</v>
      </c>
    </row>
    <row r="206" spans="2:25" x14ac:dyDescent="0.35">
      <c r="B206" s="255" t="s">
        <v>282</v>
      </c>
      <c r="C206" s="323" t="s">
        <v>971</v>
      </c>
      <c r="D206" s="323" t="s">
        <v>972</v>
      </c>
      <c r="E206" s="255" t="s">
        <v>1349</v>
      </c>
      <c r="F206" s="255">
        <v>1</v>
      </c>
      <c r="G206" s="286">
        <v>0</v>
      </c>
      <c r="H206" s="286">
        <v>0</v>
      </c>
      <c r="I206" s="286">
        <v>0</v>
      </c>
      <c r="J206" s="286">
        <v>1</v>
      </c>
      <c r="K206" s="286">
        <v>0</v>
      </c>
      <c r="L206" s="286">
        <v>0</v>
      </c>
      <c r="M206" s="286">
        <v>0</v>
      </c>
      <c r="N206" s="286">
        <v>0</v>
      </c>
      <c r="O206" s="286">
        <v>0</v>
      </c>
      <c r="P206" s="286">
        <v>0</v>
      </c>
      <c r="Q206" s="286">
        <v>0</v>
      </c>
      <c r="R206" s="286">
        <v>0</v>
      </c>
      <c r="S206" s="286">
        <v>0</v>
      </c>
      <c r="T206" s="286">
        <v>0</v>
      </c>
      <c r="U206" s="286">
        <v>0</v>
      </c>
      <c r="V206" s="255">
        <v>1</v>
      </c>
      <c r="W206" s="255">
        <v>0</v>
      </c>
      <c r="X206" s="255">
        <v>0</v>
      </c>
      <c r="Y206" s="306">
        <v>67458.98</v>
      </c>
    </row>
    <row r="207" spans="2:25" x14ac:dyDescent="0.35">
      <c r="B207" s="255" t="s">
        <v>282</v>
      </c>
      <c r="C207" s="323" t="s">
        <v>973</v>
      </c>
      <c r="D207" s="323" t="s">
        <v>974</v>
      </c>
      <c r="E207" s="255" t="s">
        <v>1350</v>
      </c>
      <c r="F207" s="255">
        <v>1</v>
      </c>
      <c r="G207" s="286">
        <v>0</v>
      </c>
      <c r="H207" s="286">
        <v>0</v>
      </c>
      <c r="I207" s="286">
        <v>0</v>
      </c>
      <c r="J207" s="286">
        <v>1</v>
      </c>
      <c r="K207" s="286">
        <v>0</v>
      </c>
      <c r="L207" s="286">
        <v>0</v>
      </c>
      <c r="M207" s="286">
        <v>0</v>
      </c>
      <c r="N207" s="286">
        <v>0</v>
      </c>
      <c r="O207" s="286">
        <v>0</v>
      </c>
      <c r="P207" s="286">
        <v>0</v>
      </c>
      <c r="Q207" s="286">
        <v>0</v>
      </c>
      <c r="R207" s="286">
        <v>0</v>
      </c>
      <c r="S207" s="286">
        <v>0</v>
      </c>
      <c r="T207" s="286">
        <v>0</v>
      </c>
      <c r="U207" s="286">
        <v>0</v>
      </c>
      <c r="V207" s="255">
        <v>1</v>
      </c>
      <c r="W207" s="255">
        <v>0</v>
      </c>
      <c r="X207" s="255">
        <v>0</v>
      </c>
      <c r="Y207" s="306">
        <v>49251.94</v>
      </c>
    </row>
    <row r="208" spans="2:25" x14ac:dyDescent="0.35">
      <c r="B208" s="255" t="s">
        <v>282</v>
      </c>
      <c r="C208" s="323" t="s">
        <v>975</v>
      </c>
      <c r="D208" s="323" t="s">
        <v>976</v>
      </c>
      <c r="E208" s="255" t="s">
        <v>1351</v>
      </c>
      <c r="F208" s="255">
        <v>1</v>
      </c>
      <c r="G208" s="286">
        <v>0</v>
      </c>
      <c r="H208" s="286">
        <v>0</v>
      </c>
      <c r="I208" s="286">
        <v>0</v>
      </c>
      <c r="J208" s="286">
        <v>1</v>
      </c>
      <c r="K208" s="286">
        <v>0</v>
      </c>
      <c r="L208" s="286">
        <v>0</v>
      </c>
      <c r="M208" s="286">
        <v>0</v>
      </c>
      <c r="N208" s="286">
        <v>0</v>
      </c>
      <c r="O208" s="286">
        <v>0</v>
      </c>
      <c r="P208" s="286">
        <v>0</v>
      </c>
      <c r="Q208" s="286">
        <v>0</v>
      </c>
      <c r="R208" s="286">
        <v>0</v>
      </c>
      <c r="S208" s="286">
        <v>0</v>
      </c>
      <c r="T208" s="286">
        <v>0</v>
      </c>
      <c r="U208" s="286">
        <v>0</v>
      </c>
      <c r="V208" s="255">
        <v>1</v>
      </c>
      <c r="W208" s="255">
        <v>0</v>
      </c>
      <c r="X208" s="255">
        <v>0</v>
      </c>
      <c r="Y208" s="306">
        <v>64036.520000000004</v>
      </c>
    </row>
    <row r="209" spans="2:25" x14ac:dyDescent="0.35">
      <c r="B209" s="255" t="s">
        <v>282</v>
      </c>
      <c r="C209" s="323" t="s">
        <v>977</v>
      </c>
      <c r="D209" s="323" t="s">
        <v>978</v>
      </c>
      <c r="E209" s="255" t="s">
        <v>1352</v>
      </c>
      <c r="F209" s="255">
        <v>1</v>
      </c>
      <c r="G209" s="286">
        <v>0</v>
      </c>
      <c r="H209" s="286">
        <v>0</v>
      </c>
      <c r="I209" s="286">
        <v>0</v>
      </c>
      <c r="J209" s="286">
        <v>1</v>
      </c>
      <c r="K209" s="286">
        <v>0</v>
      </c>
      <c r="L209" s="286">
        <v>0</v>
      </c>
      <c r="M209" s="286">
        <v>0</v>
      </c>
      <c r="N209" s="286">
        <v>0</v>
      </c>
      <c r="O209" s="286">
        <v>0</v>
      </c>
      <c r="P209" s="286">
        <v>0</v>
      </c>
      <c r="Q209" s="286">
        <v>0</v>
      </c>
      <c r="R209" s="286">
        <v>0</v>
      </c>
      <c r="S209" s="286">
        <v>0</v>
      </c>
      <c r="T209" s="286">
        <v>0</v>
      </c>
      <c r="U209" s="286">
        <v>0</v>
      </c>
      <c r="V209" s="255">
        <v>1</v>
      </c>
      <c r="W209" s="255">
        <v>0</v>
      </c>
      <c r="X209" s="255">
        <v>0</v>
      </c>
      <c r="Y209" s="306">
        <v>64036.520000000004</v>
      </c>
    </row>
    <row r="210" spans="2:25" x14ac:dyDescent="0.35">
      <c r="B210" s="255" t="s">
        <v>282</v>
      </c>
      <c r="C210" s="323" t="s">
        <v>979</v>
      </c>
      <c r="D210" s="323" t="s">
        <v>980</v>
      </c>
      <c r="E210" s="255" t="s">
        <v>1354</v>
      </c>
      <c r="F210" s="255">
        <v>1</v>
      </c>
      <c r="G210" s="286">
        <v>0</v>
      </c>
      <c r="H210" s="286">
        <v>0</v>
      </c>
      <c r="I210" s="286">
        <v>0</v>
      </c>
      <c r="J210" s="286">
        <v>1</v>
      </c>
      <c r="K210" s="286">
        <v>0</v>
      </c>
      <c r="L210" s="286">
        <v>0</v>
      </c>
      <c r="M210" s="286">
        <v>0</v>
      </c>
      <c r="N210" s="286">
        <v>0</v>
      </c>
      <c r="O210" s="286">
        <v>0</v>
      </c>
      <c r="P210" s="286">
        <v>0</v>
      </c>
      <c r="Q210" s="286">
        <v>0</v>
      </c>
      <c r="R210" s="286">
        <v>0</v>
      </c>
      <c r="S210" s="286">
        <v>0</v>
      </c>
      <c r="T210" s="286">
        <v>0</v>
      </c>
      <c r="U210" s="286">
        <v>0</v>
      </c>
      <c r="V210" s="255">
        <v>1</v>
      </c>
      <c r="W210" s="255">
        <v>0</v>
      </c>
      <c r="X210" s="255">
        <v>0</v>
      </c>
      <c r="Y210" s="306">
        <v>52770.110000000008</v>
      </c>
    </row>
    <row r="211" spans="2:25" x14ac:dyDescent="0.35">
      <c r="B211" s="255" t="s">
        <v>282</v>
      </c>
      <c r="C211" s="323" t="s">
        <v>981</v>
      </c>
      <c r="D211" s="323" t="s">
        <v>982</v>
      </c>
      <c r="E211" s="255" t="s">
        <v>1355</v>
      </c>
      <c r="F211" s="255">
        <v>1</v>
      </c>
      <c r="G211" s="286">
        <v>0</v>
      </c>
      <c r="H211" s="286">
        <v>0</v>
      </c>
      <c r="I211" s="286">
        <v>0</v>
      </c>
      <c r="J211" s="286">
        <v>1</v>
      </c>
      <c r="K211" s="286">
        <v>0</v>
      </c>
      <c r="L211" s="286">
        <v>0</v>
      </c>
      <c r="M211" s="286">
        <v>0</v>
      </c>
      <c r="N211" s="286">
        <v>0</v>
      </c>
      <c r="O211" s="286">
        <v>0</v>
      </c>
      <c r="P211" s="286">
        <v>0</v>
      </c>
      <c r="Q211" s="286">
        <v>0</v>
      </c>
      <c r="R211" s="286">
        <v>0</v>
      </c>
      <c r="S211" s="286">
        <v>0</v>
      </c>
      <c r="T211" s="286">
        <v>0</v>
      </c>
      <c r="U211" s="286">
        <v>0</v>
      </c>
      <c r="V211" s="255">
        <v>1</v>
      </c>
      <c r="W211" s="255">
        <v>0</v>
      </c>
      <c r="X211" s="255">
        <v>0</v>
      </c>
      <c r="Y211" s="306">
        <v>68118.98</v>
      </c>
    </row>
    <row r="212" spans="2:25" x14ac:dyDescent="0.35">
      <c r="B212" s="255" t="s">
        <v>282</v>
      </c>
      <c r="C212" s="323" t="s">
        <v>983</v>
      </c>
      <c r="D212" s="323" t="s">
        <v>984</v>
      </c>
      <c r="E212" s="255" t="s">
        <v>1356</v>
      </c>
      <c r="F212" s="255">
        <v>1</v>
      </c>
      <c r="G212" s="286">
        <v>0</v>
      </c>
      <c r="H212" s="286">
        <v>0</v>
      </c>
      <c r="I212" s="286">
        <v>0</v>
      </c>
      <c r="J212" s="286">
        <v>1</v>
      </c>
      <c r="K212" s="286">
        <v>0</v>
      </c>
      <c r="L212" s="286">
        <v>0</v>
      </c>
      <c r="M212" s="286">
        <v>0</v>
      </c>
      <c r="N212" s="286">
        <v>0</v>
      </c>
      <c r="O212" s="286">
        <v>0</v>
      </c>
      <c r="P212" s="286">
        <v>0</v>
      </c>
      <c r="Q212" s="286">
        <v>0</v>
      </c>
      <c r="R212" s="286">
        <v>0</v>
      </c>
      <c r="S212" s="286">
        <v>0</v>
      </c>
      <c r="T212" s="286">
        <v>0</v>
      </c>
      <c r="U212" s="286">
        <v>0</v>
      </c>
      <c r="V212" s="255">
        <v>1</v>
      </c>
      <c r="W212" s="255">
        <v>0</v>
      </c>
      <c r="X212" s="255">
        <v>0</v>
      </c>
      <c r="Y212" s="306">
        <v>67458.98</v>
      </c>
    </row>
    <row r="213" spans="2:25" x14ac:dyDescent="0.35">
      <c r="B213" s="255" t="s">
        <v>282</v>
      </c>
      <c r="C213" s="323" t="s">
        <v>985</v>
      </c>
      <c r="D213" s="323" t="s">
        <v>986</v>
      </c>
      <c r="E213" s="255" t="s">
        <v>1357</v>
      </c>
      <c r="F213" s="255">
        <v>1</v>
      </c>
      <c r="G213" s="286">
        <v>0</v>
      </c>
      <c r="H213" s="286">
        <v>0</v>
      </c>
      <c r="I213" s="286">
        <v>0</v>
      </c>
      <c r="J213" s="286">
        <v>1</v>
      </c>
      <c r="K213" s="286">
        <v>0</v>
      </c>
      <c r="L213" s="286">
        <v>0</v>
      </c>
      <c r="M213" s="286">
        <v>0</v>
      </c>
      <c r="N213" s="286">
        <v>0</v>
      </c>
      <c r="O213" s="286">
        <v>0</v>
      </c>
      <c r="P213" s="286">
        <v>0</v>
      </c>
      <c r="Q213" s="286">
        <v>0</v>
      </c>
      <c r="R213" s="286">
        <v>0</v>
      </c>
      <c r="S213" s="286">
        <v>0</v>
      </c>
      <c r="T213" s="286">
        <v>0</v>
      </c>
      <c r="U213" s="286">
        <v>0</v>
      </c>
      <c r="V213" s="255">
        <v>1</v>
      </c>
      <c r="W213" s="255">
        <v>0</v>
      </c>
      <c r="X213" s="255">
        <v>0</v>
      </c>
      <c r="Y213" s="306">
        <v>54342.62000000001</v>
      </c>
    </row>
    <row r="214" spans="2:25" x14ac:dyDescent="0.35">
      <c r="B214" s="255" t="s">
        <v>282</v>
      </c>
      <c r="C214" s="323" t="s">
        <v>987</v>
      </c>
      <c r="D214" s="323" t="s">
        <v>988</v>
      </c>
      <c r="E214" s="255" t="s">
        <v>1358</v>
      </c>
      <c r="F214" s="255">
        <v>1</v>
      </c>
      <c r="G214" s="286">
        <v>0</v>
      </c>
      <c r="H214" s="286">
        <v>0</v>
      </c>
      <c r="I214" s="286">
        <v>0</v>
      </c>
      <c r="J214" s="286">
        <v>1</v>
      </c>
      <c r="K214" s="286">
        <v>0</v>
      </c>
      <c r="L214" s="286">
        <v>0</v>
      </c>
      <c r="M214" s="286">
        <v>0</v>
      </c>
      <c r="N214" s="286">
        <v>0</v>
      </c>
      <c r="O214" s="286">
        <v>0</v>
      </c>
      <c r="P214" s="286">
        <v>0</v>
      </c>
      <c r="Q214" s="286">
        <v>0</v>
      </c>
      <c r="R214" s="286">
        <v>0</v>
      </c>
      <c r="S214" s="286">
        <v>0</v>
      </c>
      <c r="T214" s="286">
        <v>0</v>
      </c>
      <c r="U214" s="286">
        <v>0</v>
      </c>
      <c r="V214" s="255">
        <v>1</v>
      </c>
      <c r="W214" s="255">
        <v>0</v>
      </c>
      <c r="X214" s="255">
        <v>0</v>
      </c>
      <c r="Y214" s="306">
        <v>173670</v>
      </c>
    </row>
    <row r="215" spans="2:25" x14ac:dyDescent="0.35">
      <c r="B215" s="255" t="s">
        <v>282</v>
      </c>
      <c r="C215" s="323" t="s">
        <v>989</v>
      </c>
      <c r="D215" s="323" t="s">
        <v>990</v>
      </c>
      <c r="E215" s="255" t="s">
        <v>1359</v>
      </c>
      <c r="F215" s="255">
        <v>1</v>
      </c>
      <c r="G215" s="286">
        <v>0</v>
      </c>
      <c r="H215" s="286">
        <v>0</v>
      </c>
      <c r="I215" s="286">
        <v>0</v>
      </c>
      <c r="J215" s="286">
        <v>1</v>
      </c>
      <c r="K215" s="286">
        <v>0</v>
      </c>
      <c r="L215" s="286">
        <v>0</v>
      </c>
      <c r="M215" s="286">
        <v>0</v>
      </c>
      <c r="N215" s="286">
        <v>0</v>
      </c>
      <c r="O215" s="286">
        <v>0</v>
      </c>
      <c r="P215" s="286">
        <v>0</v>
      </c>
      <c r="Q215" s="286">
        <v>0</v>
      </c>
      <c r="R215" s="286">
        <v>0</v>
      </c>
      <c r="S215" s="286">
        <v>0</v>
      </c>
      <c r="T215" s="286">
        <v>0</v>
      </c>
      <c r="U215" s="286">
        <v>0</v>
      </c>
      <c r="V215" s="255">
        <v>1</v>
      </c>
      <c r="W215" s="255">
        <v>0</v>
      </c>
      <c r="X215" s="255">
        <v>0</v>
      </c>
      <c r="Y215" s="306">
        <v>67192.100000000006</v>
      </c>
    </row>
    <row r="216" spans="2:25" x14ac:dyDescent="0.35">
      <c r="B216" s="255" t="s">
        <v>282</v>
      </c>
      <c r="C216" s="323" t="s">
        <v>991</v>
      </c>
      <c r="D216" s="323" t="s">
        <v>992</v>
      </c>
      <c r="E216" s="255" t="s">
        <v>1360</v>
      </c>
      <c r="F216" s="255">
        <v>1</v>
      </c>
      <c r="G216" s="286">
        <v>0</v>
      </c>
      <c r="H216" s="286">
        <v>0</v>
      </c>
      <c r="I216" s="286">
        <v>0</v>
      </c>
      <c r="J216" s="286">
        <v>1</v>
      </c>
      <c r="K216" s="286">
        <v>0</v>
      </c>
      <c r="L216" s="286">
        <v>0</v>
      </c>
      <c r="M216" s="286">
        <v>0</v>
      </c>
      <c r="N216" s="286">
        <v>0</v>
      </c>
      <c r="O216" s="286">
        <v>0</v>
      </c>
      <c r="P216" s="286">
        <v>0</v>
      </c>
      <c r="Q216" s="286">
        <v>0</v>
      </c>
      <c r="R216" s="286">
        <v>0</v>
      </c>
      <c r="S216" s="286">
        <v>0</v>
      </c>
      <c r="T216" s="286">
        <v>0</v>
      </c>
      <c r="U216" s="286">
        <v>0</v>
      </c>
      <c r="V216" s="255">
        <v>1</v>
      </c>
      <c r="W216" s="255">
        <v>0</v>
      </c>
      <c r="X216" s="255">
        <v>0</v>
      </c>
      <c r="Y216" s="306">
        <v>21798.480000000003</v>
      </c>
    </row>
    <row r="217" spans="2:25" x14ac:dyDescent="0.35">
      <c r="B217" s="255" t="s">
        <v>282</v>
      </c>
      <c r="C217" s="323" t="s">
        <v>993</v>
      </c>
      <c r="D217" s="323" t="s">
        <v>994</v>
      </c>
      <c r="E217" s="255" t="s">
        <v>1361</v>
      </c>
      <c r="F217" s="255">
        <v>1</v>
      </c>
      <c r="G217" s="286">
        <v>0</v>
      </c>
      <c r="H217" s="286">
        <v>0</v>
      </c>
      <c r="I217" s="286">
        <v>0</v>
      </c>
      <c r="J217" s="286">
        <v>1</v>
      </c>
      <c r="K217" s="286">
        <v>0</v>
      </c>
      <c r="L217" s="286">
        <v>0</v>
      </c>
      <c r="M217" s="286">
        <v>0</v>
      </c>
      <c r="N217" s="286">
        <v>0</v>
      </c>
      <c r="O217" s="286">
        <v>0</v>
      </c>
      <c r="P217" s="286">
        <v>0</v>
      </c>
      <c r="Q217" s="286">
        <v>0</v>
      </c>
      <c r="R217" s="286">
        <v>0</v>
      </c>
      <c r="S217" s="286">
        <v>0</v>
      </c>
      <c r="T217" s="286">
        <v>0</v>
      </c>
      <c r="U217" s="286">
        <v>0</v>
      </c>
      <c r="V217" s="255">
        <v>1</v>
      </c>
      <c r="W217" s="255">
        <v>0</v>
      </c>
      <c r="X217" s="255">
        <v>0</v>
      </c>
      <c r="Y217" s="306">
        <v>59502.299999999996</v>
      </c>
    </row>
    <row r="218" spans="2:25" x14ac:dyDescent="0.35">
      <c r="B218" s="255" t="s">
        <v>282</v>
      </c>
      <c r="C218" s="323" t="s">
        <v>995</v>
      </c>
      <c r="D218" s="323" t="s">
        <v>996</v>
      </c>
      <c r="E218" s="255" t="s">
        <v>1362</v>
      </c>
      <c r="F218" s="255">
        <v>1</v>
      </c>
      <c r="G218" s="286">
        <v>0</v>
      </c>
      <c r="H218" s="286">
        <v>0</v>
      </c>
      <c r="I218" s="286">
        <v>0</v>
      </c>
      <c r="J218" s="286">
        <v>1</v>
      </c>
      <c r="K218" s="286">
        <v>0</v>
      </c>
      <c r="L218" s="286">
        <v>0</v>
      </c>
      <c r="M218" s="286">
        <v>0</v>
      </c>
      <c r="N218" s="286">
        <v>0</v>
      </c>
      <c r="O218" s="286">
        <v>0</v>
      </c>
      <c r="P218" s="286">
        <v>0</v>
      </c>
      <c r="Q218" s="286">
        <v>0</v>
      </c>
      <c r="R218" s="286">
        <v>0</v>
      </c>
      <c r="S218" s="286">
        <v>0</v>
      </c>
      <c r="T218" s="286">
        <v>0</v>
      </c>
      <c r="U218" s="286">
        <v>0</v>
      </c>
      <c r="V218" s="255">
        <v>1</v>
      </c>
      <c r="W218" s="255">
        <v>0</v>
      </c>
      <c r="X218" s="255">
        <v>0</v>
      </c>
      <c r="Y218" s="306">
        <v>43631.760000000009</v>
      </c>
    </row>
    <row r="219" spans="2:25" x14ac:dyDescent="0.35">
      <c r="B219" s="255" t="s">
        <v>282</v>
      </c>
      <c r="C219" s="323" t="s">
        <v>997</v>
      </c>
      <c r="D219" s="323" t="s">
        <v>998</v>
      </c>
      <c r="E219" s="255" t="s">
        <v>1363</v>
      </c>
      <c r="F219" s="255">
        <v>1</v>
      </c>
      <c r="G219" s="286">
        <v>0</v>
      </c>
      <c r="H219" s="286">
        <v>0</v>
      </c>
      <c r="I219" s="286">
        <v>0</v>
      </c>
      <c r="J219" s="286">
        <v>1</v>
      </c>
      <c r="K219" s="286">
        <v>0</v>
      </c>
      <c r="L219" s="286">
        <v>0</v>
      </c>
      <c r="M219" s="286">
        <v>0</v>
      </c>
      <c r="N219" s="286">
        <v>0</v>
      </c>
      <c r="O219" s="286">
        <v>0</v>
      </c>
      <c r="P219" s="286">
        <v>0</v>
      </c>
      <c r="Q219" s="286">
        <v>0</v>
      </c>
      <c r="R219" s="286">
        <v>0</v>
      </c>
      <c r="S219" s="286">
        <v>0</v>
      </c>
      <c r="T219" s="286">
        <v>0</v>
      </c>
      <c r="U219" s="286">
        <v>0</v>
      </c>
      <c r="V219" s="255">
        <v>1</v>
      </c>
      <c r="W219" s="255">
        <v>0</v>
      </c>
      <c r="X219" s="255">
        <v>0</v>
      </c>
      <c r="Y219" s="306">
        <v>68118.98</v>
      </c>
    </row>
    <row r="220" spans="2:25" x14ac:dyDescent="0.35">
      <c r="B220" s="255" t="s">
        <v>282</v>
      </c>
      <c r="C220" s="323" t="s">
        <v>999</v>
      </c>
      <c r="D220" s="323" t="s">
        <v>1000</v>
      </c>
      <c r="E220" s="255" t="s">
        <v>1364</v>
      </c>
      <c r="F220" s="255">
        <v>1</v>
      </c>
      <c r="G220" s="286">
        <v>0</v>
      </c>
      <c r="H220" s="286">
        <v>0</v>
      </c>
      <c r="I220" s="286">
        <v>0</v>
      </c>
      <c r="J220" s="286">
        <v>1</v>
      </c>
      <c r="K220" s="286">
        <v>0</v>
      </c>
      <c r="L220" s="286">
        <v>0</v>
      </c>
      <c r="M220" s="286">
        <v>0</v>
      </c>
      <c r="N220" s="286">
        <v>0</v>
      </c>
      <c r="O220" s="286">
        <v>0</v>
      </c>
      <c r="P220" s="286">
        <v>0</v>
      </c>
      <c r="Q220" s="286">
        <v>0</v>
      </c>
      <c r="R220" s="286">
        <v>0</v>
      </c>
      <c r="S220" s="286">
        <v>0</v>
      </c>
      <c r="T220" s="286">
        <v>0</v>
      </c>
      <c r="U220" s="286">
        <v>0</v>
      </c>
      <c r="V220" s="255">
        <v>1</v>
      </c>
      <c r="W220" s="255">
        <v>0</v>
      </c>
      <c r="X220" s="255">
        <v>0</v>
      </c>
      <c r="Y220" s="306">
        <v>26992.93</v>
      </c>
    </row>
    <row r="221" spans="2:25" x14ac:dyDescent="0.35">
      <c r="B221" s="255" t="s">
        <v>282</v>
      </c>
      <c r="C221" s="323" t="s">
        <v>1001</v>
      </c>
      <c r="D221" s="323" t="s">
        <v>1002</v>
      </c>
      <c r="E221" s="255" t="s">
        <v>1365</v>
      </c>
      <c r="F221" s="255">
        <v>1</v>
      </c>
      <c r="G221" s="286">
        <v>0</v>
      </c>
      <c r="H221" s="286">
        <v>0</v>
      </c>
      <c r="I221" s="286">
        <v>0</v>
      </c>
      <c r="J221" s="286">
        <v>1</v>
      </c>
      <c r="K221" s="286">
        <v>0</v>
      </c>
      <c r="L221" s="286">
        <v>0</v>
      </c>
      <c r="M221" s="286">
        <v>0</v>
      </c>
      <c r="N221" s="286">
        <v>0</v>
      </c>
      <c r="O221" s="286">
        <v>0</v>
      </c>
      <c r="P221" s="286">
        <v>0</v>
      </c>
      <c r="Q221" s="286">
        <v>0</v>
      </c>
      <c r="R221" s="286">
        <v>0</v>
      </c>
      <c r="S221" s="286">
        <v>0</v>
      </c>
      <c r="T221" s="286">
        <v>0</v>
      </c>
      <c r="U221" s="286">
        <v>0</v>
      </c>
      <c r="V221" s="255">
        <v>1</v>
      </c>
      <c r="W221" s="255">
        <v>0</v>
      </c>
      <c r="X221" s="255">
        <v>0</v>
      </c>
      <c r="Y221" s="306">
        <v>34890.570000000007</v>
      </c>
    </row>
    <row r="222" spans="2:25" x14ac:dyDescent="0.35">
      <c r="B222" s="255" t="s">
        <v>282</v>
      </c>
      <c r="C222" s="323" t="s">
        <v>1003</v>
      </c>
      <c r="D222" s="323" t="s">
        <v>1004</v>
      </c>
      <c r="E222" s="255" t="s">
        <v>1366</v>
      </c>
      <c r="F222" s="255">
        <v>1</v>
      </c>
      <c r="G222" s="286">
        <v>0</v>
      </c>
      <c r="H222" s="286">
        <v>0</v>
      </c>
      <c r="I222" s="286">
        <v>0</v>
      </c>
      <c r="J222" s="286">
        <v>1</v>
      </c>
      <c r="K222" s="286">
        <v>0</v>
      </c>
      <c r="L222" s="286">
        <v>0</v>
      </c>
      <c r="M222" s="286">
        <v>0</v>
      </c>
      <c r="N222" s="286">
        <v>0</v>
      </c>
      <c r="O222" s="286">
        <v>0</v>
      </c>
      <c r="P222" s="286">
        <v>0</v>
      </c>
      <c r="Q222" s="286">
        <v>0</v>
      </c>
      <c r="R222" s="286">
        <v>0</v>
      </c>
      <c r="S222" s="286">
        <v>0</v>
      </c>
      <c r="T222" s="286">
        <v>0</v>
      </c>
      <c r="U222" s="286">
        <v>0</v>
      </c>
      <c r="V222" s="255">
        <v>1</v>
      </c>
      <c r="W222" s="255">
        <v>0</v>
      </c>
      <c r="X222" s="255">
        <v>0</v>
      </c>
      <c r="Y222" s="306">
        <v>67458.98</v>
      </c>
    </row>
    <row r="223" spans="2:25" x14ac:dyDescent="0.35">
      <c r="B223" s="255" t="s">
        <v>282</v>
      </c>
      <c r="C223" s="323" t="s">
        <v>1005</v>
      </c>
      <c r="D223" s="323" t="s">
        <v>1006</v>
      </c>
      <c r="E223" s="255" t="s">
        <v>1367</v>
      </c>
      <c r="F223" s="255">
        <v>1</v>
      </c>
      <c r="G223" s="286">
        <v>0</v>
      </c>
      <c r="H223" s="286">
        <v>0</v>
      </c>
      <c r="I223" s="286">
        <v>0</v>
      </c>
      <c r="J223" s="286">
        <v>1</v>
      </c>
      <c r="K223" s="286">
        <v>0</v>
      </c>
      <c r="L223" s="286">
        <v>0</v>
      </c>
      <c r="M223" s="286">
        <v>0</v>
      </c>
      <c r="N223" s="286">
        <v>0</v>
      </c>
      <c r="O223" s="286">
        <v>0</v>
      </c>
      <c r="P223" s="286">
        <v>0</v>
      </c>
      <c r="Q223" s="286">
        <v>0</v>
      </c>
      <c r="R223" s="286">
        <v>0</v>
      </c>
      <c r="S223" s="286">
        <v>0</v>
      </c>
      <c r="T223" s="286">
        <v>0</v>
      </c>
      <c r="U223" s="286">
        <v>0</v>
      </c>
      <c r="V223" s="255">
        <v>1</v>
      </c>
      <c r="W223" s="255">
        <v>0</v>
      </c>
      <c r="X223" s="255">
        <v>0</v>
      </c>
      <c r="Y223" s="306">
        <v>67458.98</v>
      </c>
    </row>
    <row r="224" spans="2:25" x14ac:dyDescent="0.35">
      <c r="B224" s="255" t="s">
        <v>282</v>
      </c>
      <c r="C224" s="323" t="s">
        <v>1007</v>
      </c>
      <c r="D224" s="323" t="s">
        <v>1008</v>
      </c>
      <c r="E224" s="255" t="s">
        <v>1368</v>
      </c>
      <c r="F224" s="255">
        <v>1</v>
      </c>
      <c r="G224" s="286">
        <v>0</v>
      </c>
      <c r="H224" s="286">
        <v>0</v>
      </c>
      <c r="I224" s="286">
        <v>0</v>
      </c>
      <c r="J224" s="286">
        <v>1</v>
      </c>
      <c r="K224" s="286">
        <v>0</v>
      </c>
      <c r="L224" s="286">
        <v>0</v>
      </c>
      <c r="M224" s="286">
        <v>0</v>
      </c>
      <c r="N224" s="286">
        <v>0</v>
      </c>
      <c r="O224" s="286">
        <v>0</v>
      </c>
      <c r="P224" s="286">
        <v>0</v>
      </c>
      <c r="Q224" s="286">
        <v>0</v>
      </c>
      <c r="R224" s="286">
        <v>0</v>
      </c>
      <c r="S224" s="286">
        <v>0</v>
      </c>
      <c r="T224" s="286">
        <v>0</v>
      </c>
      <c r="U224" s="286">
        <v>0</v>
      </c>
      <c r="V224" s="255">
        <v>1</v>
      </c>
      <c r="W224" s="255">
        <v>0</v>
      </c>
      <c r="X224" s="255">
        <v>0</v>
      </c>
      <c r="Y224" s="306">
        <v>23366.250000000007</v>
      </c>
    </row>
    <row r="225" spans="2:25" x14ac:dyDescent="0.35">
      <c r="B225" s="255" t="s">
        <v>282</v>
      </c>
      <c r="C225" s="323" t="s">
        <v>1009</v>
      </c>
      <c r="D225" s="323" t="s">
        <v>1010</v>
      </c>
      <c r="E225" s="255" t="s">
        <v>1369</v>
      </c>
      <c r="F225" s="255">
        <v>1</v>
      </c>
      <c r="G225" s="286">
        <v>0</v>
      </c>
      <c r="H225" s="286">
        <v>0</v>
      </c>
      <c r="I225" s="286">
        <v>0</v>
      </c>
      <c r="J225" s="286">
        <v>1</v>
      </c>
      <c r="K225" s="286">
        <v>0</v>
      </c>
      <c r="L225" s="286">
        <v>0</v>
      </c>
      <c r="M225" s="286">
        <v>0</v>
      </c>
      <c r="N225" s="286">
        <v>0</v>
      </c>
      <c r="O225" s="286">
        <v>0</v>
      </c>
      <c r="P225" s="286">
        <v>0</v>
      </c>
      <c r="Q225" s="286">
        <v>0</v>
      </c>
      <c r="R225" s="286">
        <v>0</v>
      </c>
      <c r="S225" s="286">
        <v>0</v>
      </c>
      <c r="T225" s="286">
        <v>0</v>
      </c>
      <c r="U225" s="286">
        <v>0</v>
      </c>
      <c r="V225" s="255">
        <v>1</v>
      </c>
      <c r="W225" s="255">
        <v>0</v>
      </c>
      <c r="X225" s="255">
        <v>0</v>
      </c>
      <c r="Y225" s="306">
        <v>36447.5</v>
      </c>
    </row>
    <row r="226" spans="2:25" x14ac:dyDescent="0.35">
      <c r="B226" s="255" t="s">
        <v>282</v>
      </c>
      <c r="C226" s="323" t="s">
        <v>1011</v>
      </c>
      <c r="D226" s="323" t="s">
        <v>1012</v>
      </c>
      <c r="E226" s="255" t="s">
        <v>1370</v>
      </c>
      <c r="F226" s="255">
        <v>1</v>
      </c>
      <c r="G226" s="286">
        <v>0</v>
      </c>
      <c r="H226" s="286">
        <v>0</v>
      </c>
      <c r="I226" s="286">
        <v>0</v>
      </c>
      <c r="J226" s="286">
        <v>1</v>
      </c>
      <c r="K226" s="286">
        <v>0</v>
      </c>
      <c r="L226" s="286">
        <v>0</v>
      </c>
      <c r="M226" s="286">
        <v>0</v>
      </c>
      <c r="N226" s="286">
        <v>0</v>
      </c>
      <c r="O226" s="286">
        <v>0</v>
      </c>
      <c r="P226" s="286">
        <v>0</v>
      </c>
      <c r="Q226" s="286">
        <v>0</v>
      </c>
      <c r="R226" s="286">
        <v>0</v>
      </c>
      <c r="S226" s="286">
        <v>0</v>
      </c>
      <c r="T226" s="286">
        <v>0</v>
      </c>
      <c r="U226" s="286">
        <v>0</v>
      </c>
      <c r="V226" s="255">
        <v>1</v>
      </c>
      <c r="W226" s="255">
        <v>0</v>
      </c>
      <c r="X226" s="255">
        <v>0</v>
      </c>
      <c r="Y226" s="306">
        <v>67281.039999999994</v>
      </c>
    </row>
    <row r="227" spans="2:25" x14ac:dyDescent="0.35">
      <c r="B227" s="255" t="s">
        <v>282</v>
      </c>
      <c r="C227" s="323" t="s">
        <v>1013</v>
      </c>
      <c r="D227" s="323" t="s">
        <v>1014</v>
      </c>
      <c r="E227" s="255" t="s">
        <v>1371</v>
      </c>
      <c r="F227" s="255">
        <v>1</v>
      </c>
      <c r="G227" s="286">
        <v>0</v>
      </c>
      <c r="H227" s="286">
        <v>0</v>
      </c>
      <c r="I227" s="286">
        <v>0</v>
      </c>
      <c r="J227" s="286">
        <v>1</v>
      </c>
      <c r="K227" s="286">
        <v>0</v>
      </c>
      <c r="L227" s="286">
        <v>0</v>
      </c>
      <c r="M227" s="286">
        <v>0</v>
      </c>
      <c r="N227" s="286">
        <v>0</v>
      </c>
      <c r="O227" s="286">
        <v>0</v>
      </c>
      <c r="P227" s="286">
        <v>0</v>
      </c>
      <c r="Q227" s="286">
        <v>0</v>
      </c>
      <c r="R227" s="286">
        <v>0</v>
      </c>
      <c r="S227" s="286">
        <v>0</v>
      </c>
      <c r="T227" s="286">
        <v>0</v>
      </c>
      <c r="U227" s="286">
        <v>0</v>
      </c>
      <c r="V227" s="255">
        <v>1</v>
      </c>
      <c r="W227" s="255">
        <v>0</v>
      </c>
      <c r="X227" s="255">
        <v>0</v>
      </c>
      <c r="Y227" s="306">
        <v>67370.02</v>
      </c>
    </row>
    <row r="228" spans="2:25" x14ac:dyDescent="0.35">
      <c r="B228" s="255" t="s">
        <v>282</v>
      </c>
      <c r="C228" s="323" t="s">
        <v>1015</v>
      </c>
      <c r="D228" s="323" t="s">
        <v>1016</v>
      </c>
      <c r="E228" s="255" t="s">
        <v>1372</v>
      </c>
      <c r="F228" s="255">
        <v>1</v>
      </c>
      <c r="G228" s="286">
        <v>0</v>
      </c>
      <c r="H228" s="286">
        <v>0</v>
      </c>
      <c r="I228" s="286">
        <v>0</v>
      </c>
      <c r="J228" s="286">
        <v>1</v>
      </c>
      <c r="K228" s="286">
        <v>0</v>
      </c>
      <c r="L228" s="286">
        <v>0</v>
      </c>
      <c r="M228" s="286">
        <v>0</v>
      </c>
      <c r="N228" s="286">
        <v>0</v>
      </c>
      <c r="O228" s="286">
        <v>0</v>
      </c>
      <c r="P228" s="286">
        <v>0</v>
      </c>
      <c r="Q228" s="286">
        <v>0</v>
      </c>
      <c r="R228" s="286">
        <v>0</v>
      </c>
      <c r="S228" s="286">
        <v>0</v>
      </c>
      <c r="T228" s="286">
        <v>0</v>
      </c>
      <c r="U228" s="286">
        <v>0</v>
      </c>
      <c r="V228" s="255">
        <v>1</v>
      </c>
      <c r="W228" s="255">
        <v>0</v>
      </c>
      <c r="X228" s="255">
        <v>0</v>
      </c>
      <c r="Y228" s="306">
        <v>62381.990000000005</v>
      </c>
    </row>
    <row r="229" spans="2:25" x14ac:dyDescent="0.35">
      <c r="B229" s="255" t="s">
        <v>282</v>
      </c>
      <c r="C229" s="323" t="s">
        <v>1017</v>
      </c>
      <c r="D229" s="323" t="s">
        <v>1018</v>
      </c>
      <c r="E229" s="255" t="s">
        <v>1373</v>
      </c>
      <c r="F229" s="255">
        <v>1</v>
      </c>
      <c r="G229" s="286">
        <v>0</v>
      </c>
      <c r="H229" s="286">
        <v>0</v>
      </c>
      <c r="I229" s="286">
        <v>0</v>
      </c>
      <c r="J229" s="286">
        <v>1</v>
      </c>
      <c r="K229" s="286">
        <v>0</v>
      </c>
      <c r="L229" s="286">
        <v>0</v>
      </c>
      <c r="M229" s="286">
        <v>0</v>
      </c>
      <c r="N229" s="286">
        <v>0</v>
      </c>
      <c r="O229" s="286">
        <v>0</v>
      </c>
      <c r="P229" s="286">
        <v>0</v>
      </c>
      <c r="Q229" s="286">
        <v>0</v>
      </c>
      <c r="R229" s="286">
        <v>0</v>
      </c>
      <c r="S229" s="286">
        <v>0</v>
      </c>
      <c r="T229" s="286">
        <v>0</v>
      </c>
      <c r="U229" s="286">
        <v>0</v>
      </c>
      <c r="V229" s="255">
        <v>1</v>
      </c>
      <c r="W229" s="255">
        <v>0</v>
      </c>
      <c r="X229" s="255">
        <v>0</v>
      </c>
      <c r="Y229" s="306">
        <v>47158.359999999993</v>
      </c>
    </row>
    <row r="230" spans="2:25" x14ac:dyDescent="0.35">
      <c r="B230" s="255" t="s">
        <v>282</v>
      </c>
      <c r="C230" s="323" t="s">
        <v>1019</v>
      </c>
      <c r="D230" s="323" t="s">
        <v>1020</v>
      </c>
      <c r="E230" s="255" t="s">
        <v>1374</v>
      </c>
      <c r="F230" s="255">
        <v>1</v>
      </c>
      <c r="G230" s="286">
        <v>0</v>
      </c>
      <c r="H230" s="286">
        <v>0</v>
      </c>
      <c r="I230" s="286">
        <v>0</v>
      </c>
      <c r="J230" s="286">
        <v>1</v>
      </c>
      <c r="K230" s="286">
        <v>0</v>
      </c>
      <c r="L230" s="286">
        <v>0</v>
      </c>
      <c r="M230" s="286">
        <v>0</v>
      </c>
      <c r="N230" s="286">
        <v>0</v>
      </c>
      <c r="O230" s="286">
        <v>0</v>
      </c>
      <c r="P230" s="286">
        <v>0</v>
      </c>
      <c r="Q230" s="286">
        <v>0</v>
      </c>
      <c r="R230" s="286">
        <v>0</v>
      </c>
      <c r="S230" s="286">
        <v>0</v>
      </c>
      <c r="T230" s="286">
        <v>0</v>
      </c>
      <c r="U230" s="286">
        <v>0</v>
      </c>
      <c r="V230" s="255">
        <v>1</v>
      </c>
      <c r="W230" s="255">
        <v>0</v>
      </c>
      <c r="X230" s="255">
        <v>0</v>
      </c>
      <c r="Y230" s="306">
        <v>67192.100000000006</v>
      </c>
    </row>
    <row r="231" spans="2:25" x14ac:dyDescent="0.35">
      <c r="B231" s="255" t="s">
        <v>282</v>
      </c>
      <c r="C231" s="323" t="s">
        <v>1021</v>
      </c>
      <c r="D231" s="323" t="s">
        <v>1022</v>
      </c>
      <c r="E231" s="255" t="s">
        <v>1375</v>
      </c>
      <c r="F231" s="255">
        <v>1</v>
      </c>
      <c r="G231" s="286">
        <v>0</v>
      </c>
      <c r="H231" s="286">
        <v>0</v>
      </c>
      <c r="I231" s="286">
        <v>0</v>
      </c>
      <c r="J231" s="286">
        <v>1</v>
      </c>
      <c r="K231" s="286">
        <v>0</v>
      </c>
      <c r="L231" s="286">
        <v>0</v>
      </c>
      <c r="M231" s="286">
        <v>0</v>
      </c>
      <c r="N231" s="286">
        <v>0</v>
      </c>
      <c r="O231" s="286">
        <v>0</v>
      </c>
      <c r="P231" s="286">
        <v>0</v>
      </c>
      <c r="Q231" s="286">
        <v>0</v>
      </c>
      <c r="R231" s="286">
        <v>0</v>
      </c>
      <c r="S231" s="286">
        <v>0</v>
      </c>
      <c r="T231" s="286">
        <v>0</v>
      </c>
      <c r="U231" s="286">
        <v>0</v>
      </c>
      <c r="V231" s="255">
        <v>1</v>
      </c>
      <c r="W231" s="255">
        <v>0</v>
      </c>
      <c r="X231" s="255">
        <v>0</v>
      </c>
      <c r="Y231" s="306">
        <v>67585.159999999989</v>
      </c>
    </row>
    <row r="232" spans="2:25" x14ac:dyDescent="0.35">
      <c r="B232" s="255" t="s">
        <v>282</v>
      </c>
      <c r="C232" s="323" t="s">
        <v>1023</v>
      </c>
      <c r="D232" s="323" t="s">
        <v>1024</v>
      </c>
      <c r="E232" s="255" t="s">
        <v>1376</v>
      </c>
      <c r="F232" s="255">
        <v>1</v>
      </c>
      <c r="G232" s="286">
        <v>0</v>
      </c>
      <c r="H232" s="286">
        <v>0</v>
      </c>
      <c r="I232" s="286">
        <v>0</v>
      </c>
      <c r="J232" s="286">
        <v>1</v>
      </c>
      <c r="K232" s="286">
        <v>0</v>
      </c>
      <c r="L232" s="286">
        <v>0</v>
      </c>
      <c r="M232" s="286">
        <v>0</v>
      </c>
      <c r="N232" s="286">
        <v>0</v>
      </c>
      <c r="O232" s="286">
        <v>0</v>
      </c>
      <c r="P232" s="286">
        <v>0</v>
      </c>
      <c r="Q232" s="286">
        <v>0</v>
      </c>
      <c r="R232" s="286">
        <v>0</v>
      </c>
      <c r="S232" s="286">
        <v>0</v>
      </c>
      <c r="T232" s="286">
        <v>0</v>
      </c>
      <c r="U232" s="286">
        <v>0</v>
      </c>
      <c r="V232" s="255">
        <v>1</v>
      </c>
      <c r="W232" s="255">
        <v>0</v>
      </c>
      <c r="X232" s="255">
        <v>0</v>
      </c>
      <c r="Y232" s="306">
        <v>24927.979999999996</v>
      </c>
    </row>
    <row r="233" spans="2:25" x14ac:dyDescent="0.35">
      <c r="B233" s="255" t="s">
        <v>282</v>
      </c>
      <c r="C233" s="323" t="s">
        <v>1025</v>
      </c>
      <c r="D233" s="323" t="s">
        <v>1026</v>
      </c>
      <c r="E233" s="255" t="s">
        <v>1377</v>
      </c>
      <c r="F233" s="255">
        <v>1</v>
      </c>
      <c r="G233" s="286">
        <v>0</v>
      </c>
      <c r="H233" s="286">
        <v>0</v>
      </c>
      <c r="I233" s="286">
        <v>0</v>
      </c>
      <c r="J233" s="286">
        <v>1</v>
      </c>
      <c r="K233" s="286">
        <v>0</v>
      </c>
      <c r="L233" s="286">
        <v>0</v>
      </c>
      <c r="M233" s="286">
        <v>0</v>
      </c>
      <c r="N233" s="286">
        <v>0</v>
      </c>
      <c r="O233" s="286">
        <v>0</v>
      </c>
      <c r="P233" s="286">
        <v>0</v>
      </c>
      <c r="Q233" s="286">
        <v>0</v>
      </c>
      <c r="R233" s="286">
        <v>0</v>
      </c>
      <c r="S233" s="286">
        <v>0</v>
      </c>
      <c r="T233" s="286">
        <v>0</v>
      </c>
      <c r="U233" s="286">
        <v>0</v>
      </c>
      <c r="V233" s="255">
        <v>1</v>
      </c>
      <c r="W233" s="255">
        <v>0</v>
      </c>
      <c r="X233" s="255">
        <v>0</v>
      </c>
      <c r="Y233" s="306">
        <v>58974.47</v>
      </c>
    </row>
    <row r="234" spans="2:25" x14ac:dyDescent="0.35">
      <c r="B234" s="255" t="s">
        <v>282</v>
      </c>
      <c r="C234" s="323" t="s">
        <v>1027</v>
      </c>
      <c r="D234" s="323" t="s">
        <v>1028</v>
      </c>
      <c r="E234" s="255" t="s">
        <v>1378</v>
      </c>
      <c r="F234" s="255">
        <v>1</v>
      </c>
      <c r="G234" s="286">
        <v>0</v>
      </c>
      <c r="H234" s="286">
        <v>0</v>
      </c>
      <c r="I234" s="286">
        <v>0</v>
      </c>
      <c r="J234" s="286">
        <v>1</v>
      </c>
      <c r="K234" s="286">
        <v>0</v>
      </c>
      <c r="L234" s="286">
        <v>0</v>
      </c>
      <c r="M234" s="286">
        <v>0</v>
      </c>
      <c r="N234" s="286">
        <v>0</v>
      </c>
      <c r="O234" s="286">
        <v>0</v>
      </c>
      <c r="P234" s="286">
        <v>0</v>
      </c>
      <c r="Q234" s="286">
        <v>0</v>
      </c>
      <c r="R234" s="286">
        <v>0</v>
      </c>
      <c r="S234" s="286">
        <v>0</v>
      </c>
      <c r="T234" s="286">
        <v>0</v>
      </c>
      <c r="U234" s="286">
        <v>0</v>
      </c>
      <c r="V234" s="255">
        <v>1</v>
      </c>
      <c r="W234" s="255">
        <v>0</v>
      </c>
      <c r="X234" s="255">
        <v>0</v>
      </c>
      <c r="Y234" s="306">
        <v>49710.919999999991</v>
      </c>
    </row>
    <row r="235" spans="2:25" x14ac:dyDescent="0.35">
      <c r="B235" s="255" t="s">
        <v>282</v>
      </c>
      <c r="C235" s="323" t="s">
        <v>1029</v>
      </c>
      <c r="D235" s="323" t="s">
        <v>1030</v>
      </c>
      <c r="E235" s="255" t="s">
        <v>1379</v>
      </c>
      <c r="F235" s="255">
        <v>1</v>
      </c>
      <c r="G235" s="286">
        <v>0</v>
      </c>
      <c r="H235" s="286">
        <v>0</v>
      </c>
      <c r="I235" s="286">
        <v>0</v>
      </c>
      <c r="J235" s="286">
        <v>1</v>
      </c>
      <c r="K235" s="286">
        <v>0</v>
      </c>
      <c r="L235" s="286">
        <v>0</v>
      </c>
      <c r="M235" s="286">
        <v>0</v>
      </c>
      <c r="N235" s="286">
        <v>0</v>
      </c>
      <c r="O235" s="286">
        <v>0</v>
      </c>
      <c r="P235" s="286">
        <v>0</v>
      </c>
      <c r="Q235" s="286">
        <v>0</v>
      </c>
      <c r="R235" s="286">
        <v>0</v>
      </c>
      <c r="S235" s="286">
        <v>0</v>
      </c>
      <c r="T235" s="286">
        <v>0</v>
      </c>
      <c r="U235" s="286">
        <v>0</v>
      </c>
      <c r="V235" s="255">
        <v>1</v>
      </c>
      <c r="W235" s="255">
        <v>0</v>
      </c>
      <c r="X235" s="255">
        <v>0</v>
      </c>
      <c r="Y235" s="306">
        <v>67147.61</v>
      </c>
    </row>
    <row r="236" spans="2:25" x14ac:dyDescent="0.35">
      <c r="B236" s="255" t="s">
        <v>282</v>
      </c>
      <c r="C236" s="323" t="s">
        <v>1031</v>
      </c>
      <c r="D236" s="323" t="s">
        <v>1032</v>
      </c>
      <c r="E236" s="255" t="s">
        <v>1380</v>
      </c>
      <c r="F236" s="255">
        <v>1</v>
      </c>
      <c r="G236" s="286">
        <v>0</v>
      </c>
      <c r="H236" s="286">
        <v>0</v>
      </c>
      <c r="I236" s="286">
        <v>0</v>
      </c>
      <c r="J236" s="286">
        <v>1</v>
      </c>
      <c r="K236" s="286">
        <v>0</v>
      </c>
      <c r="L236" s="286">
        <v>0</v>
      </c>
      <c r="M236" s="286">
        <v>0</v>
      </c>
      <c r="N236" s="286">
        <v>0</v>
      </c>
      <c r="O236" s="286">
        <v>0</v>
      </c>
      <c r="P236" s="286">
        <v>0</v>
      </c>
      <c r="Q236" s="286">
        <v>0</v>
      </c>
      <c r="R236" s="286">
        <v>0</v>
      </c>
      <c r="S236" s="286">
        <v>0</v>
      </c>
      <c r="T236" s="286">
        <v>0</v>
      </c>
      <c r="U236" s="286">
        <v>0</v>
      </c>
      <c r="V236" s="255">
        <v>1</v>
      </c>
      <c r="W236" s="255">
        <v>0</v>
      </c>
      <c r="X236" s="255">
        <v>0</v>
      </c>
      <c r="Y236" s="306">
        <v>66969.649999999994</v>
      </c>
    </row>
    <row r="237" spans="2:25" x14ac:dyDescent="0.35">
      <c r="B237" s="255" t="s">
        <v>282</v>
      </c>
      <c r="C237" s="323" t="s">
        <v>1033</v>
      </c>
      <c r="D237" s="323" t="s">
        <v>1034</v>
      </c>
      <c r="E237" s="255" t="s">
        <v>1381</v>
      </c>
      <c r="F237" s="255">
        <v>1</v>
      </c>
      <c r="G237" s="286">
        <v>0</v>
      </c>
      <c r="H237" s="286">
        <v>0</v>
      </c>
      <c r="I237" s="286">
        <v>0</v>
      </c>
      <c r="J237" s="286">
        <v>1</v>
      </c>
      <c r="K237" s="286">
        <v>0</v>
      </c>
      <c r="L237" s="286">
        <v>0</v>
      </c>
      <c r="M237" s="286">
        <v>0</v>
      </c>
      <c r="N237" s="286">
        <v>0</v>
      </c>
      <c r="O237" s="286">
        <v>0</v>
      </c>
      <c r="P237" s="286">
        <v>0</v>
      </c>
      <c r="Q237" s="286">
        <v>0</v>
      </c>
      <c r="R237" s="286">
        <v>0</v>
      </c>
      <c r="S237" s="286">
        <v>0</v>
      </c>
      <c r="T237" s="286">
        <v>0</v>
      </c>
      <c r="U237" s="286">
        <v>0</v>
      </c>
      <c r="V237" s="255">
        <v>1</v>
      </c>
      <c r="W237" s="255">
        <v>0</v>
      </c>
      <c r="X237" s="255">
        <v>0</v>
      </c>
      <c r="Y237" s="306">
        <v>67681.400000000009</v>
      </c>
    </row>
    <row r="238" spans="2:25" x14ac:dyDescent="0.35">
      <c r="B238" s="255" t="s">
        <v>282</v>
      </c>
      <c r="C238" s="323" t="s">
        <v>1035</v>
      </c>
      <c r="D238" s="323" t="s">
        <v>1036</v>
      </c>
      <c r="E238" s="255" t="s">
        <v>1382</v>
      </c>
      <c r="F238" s="255">
        <v>1</v>
      </c>
      <c r="G238" s="286">
        <v>0</v>
      </c>
      <c r="H238" s="286">
        <v>0</v>
      </c>
      <c r="I238" s="286">
        <v>0</v>
      </c>
      <c r="J238" s="286">
        <v>1</v>
      </c>
      <c r="K238" s="286">
        <v>0</v>
      </c>
      <c r="L238" s="286">
        <v>0</v>
      </c>
      <c r="M238" s="286">
        <v>0</v>
      </c>
      <c r="N238" s="286">
        <v>0</v>
      </c>
      <c r="O238" s="286">
        <v>0</v>
      </c>
      <c r="P238" s="286">
        <v>0</v>
      </c>
      <c r="Q238" s="286">
        <v>0</v>
      </c>
      <c r="R238" s="286">
        <v>0</v>
      </c>
      <c r="S238" s="286">
        <v>0</v>
      </c>
      <c r="T238" s="286">
        <v>0</v>
      </c>
      <c r="U238" s="286">
        <v>0</v>
      </c>
      <c r="V238" s="255">
        <v>1</v>
      </c>
      <c r="W238" s="255">
        <v>0</v>
      </c>
      <c r="X238" s="255">
        <v>0</v>
      </c>
      <c r="Y238" s="306">
        <v>66613.740000000005</v>
      </c>
    </row>
    <row r="239" spans="2:25" x14ac:dyDescent="0.35">
      <c r="B239" s="255" t="s">
        <v>282</v>
      </c>
      <c r="C239" s="323" t="s">
        <v>1037</v>
      </c>
      <c r="D239" s="323" t="s">
        <v>1038</v>
      </c>
      <c r="E239" s="255" t="s">
        <v>1383</v>
      </c>
      <c r="F239" s="255">
        <v>1</v>
      </c>
      <c r="G239" s="286">
        <v>0</v>
      </c>
      <c r="H239" s="286">
        <v>0</v>
      </c>
      <c r="I239" s="286">
        <v>0</v>
      </c>
      <c r="J239" s="286">
        <v>1</v>
      </c>
      <c r="K239" s="286">
        <v>0</v>
      </c>
      <c r="L239" s="286">
        <v>0</v>
      </c>
      <c r="M239" s="286">
        <v>0</v>
      </c>
      <c r="N239" s="286">
        <v>0</v>
      </c>
      <c r="O239" s="286">
        <v>0</v>
      </c>
      <c r="P239" s="286">
        <v>0</v>
      </c>
      <c r="Q239" s="286">
        <v>0</v>
      </c>
      <c r="R239" s="286">
        <v>0</v>
      </c>
      <c r="S239" s="286">
        <v>0</v>
      </c>
      <c r="T239" s="286">
        <v>0</v>
      </c>
      <c r="U239" s="286">
        <v>0</v>
      </c>
      <c r="V239" s="255">
        <v>1</v>
      </c>
      <c r="W239" s="255">
        <v>0</v>
      </c>
      <c r="X239" s="255">
        <v>0</v>
      </c>
      <c r="Y239" s="306">
        <v>48775.08</v>
      </c>
    </row>
    <row r="240" spans="2:25" x14ac:dyDescent="0.35">
      <c r="B240" s="255" t="s">
        <v>282</v>
      </c>
      <c r="C240" s="323" t="s">
        <v>1039</v>
      </c>
      <c r="D240" s="323" t="s">
        <v>1040</v>
      </c>
      <c r="E240" s="255" t="s">
        <v>1384</v>
      </c>
      <c r="F240" s="255">
        <v>1</v>
      </c>
      <c r="G240" s="286">
        <v>0</v>
      </c>
      <c r="H240" s="286">
        <v>0</v>
      </c>
      <c r="I240" s="286">
        <v>0</v>
      </c>
      <c r="J240" s="286">
        <v>1</v>
      </c>
      <c r="K240" s="286">
        <v>0</v>
      </c>
      <c r="L240" s="286">
        <v>0</v>
      </c>
      <c r="M240" s="286">
        <v>0</v>
      </c>
      <c r="N240" s="286">
        <v>0</v>
      </c>
      <c r="O240" s="286">
        <v>0</v>
      </c>
      <c r="P240" s="286">
        <v>0</v>
      </c>
      <c r="Q240" s="286">
        <v>0</v>
      </c>
      <c r="R240" s="286">
        <v>0</v>
      </c>
      <c r="S240" s="286">
        <v>0</v>
      </c>
      <c r="T240" s="286">
        <v>0</v>
      </c>
      <c r="U240" s="286">
        <v>0</v>
      </c>
      <c r="V240" s="255">
        <v>1</v>
      </c>
      <c r="W240" s="255">
        <v>0</v>
      </c>
      <c r="X240" s="255">
        <v>0</v>
      </c>
      <c r="Y240" s="306">
        <v>42557.479999999981</v>
      </c>
    </row>
    <row r="241" spans="2:25" x14ac:dyDescent="0.35">
      <c r="B241" s="255" t="s">
        <v>282</v>
      </c>
      <c r="C241" s="323" t="s">
        <v>567</v>
      </c>
      <c r="D241" s="323" t="s">
        <v>568</v>
      </c>
      <c r="E241" s="255" t="s">
        <v>581</v>
      </c>
      <c r="F241" s="255">
        <v>1</v>
      </c>
      <c r="G241" s="286">
        <v>0</v>
      </c>
      <c r="H241" s="286">
        <v>0</v>
      </c>
      <c r="I241" s="286">
        <v>0</v>
      </c>
      <c r="J241" s="286">
        <v>1</v>
      </c>
      <c r="K241" s="286">
        <v>0</v>
      </c>
      <c r="L241" s="286">
        <v>0</v>
      </c>
      <c r="M241" s="286">
        <v>0</v>
      </c>
      <c r="N241" s="286">
        <v>0</v>
      </c>
      <c r="O241" s="286">
        <v>0</v>
      </c>
      <c r="P241" s="286">
        <v>0</v>
      </c>
      <c r="Q241" s="286">
        <v>0</v>
      </c>
      <c r="R241" s="286">
        <v>0</v>
      </c>
      <c r="S241" s="286">
        <v>0</v>
      </c>
      <c r="T241" s="286">
        <v>0</v>
      </c>
      <c r="U241" s="286">
        <v>0</v>
      </c>
      <c r="V241" s="255">
        <v>1</v>
      </c>
      <c r="W241" s="255">
        <v>0</v>
      </c>
      <c r="X241" s="255">
        <v>0</v>
      </c>
      <c r="Y241" s="306">
        <v>66124.399999999994</v>
      </c>
    </row>
    <row r="242" spans="2:25" x14ac:dyDescent="0.35">
      <c r="B242" s="255" t="s">
        <v>282</v>
      </c>
      <c r="C242" s="323" t="s">
        <v>1043</v>
      </c>
      <c r="D242" s="323" t="s">
        <v>1044</v>
      </c>
      <c r="E242" s="255" t="s">
        <v>1386</v>
      </c>
      <c r="F242" s="255">
        <v>1</v>
      </c>
      <c r="G242" s="286">
        <v>0</v>
      </c>
      <c r="H242" s="286">
        <v>0</v>
      </c>
      <c r="I242" s="286">
        <v>0</v>
      </c>
      <c r="J242" s="286">
        <v>1</v>
      </c>
      <c r="K242" s="286">
        <v>0</v>
      </c>
      <c r="L242" s="286">
        <v>0</v>
      </c>
      <c r="M242" s="286">
        <v>0</v>
      </c>
      <c r="N242" s="286">
        <v>0</v>
      </c>
      <c r="O242" s="286">
        <v>0</v>
      </c>
      <c r="P242" s="286">
        <v>0</v>
      </c>
      <c r="Q242" s="286">
        <v>0</v>
      </c>
      <c r="R242" s="286">
        <v>0</v>
      </c>
      <c r="S242" s="286">
        <v>0</v>
      </c>
      <c r="T242" s="286">
        <v>0</v>
      </c>
      <c r="U242" s="286">
        <v>0</v>
      </c>
      <c r="V242" s="255">
        <v>1</v>
      </c>
      <c r="W242" s="255">
        <v>0</v>
      </c>
      <c r="X242" s="255">
        <v>0</v>
      </c>
      <c r="Y242" s="306">
        <v>59899.399999999994</v>
      </c>
    </row>
    <row r="243" spans="2:25" x14ac:dyDescent="0.35">
      <c r="B243" s="255" t="s">
        <v>282</v>
      </c>
      <c r="C243" s="323" t="s">
        <v>1045</v>
      </c>
      <c r="D243" s="323" t="s">
        <v>1046</v>
      </c>
      <c r="E243" s="255" t="s">
        <v>1387</v>
      </c>
      <c r="F243" s="255">
        <v>1</v>
      </c>
      <c r="G243" s="286">
        <v>0</v>
      </c>
      <c r="H243" s="286">
        <v>0</v>
      </c>
      <c r="I243" s="286">
        <v>0</v>
      </c>
      <c r="J243" s="286">
        <v>1</v>
      </c>
      <c r="K243" s="286">
        <v>0</v>
      </c>
      <c r="L243" s="286">
        <v>0</v>
      </c>
      <c r="M243" s="286">
        <v>0</v>
      </c>
      <c r="N243" s="286">
        <v>0</v>
      </c>
      <c r="O243" s="286">
        <v>0</v>
      </c>
      <c r="P243" s="286">
        <v>0</v>
      </c>
      <c r="Q243" s="286">
        <v>0</v>
      </c>
      <c r="R243" s="286">
        <v>0</v>
      </c>
      <c r="S243" s="286">
        <v>0</v>
      </c>
      <c r="T243" s="286">
        <v>0</v>
      </c>
      <c r="U243" s="286">
        <v>0</v>
      </c>
      <c r="V243" s="255">
        <v>1</v>
      </c>
      <c r="W243" s="255">
        <v>0</v>
      </c>
      <c r="X243" s="255">
        <v>0</v>
      </c>
      <c r="Y243" s="306">
        <v>45840.609999999993</v>
      </c>
    </row>
    <row r="244" spans="2:25" x14ac:dyDescent="0.35">
      <c r="B244" s="255" t="s">
        <v>282</v>
      </c>
      <c r="C244" s="323" t="s">
        <v>1047</v>
      </c>
      <c r="D244" s="323" t="s">
        <v>1048</v>
      </c>
      <c r="E244" s="255" t="s">
        <v>1388</v>
      </c>
      <c r="F244" s="255">
        <v>1</v>
      </c>
      <c r="G244" s="286">
        <v>0</v>
      </c>
      <c r="H244" s="286">
        <v>0</v>
      </c>
      <c r="I244" s="286">
        <v>0</v>
      </c>
      <c r="J244" s="286">
        <v>1</v>
      </c>
      <c r="K244" s="286">
        <v>0</v>
      </c>
      <c r="L244" s="286">
        <v>0</v>
      </c>
      <c r="M244" s="286">
        <v>0</v>
      </c>
      <c r="N244" s="286">
        <v>0</v>
      </c>
      <c r="O244" s="286">
        <v>0</v>
      </c>
      <c r="P244" s="286">
        <v>0</v>
      </c>
      <c r="Q244" s="286">
        <v>0</v>
      </c>
      <c r="R244" s="286">
        <v>0</v>
      </c>
      <c r="S244" s="286">
        <v>0</v>
      </c>
      <c r="T244" s="286">
        <v>0</v>
      </c>
      <c r="U244" s="286">
        <v>0</v>
      </c>
      <c r="V244" s="255">
        <v>1</v>
      </c>
      <c r="W244" s="255">
        <v>0</v>
      </c>
      <c r="X244" s="255">
        <v>0</v>
      </c>
      <c r="Y244" s="306">
        <v>27601.409999999996</v>
      </c>
    </row>
    <row r="245" spans="2:25" x14ac:dyDescent="0.35">
      <c r="B245" s="255" t="s">
        <v>282</v>
      </c>
      <c r="C245" s="323" t="s">
        <v>1049</v>
      </c>
      <c r="D245" s="323" t="s">
        <v>1050</v>
      </c>
      <c r="E245" s="255" t="s">
        <v>1389</v>
      </c>
      <c r="F245" s="255">
        <v>1</v>
      </c>
      <c r="G245" s="286">
        <v>0</v>
      </c>
      <c r="H245" s="286">
        <v>0</v>
      </c>
      <c r="I245" s="286">
        <v>0</v>
      </c>
      <c r="J245" s="286">
        <v>1</v>
      </c>
      <c r="K245" s="286">
        <v>0</v>
      </c>
      <c r="L245" s="286">
        <v>0</v>
      </c>
      <c r="M245" s="286">
        <v>0</v>
      </c>
      <c r="N245" s="286">
        <v>0</v>
      </c>
      <c r="O245" s="286">
        <v>0</v>
      </c>
      <c r="P245" s="286">
        <v>0</v>
      </c>
      <c r="Q245" s="286">
        <v>0</v>
      </c>
      <c r="R245" s="286">
        <v>0</v>
      </c>
      <c r="S245" s="286">
        <v>0</v>
      </c>
      <c r="T245" s="286">
        <v>0</v>
      </c>
      <c r="U245" s="286">
        <v>0</v>
      </c>
      <c r="V245" s="255">
        <v>1</v>
      </c>
      <c r="W245" s="255">
        <v>0</v>
      </c>
      <c r="X245" s="255">
        <v>0</v>
      </c>
      <c r="Y245" s="306">
        <v>65857.52</v>
      </c>
    </row>
    <row r="246" spans="2:25" x14ac:dyDescent="0.35">
      <c r="B246" s="255" t="s">
        <v>282</v>
      </c>
      <c r="C246" s="323" t="s">
        <v>1051</v>
      </c>
      <c r="D246" s="323" t="s">
        <v>1052</v>
      </c>
      <c r="E246" s="255" t="s">
        <v>1390</v>
      </c>
      <c r="F246" s="255">
        <v>1</v>
      </c>
      <c r="G246" s="286">
        <v>0</v>
      </c>
      <c r="H246" s="286">
        <v>0</v>
      </c>
      <c r="I246" s="286">
        <v>0</v>
      </c>
      <c r="J246" s="286">
        <v>1</v>
      </c>
      <c r="K246" s="286">
        <v>0</v>
      </c>
      <c r="L246" s="286">
        <v>0</v>
      </c>
      <c r="M246" s="286">
        <v>0</v>
      </c>
      <c r="N246" s="286">
        <v>0</v>
      </c>
      <c r="O246" s="286">
        <v>0</v>
      </c>
      <c r="P246" s="286">
        <v>0</v>
      </c>
      <c r="Q246" s="286">
        <v>0</v>
      </c>
      <c r="R246" s="286">
        <v>0</v>
      </c>
      <c r="S246" s="286">
        <v>0</v>
      </c>
      <c r="T246" s="286">
        <v>0</v>
      </c>
      <c r="U246" s="286">
        <v>0</v>
      </c>
      <c r="V246" s="255">
        <v>1</v>
      </c>
      <c r="W246" s="255">
        <v>0</v>
      </c>
      <c r="X246" s="255">
        <v>0</v>
      </c>
      <c r="Y246" s="306">
        <v>61120.709999999992</v>
      </c>
    </row>
    <row r="247" spans="2:25" x14ac:dyDescent="0.35">
      <c r="B247" s="255" t="s">
        <v>282</v>
      </c>
      <c r="C247" s="323" t="s">
        <v>1053</v>
      </c>
      <c r="D247" s="323" t="s">
        <v>1054</v>
      </c>
      <c r="E247" s="255" t="s">
        <v>1391</v>
      </c>
      <c r="F247" s="255">
        <v>1</v>
      </c>
      <c r="G247" s="286">
        <v>0</v>
      </c>
      <c r="H247" s="286">
        <v>0</v>
      </c>
      <c r="I247" s="286">
        <v>0</v>
      </c>
      <c r="J247" s="286">
        <v>1</v>
      </c>
      <c r="K247" s="286">
        <v>0</v>
      </c>
      <c r="L247" s="286">
        <v>0</v>
      </c>
      <c r="M247" s="286">
        <v>0</v>
      </c>
      <c r="N247" s="286">
        <v>0</v>
      </c>
      <c r="O247" s="286">
        <v>0</v>
      </c>
      <c r="P247" s="286">
        <v>0</v>
      </c>
      <c r="Q247" s="286">
        <v>0</v>
      </c>
      <c r="R247" s="286">
        <v>0</v>
      </c>
      <c r="S247" s="286">
        <v>0</v>
      </c>
      <c r="T247" s="286">
        <v>0</v>
      </c>
      <c r="U247" s="286">
        <v>0</v>
      </c>
      <c r="V247" s="255">
        <v>1</v>
      </c>
      <c r="W247" s="255">
        <v>0</v>
      </c>
      <c r="X247" s="255">
        <v>0</v>
      </c>
      <c r="Y247" s="306">
        <v>39085.429999999993</v>
      </c>
    </row>
    <row r="248" spans="2:25" x14ac:dyDescent="0.35">
      <c r="B248" s="255" t="s">
        <v>282</v>
      </c>
      <c r="C248" s="323" t="s">
        <v>1055</v>
      </c>
      <c r="D248" s="323" t="s">
        <v>1056</v>
      </c>
      <c r="E248" s="255" t="s">
        <v>1392</v>
      </c>
      <c r="F248" s="255">
        <v>1</v>
      </c>
      <c r="G248" s="286">
        <v>0</v>
      </c>
      <c r="H248" s="286">
        <v>0</v>
      </c>
      <c r="I248" s="286">
        <v>0</v>
      </c>
      <c r="J248" s="286">
        <v>1</v>
      </c>
      <c r="K248" s="286">
        <v>0</v>
      </c>
      <c r="L248" s="286">
        <v>0</v>
      </c>
      <c r="M248" s="286">
        <v>0</v>
      </c>
      <c r="N248" s="286">
        <v>0</v>
      </c>
      <c r="O248" s="286">
        <v>0</v>
      </c>
      <c r="P248" s="286">
        <v>0</v>
      </c>
      <c r="Q248" s="286">
        <v>0</v>
      </c>
      <c r="R248" s="286">
        <v>0</v>
      </c>
      <c r="S248" s="286">
        <v>0</v>
      </c>
      <c r="T248" s="286">
        <v>0</v>
      </c>
      <c r="U248" s="286">
        <v>0</v>
      </c>
      <c r="V248" s="255">
        <v>1</v>
      </c>
      <c r="W248" s="255">
        <v>0</v>
      </c>
      <c r="X248" s="255">
        <v>0</v>
      </c>
      <c r="Y248" s="306">
        <v>40329.12999999999</v>
      </c>
    </row>
    <row r="249" spans="2:25" x14ac:dyDescent="0.35">
      <c r="B249" s="255" t="s">
        <v>282</v>
      </c>
      <c r="C249" s="323" t="s">
        <v>1057</v>
      </c>
      <c r="D249" s="323" t="s">
        <v>1058</v>
      </c>
      <c r="E249" s="255" t="s">
        <v>1393</v>
      </c>
      <c r="F249" s="255">
        <v>1</v>
      </c>
      <c r="G249" s="286">
        <v>0</v>
      </c>
      <c r="H249" s="286">
        <v>0</v>
      </c>
      <c r="I249" s="286">
        <v>0</v>
      </c>
      <c r="J249" s="286">
        <v>1</v>
      </c>
      <c r="K249" s="286">
        <v>0</v>
      </c>
      <c r="L249" s="286">
        <v>0</v>
      </c>
      <c r="M249" s="286">
        <v>0</v>
      </c>
      <c r="N249" s="286">
        <v>0</v>
      </c>
      <c r="O249" s="286">
        <v>0</v>
      </c>
      <c r="P249" s="286">
        <v>0</v>
      </c>
      <c r="Q249" s="286">
        <v>0</v>
      </c>
      <c r="R249" s="286">
        <v>0</v>
      </c>
      <c r="S249" s="286">
        <v>0</v>
      </c>
      <c r="T249" s="286">
        <v>0</v>
      </c>
      <c r="U249" s="286">
        <v>0</v>
      </c>
      <c r="V249" s="255">
        <v>1</v>
      </c>
      <c r="W249" s="255">
        <v>0</v>
      </c>
      <c r="X249" s="255">
        <v>0</v>
      </c>
      <c r="Y249" s="306">
        <v>58134.289999999994</v>
      </c>
    </row>
    <row r="250" spans="2:25" x14ac:dyDescent="0.35">
      <c r="B250" s="255" t="s">
        <v>282</v>
      </c>
      <c r="C250" s="323" t="s">
        <v>1059</v>
      </c>
      <c r="D250" s="323" t="s">
        <v>1060</v>
      </c>
      <c r="E250" s="255" t="s">
        <v>1394</v>
      </c>
      <c r="F250" s="255">
        <v>1</v>
      </c>
      <c r="G250" s="286">
        <v>0</v>
      </c>
      <c r="H250" s="286">
        <v>0</v>
      </c>
      <c r="I250" s="286">
        <v>0</v>
      </c>
      <c r="J250" s="286">
        <v>1</v>
      </c>
      <c r="K250" s="286">
        <v>0</v>
      </c>
      <c r="L250" s="286">
        <v>0</v>
      </c>
      <c r="M250" s="286">
        <v>0</v>
      </c>
      <c r="N250" s="286">
        <v>0</v>
      </c>
      <c r="O250" s="286">
        <v>0</v>
      </c>
      <c r="P250" s="286">
        <v>0</v>
      </c>
      <c r="Q250" s="286">
        <v>0</v>
      </c>
      <c r="R250" s="286">
        <v>0</v>
      </c>
      <c r="S250" s="286">
        <v>0</v>
      </c>
      <c r="T250" s="286">
        <v>0</v>
      </c>
      <c r="U250" s="286">
        <v>0</v>
      </c>
      <c r="V250" s="255">
        <v>1</v>
      </c>
      <c r="W250" s="255">
        <v>0</v>
      </c>
      <c r="X250" s="255">
        <v>0</v>
      </c>
      <c r="Y250" s="306">
        <v>31501.490000000009</v>
      </c>
    </row>
    <row r="251" spans="2:25" x14ac:dyDescent="0.35">
      <c r="B251" s="255" t="s">
        <v>282</v>
      </c>
      <c r="C251" s="323" t="s">
        <v>1061</v>
      </c>
      <c r="D251" s="323" t="s">
        <v>1062</v>
      </c>
      <c r="E251" s="255" t="s">
        <v>1395</v>
      </c>
      <c r="F251" s="255">
        <v>1</v>
      </c>
      <c r="G251" s="286">
        <v>0</v>
      </c>
      <c r="H251" s="286">
        <v>0</v>
      </c>
      <c r="I251" s="286">
        <v>0</v>
      </c>
      <c r="J251" s="286">
        <v>1</v>
      </c>
      <c r="K251" s="286">
        <v>0</v>
      </c>
      <c r="L251" s="286">
        <v>0</v>
      </c>
      <c r="M251" s="286">
        <v>0</v>
      </c>
      <c r="N251" s="286">
        <v>0</v>
      </c>
      <c r="O251" s="286">
        <v>0</v>
      </c>
      <c r="P251" s="286">
        <v>0</v>
      </c>
      <c r="Q251" s="286">
        <v>0</v>
      </c>
      <c r="R251" s="286">
        <v>0</v>
      </c>
      <c r="S251" s="286">
        <v>0</v>
      </c>
      <c r="T251" s="286">
        <v>0</v>
      </c>
      <c r="U251" s="286">
        <v>0</v>
      </c>
      <c r="V251" s="255">
        <v>1</v>
      </c>
      <c r="W251" s="255">
        <v>0</v>
      </c>
      <c r="X251" s="255">
        <v>0</v>
      </c>
      <c r="Y251" s="306">
        <v>47047.229999999996</v>
      </c>
    </row>
    <row r="252" spans="2:25" x14ac:dyDescent="0.35">
      <c r="B252" s="255" t="s">
        <v>282</v>
      </c>
      <c r="C252" s="323" t="s">
        <v>1063</v>
      </c>
      <c r="D252" s="323" t="s">
        <v>1064</v>
      </c>
      <c r="E252" s="255" t="s">
        <v>1396</v>
      </c>
      <c r="F252" s="255">
        <v>1</v>
      </c>
      <c r="G252" s="286">
        <v>0</v>
      </c>
      <c r="H252" s="286">
        <v>0</v>
      </c>
      <c r="I252" s="286">
        <v>0</v>
      </c>
      <c r="J252" s="286">
        <v>1</v>
      </c>
      <c r="K252" s="286">
        <v>0</v>
      </c>
      <c r="L252" s="286">
        <v>0</v>
      </c>
      <c r="M252" s="286">
        <v>0</v>
      </c>
      <c r="N252" s="286">
        <v>0</v>
      </c>
      <c r="O252" s="286">
        <v>0</v>
      </c>
      <c r="P252" s="286">
        <v>0</v>
      </c>
      <c r="Q252" s="286">
        <v>0</v>
      </c>
      <c r="R252" s="286">
        <v>0</v>
      </c>
      <c r="S252" s="286">
        <v>0</v>
      </c>
      <c r="T252" s="286">
        <v>0</v>
      </c>
      <c r="U252" s="286">
        <v>0</v>
      </c>
      <c r="V252" s="255">
        <v>1</v>
      </c>
      <c r="W252" s="255">
        <v>0</v>
      </c>
      <c r="X252" s="255">
        <v>0</v>
      </c>
      <c r="Y252" s="306">
        <v>55641.26999999999</v>
      </c>
    </row>
    <row r="253" spans="2:25" x14ac:dyDescent="0.35">
      <c r="B253" s="255" t="s">
        <v>282</v>
      </c>
      <c r="C253" s="323" t="s">
        <v>1065</v>
      </c>
      <c r="D253" s="323" t="s">
        <v>1066</v>
      </c>
      <c r="E253" s="255" t="s">
        <v>1397</v>
      </c>
      <c r="F253" s="255">
        <v>1</v>
      </c>
      <c r="G253" s="286">
        <v>0</v>
      </c>
      <c r="H253" s="286">
        <v>0</v>
      </c>
      <c r="I253" s="286">
        <v>0</v>
      </c>
      <c r="J253" s="286">
        <v>1</v>
      </c>
      <c r="K253" s="286">
        <v>0</v>
      </c>
      <c r="L253" s="286">
        <v>0</v>
      </c>
      <c r="M253" s="286">
        <v>0</v>
      </c>
      <c r="N253" s="286">
        <v>0</v>
      </c>
      <c r="O253" s="286">
        <v>0</v>
      </c>
      <c r="P253" s="286">
        <v>0</v>
      </c>
      <c r="Q253" s="286">
        <v>0</v>
      </c>
      <c r="R253" s="286">
        <v>0</v>
      </c>
      <c r="S253" s="286">
        <v>0</v>
      </c>
      <c r="T253" s="286">
        <v>0</v>
      </c>
      <c r="U253" s="286">
        <v>0</v>
      </c>
      <c r="V253" s="255">
        <v>1</v>
      </c>
      <c r="W253" s="255">
        <v>0</v>
      </c>
      <c r="X253" s="255">
        <v>0</v>
      </c>
      <c r="Y253" s="306">
        <v>45638.05</v>
      </c>
    </row>
    <row r="254" spans="2:25" x14ac:dyDescent="0.35">
      <c r="B254" s="255" t="s">
        <v>282</v>
      </c>
      <c r="C254" s="323" t="s">
        <v>1067</v>
      </c>
      <c r="D254" s="323" t="s">
        <v>1068</v>
      </c>
      <c r="E254" s="255" t="s">
        <v>1398</v>
      </c>
      <c r="F254" s="255">
        <v>1</v>
      </c>
      <c r="G254" s="286">
        <v>0</v>
      </c>
      <c r="H254" s="286">
        <v>0</v>
      </c>
      <c r="I254" s="286">
        <v>0</v>
      </c>
      <c r="J254" s="286">
        <v>1</v>
      </c>
      <c r="K254" s="286">
        <v>0</v>
      </c>
      <c r="L254" s="286">
        <v>0</v>
      </c>
      <c r="M254" s="286">
        <v>0</v>
      </c>
      <c r="N254" s="286">
        <v>0</v>
      </c>
      <c r="O254" s="286">
        <v>0</v>
      </c>
      <c r="P254" s="286">
        <v>0</v>
      </c>
      <c r="Q254" s="286">
        <v>0</v>
      </c>
      <c r="R254" s="286">
        <v>0</v>
      </c>
      <c r="S254" s="286">
        <v>0</v>
      </c>
      <c r="T254" s="286">
        <v>0</v>
      </c>
      <c r="U254" s="286">
        <v>0</v>
      </c>
      <c r="V254" s="255">
        <v>1</v>
      </c>
      <c r="W254" s="255">
        <v>0</v>
      </c>
      <c r="X254" s="255">
        <v>0</v>
      </c>
      <c r="Y254" s="306">
        <v>40896.470000000008</v>
      </c>
    </row>
    <row r="255" spans="2:25" x14ac:dyDescent="0.35">
      <c r="B255" s="255" t="s">
        <v>282</v>
      </c>
      <c r="C255" s="323" t="s">
        <v>1069</v>
      </c>
      <c r="D255" s="323" t="s">
        <v>1070</v>
      </c>
      <c r="E255" s="255" t="s">
        <v>1399</v>
      </c>
      <c r="F255" s="255">
        <v>1</v>
      </c>
      <c r="G255" s="286">
        <v>0</v>
      </c>
      <c r="H255" s="286">
        <v>0</v>
      </c>
      <c r="I255" s="286">
        <v>0</v>
      </c>
      <c r="J255" s="286">
        <v>1</v>
      </c>
      <c r="K255" s="286">
        <v>0</v>
      </c>
      <c r="L255" s="286">
        <v>0</v>
      </c>
      <c r="M255" s="286">
        <v>0</v>
      </c>
      <c r="N255" s="286">
        <v>0</v>
      </c>
      <c r="O255" s="286">
        <v>0</v>
      </c>
      <c r="P255" s="286">
        <v>0</v>
      </c>
      <c r="Q255" s="286">
        <v>0</v>
      </c>
      <c r="R255" s="286">
        <v>0</v>
      </c>
      <c r="S255" s="286">
        <v>0</v>
      </c>
      <c r="T255" s="286">
        <v>0</v>
      </c>
      <c r="U255" s="286">
        <v>0</v>
      </c>
      <c r="V255" s="255">
        <v>1</v>
      </c>
      <c r="W255" s="255">
        <v>0</v>
      </c>
      <c r="X255" s="255">
        <v>0</v>
      </c>
      <c r="Y255" s="306">
        <v>51057.100000000013</v>
      </c>
    </row>
    <row r="256" spans="2:25" x14ac:dyDescent="0.35">
      <c r="B256" s="255" t="s">
        <v>282</v>
      </c>
      <c r="C256" s="323" t="s">
        <v>1071</v>
      </c>
      <c r="D256" s="323" t="s">
        <v>1072</v>
      </c>
      <c r="E256" s="255" t="s">
        <v>1400</v>
      </c>
      <c r="F256" s="255">
        <v>1</v>
      </c>
      <c r="G256" s="286">
        <v>0</v>
      </c>
      <c r="H256" s="286">
        <v>0</v>
      </c>
      <c r="I256" s="286">
        <v>0</v>
      </c>
      <c r="J256" s="286">
        <v>1</v>
      </c>
      <c r="K256" s="286">
        <v>0</v>
      </c>
      <c r="L256" s="286">
        <v>0</v>
      </c>
      <c r="M256" s="286">
        <v>0</v>
      </c>
      <c r="N256" s="286">
        <v>0</v>
      </c>
      <c r="O256" s="286">
        <v>0</v>
      </c>
      <c r="P256" s="286">
        <v>0</v>
      </c>
      <c r="Q256" s="286">
        <v>0</v>
      </c>
      <c r="R256" s="286">
        <v>0</v>
      </c>
      <c r="S256" s="286">
        <v>0</v>
      </c>
      <c r="T256" s="286">
        <v>0</v>
      </c>
      <c r="U256" s="286">
        <v>0</v>
      </c>
      <c r="V256" s="255">
        <v>1</v>
      </c>
      <c r="W256" s="255">
        <v>0</v>
      </c>
      <c r="X256" s="255">
        <v>0</v>
      </c>
      <c r="Y256" s="306">
        <v>65501.61</v>
      </c>
    </row>
    <row r="257" spans="2:25" x14ac:dyDescent="0.35">
      <c r="B257" s="255" t="s">
        <v>282</v>
      </c>
      <c r="C257" s="323" t="s">
        <v>1073</v>
      </c>
      <c r="D257" s="323" t="s">
        <v>1074</v>
      </c>
      <c r="E257" s="255" t="s">
        <v>1401</v>
      </c>
      <c r="F257" s="255">
        <v>1</v>
      </c>
      <c r="G257" s="286">
        <v>0</v>
      </c>
      <c r="H257" s="286">
        <v>0</v>
      </c>
      <c r="I257" s="286">
        <v>0</v>
      </c>
      <c r="J257" s="286">
        <v>1</v>
      </c>
      <c r="K257" s="286">
        <v>0</v>
      </c>
      <c r="L257" s="286">
        <v>0</v>
      </c>
      <c r="M257" s="286">
        <v>0</v>
      </c>
      <c r="N257" s="286">
        <v>0</v>
      </c>
      <c r="O257" s="286">
        <v>0</v>
      </c>
      <c r="P257" s="286">
        <v>0</v>
      </c>
      <c r="Q257" s="286">
        <v>0</v>
      </c>
      <c r="R257" s="286">
        <v>0</v>
      </c>
      <c r="S257" s="286">
        <v>0</v>
      </c>
      <c r="T257" s="286">
        <v>0</v>
      </c>
      <c r="U257" s="286">
        <v>0</v>
      </c>
      <c r="V257" s="255">
        <v>1</v>
      </c>
      <c r="W257" s="255">
        <v>0</v>
      </c>
      <c r="X257" s="255">
        <v>0</v>
      </c>
      <c r="Y257" s="306">
        <v>47821.37999999999</v>
      </c>
    </row>
    <row r="258" spans="2:25" x14ac:dyDescent="0.35">
      <c r="B258" s="255" t="s">
        <v>282</v>
      </c>
      <c r="C258" s="323" t="s">
        <v>1075</v>
      </c>
      <c r="D258" s="323" t="s">
        <v>1076</v>
      </c>
      <c r="E258" s="255" t="s">
        <v>1402</v>
      </c>
      <c r="F258" s="255">
        <v>1</v>
      </c>
      <c r="G258" s="286">
        <v>0</v>
      </c>
      <c r="H258" s="286">
        <v>0</v>
      </c>
      <c r="I258" s="286">
        <v>0</v>
      </c>
      <c r="J258" s="286">
        <v>1</v>
      </c>
      <c r="K258" s="286">
        <v>0</v>
      </c>
      <c r="L258" s="286">
        <v>0</v>
      </c>
      <c r="M258" s="286">
        <v>0</v>
      </c>
      <c r="N258" s="286">
        <v>0</v>
      </c>
      <c r="O258" s="286">
        <v>0</v>
      </c>
      <c r="P258" s="286">
        <v>0</v>
      </c>
      <c r="Q258" s="286">
        <v>0</v>
      </c>
      <c r="R258" s="286">
        <v>0</v>
      </c>
      <c r="S258" s="286">
        <v>0</v>
      </c>
      <c r="T258" s="286">
        <v>0</v>
      </c>
      <c r="U258" s="286">
        <v>0</v>
      </c>
      <c r="V258" s="255">
        <v>1</v>
      </c>
      <c r="W258" s="255">
        <v>0</v>
      </c>
      <c r="X258" s="255">
        <v>0</v>
      </c>
      <c r="Y258" s="306">
        <v>37256.99</v>
      </c>
    </row>
    <row r="259" spans="2:25" x14ac:dyDescent="0.35">
      <c r="B259" s="255" t="s">
        <v>282</v>
      </c>
      <c r="C259" s="323" t="s">
        <v>1077</v>
      </c>
      <c r="D259" s="323" t="s">
        <v>1078</v>
      </c>
      <c r="E259" s="255" t="s">
        <v>1403</v>
      </c>
      <c r="F259" s="255">
        <v>1</v>
      </c>
      <c r="G259" s="286">
        <v>0</v>
      </c>
      <c r="H259" s="286">
        <v>0</v>
      </c>
      <c r="I259" s="286">
        <v>0</v>
      </c>
      <c r="J259" s="286">
        <v>1</v>
      </c>
      <c r="K259" s="286">
        <v>0</v>
      </c>
      <c r="L259" s="286">
        <v>0</v>
      </c>
      <c r="M259" s="286">
        <v>0</v>
      </c>
      <c r="N259" s="286">
        <v>0</v>
      </c>
      <c r="O259" s="286">
        <v>0</v>
      </c>
      <c r="P259" s="286">
        <v>0</v>
      </c>
      <c r="Q259" s="286">
        <v>0</v>
      </c>
      <c r="R259" s="286">
        <v>0</v>
      </c>
      <c r="S259" s="286">
        <v>0</v>
      </c>
      <c r="T259" s="286">
        <v>0</v>
      </c>
      <c r="U259" s="286">
        <v>0</v>
      </c>
      <c r="V259" s="255">
        <v>1</v>
      </c>
      <c r="W259" s="255">
        <v>0</v>
      </c>
      <c r="X259" s="255">
        <v>0</v>
      </c>
      <c r="Y259" s="306">
        <v>52791.95</v>
      </c>
    </row>
    <row r="260" spans="2:25" x14ac:dyDescent="0.35">
      <c r="B260" s="255" t="s">
        <v>282</v>
      </c>
      <c r="C260" s="323" t="s">
        <v>1079</v>
      </c>
      <c r="D260" s="323" t="s">
        <v>1080</v>
      </c>
      <c r="E260" s="255" t="s">
        <v>1404</v>
      </c>
      <c r="F260" s="255">
        <v>1</v>
      </c>
      <c r="G260" s="286">
        <v>0</v>
      </c>
      <c r="H260" s="286">
        <v>0</v>
      </c>
      <c r="I260" s="286">
        <v>0</v>
      </c>
      <c r="J260" s="286">
        <v>1</v>
      </c>
      <c r="K260" s="286">
        <v>0</v>
      </c>
      <c r="L260" s="286">
        <v>0</v>
      </c>
      <c r="M260" s="286">
        <v>0</v>
      </c>
      <c r="N260" s="286">
        <v>0</v>
      </c>
      <c r="O260" s="286">
        <v>0</v>
      </c>
      <c r="P260" s="286">
        <v>0</v>
      </c>
      <c r="Q260" s="286">
        <v>0</v>
      </c>
      <c r="R260" s="286">
        <v>0</v>
      </c>
      <c r="S260" s="286">
        <v>0</v>
      </c>
      <c r="T260" s="286">
        <v>0</v>
      </c>
      <c r="U260" s="286">
        <v>0</v>
      </c>
      <c r="V260" s="255">
        <v>1</v>
      </c>
      <c r="W260" s="255">
        <v>0</v>
      </c>
      <c r="X260" s="255">
        <v>0</v>
      </c>
      <c r="Y260" s="306">
        <v>42248.319999999992</v>
      </c>
    </row>
    <row r="261" spans="2:25" x14ac:dyDescent="0.35">
      <c r="B261" s="255" t="s">
        <v>282</v>
      </c>
      <c r="C261" s="323" t="s">
        <v>1081</v>
      </c>
      <c r="D261" s="323" t="s">
        <v>1082</v>
      </c>
      <c r="E261" s="255" t="s">
        <v>1405</v>
      </c>
      <c r="F261" s="255">
        <v>1</v>
      </c>
      <c r="G261" s="286">
        <v>0</v>
      </c>
      <c r="H261" s="286">
        <v>0</v>
      </c>
      <c r="I261" s="286">
        <v>0</v>
      </c>
      <c r="J261" s="286">
        <v>1</v>
      </c>
      <c r="K261" s="286">
        <v>0</v>
      </c>
      <c r="L261" s="286">
        <v>0</v>
      </c>
      <c r="M261" s="286">
        <v>0</v>
      </c>
      <c r="N261" s="286">
        <v>0</v>
      </c>
      <c r="O261" s="286">
        <v>0</v>
      </c>
      <c r="P261" s="286">
        <v>0</v>
      </c>
      <c r="Q261" s="286">
        <v>0</v>
      </c>
      <c r="R261" s="286">
        <v>0</v>
      </c>
      <c r="S261" s="286">
        <v>0</v>
      </c>
      <c r="T261" s="286">
        <v>0</v>
      </c>
      <c r="U261" s="286">
        <v>0</v>
      </c>
      <c r="V261" s="255">
        <v>1</v>
      </c>
      <c r="W261" s="255">
        <v>0</v>
      </c>
      <c r="X261" s="255">
        <v>0</v>
      </c>
      <c r="Y261" s="306">
        <v>48885.109999999993</v>
      </c>
    </row>
    <row r="262" spans="2:25" x14ac:dyDescent="0.35">
      <c r="B262" s="255" t="s">
        <v>282</v>
      </c>
      <c r="C262" s="323" t="s">
        <v>1083</v>
      </c>
      <c r="D262" s="323" t="s">
        <v>1084</v>
      </c>
      <c r="E262" s="255" t="s">
        <v>1406</v>
      </c>
      <c r="F262" s="255">
        <v>1</v>
      </c>
      <c r="G262" s="286">
        <v>0</v>
      </c>
      <c r="H262" s="286">
        <v>0</v>
      </c>
      <c r="I262" s="286">
        <v>0</v>
      </c>
      <c r="J262" s="286">
        <v>1</v>
      </c>
      <c r="K262" s="286">
        <v>0</v>
      </c>
      <c r="L262" s="286">
        <v>0</v>
      </c>
      <c r="M262" s="286">
        <v>0</v>
      </c>
      <c r="N262" s="286">
        <v>0</v>
      </c>
      <c r="O262" s="286">
        <v>0</v>
      </c>
      <c r="P262" s="286">
        <v>0</v>
      </c>
      <c r="Q262" s="286">
        <v>0</v>
      </c>
      <c r="R262" s="286">
        <v>0</v>
      </c>
      <c r="S262" s="286">
        <v>0</v>
      </c>
      <c r="T262" s="286">
        <v>0</v>
      </c>
      <c r="U262" s="286">
        <v>0</v>
      </c>
      <c r="V262" s="255">
        <v>1</v>
      </c>
      <c r="W262" s="255">
        <v>0</v>
      </c>
      <c r="X262" s="255">
        <v>0</v>
      </c>
      <c r="Y262" s="306">
        <v>34695.9</v>
      </c>
    </row>
    <row r="263" spans="2:25" x14ac:dyDescent="0.35">
      <c r="B263" s="255" t="s">
        <v>282</v>
      </c>
      <c r="C263" s="323" t="s">
        <v>1085</v>
      </c>
      <c r="D263" s="323" t="s">
        <v>1086</v>
      </c>
      <c r="E263" s="255" t="s">
        <v>1407</v>
      </c>
      <c r="F263" s="255">
        <v>1</v>
      </c>
      <c r="G263" s="286">
        <v>0</v>
      </c>
      <c r="H263" s="286">
        <v>0</v>
      </c>
      <c r="I263" s="286">
        <v>0</v>
      </c>
      <c r="J263" s="286">
        <v>1</v>
      </c>
      <c r="K263" s="286">
        <v>0</v>
      </c>
      <c r="L263" s="286">
        <v>0</v>
      </c>
      <c r="M263" s="286">
        <v>0</v>
      </c>
      <c r="N263" s="286">
        <v>0</v>
      </c>
      <c r="O263" s="286">
        <v>0</v>
      </c>
      <c r="P263" s="286">
        <v>0</v>
      </c>
      <c r="Q263" s="286">
        <v>0</v>
      </c>
      <c r="R263" s="286">
        <v>0</v>
      </c>
      <c r="S263" s="286">
        <v>0</v>
      </c>
      <c r="T263" s="286">
        <v>0</v>
      </c>
      <c r="U263" s="286">
        <v>0</v>
      </c>
      <c r="V263" s="255">
        <v>1</v>
      </c>
      <c r="W263" s="255">
        <v>0</v>
      </c>
      <c r="X263" s="255">
        <v>0</v>
      </c>
      <c r="Y263" s="306">
        <v>44939.49</v>
      </c>
    </row>
    <row r="264" spans="2:25" x14ac:dyDescent="0.35">
      <c r="B264" s="255" t="s">
        <v>282</v>
      </c>
      <c r="C264" s="323" t="s">
        <v>1087</v>
      </c>
      <c r="D264" s="323" t="s">
        <v>1088</v>
      </c>
      <c r="E264" s="255" t="s">
        <v>1408</v>
      </c>
      <c r="F264" s="255">
        <v>1</v>
      </c>
      <c r="G264" s="286">
        <v>0</v>
      </c>
      <c r="H264" s="286">
        <v>0</v>
      </c>
      <c r="I264" s="286">
        <v>0</v>
      </c>
      <c r="J264" s="286">
        <v>1</v>
      </c>
      <c r="K264" s="286">
        <v>0</v>
      </c>
      <c r="L264" s="286">
        <v>0</v>
      </c>
      <c r="M264" s="286">
        <v>0</v>
      </c>
      <c r="N264" s="286">
        <v>0</v>
      </c>
      <c r="O264" s="286">
        <v>0</v>
      </c>
      <c r="P264" s="286">
        <v>0</v>
      </c>
      <c r="Q264" s="286">
        <v>0</v>
      </c>
      <c r="R264" s="286">
        <v>0</v>
      </c>
      <c r="S264" s="286">
        <v>0</v>
      </c>
      <c r="T264" s="286">
        <v>0</v>
      </c>
      <c r="U264" s="286">
        <v>0</v>
      </c>
      <c r="V264" s="255">
        <v>1</v>
      </c>
      <c r="W264" s="255">
        <v>0</v>
      </c>
      <c r="X264" s="255">
        <v>0</v>
      </c>
      <c r="Y264" s="306">
        <v>47831.399999999994</v>
      </c>
    </row>
    <row r="265" spans="2:25" x14ac:dyDescent="0.35">
      <c r="B265" s="255" t="s">
        <v>282</v>
      </c>
      <c r="C265" s="323" t="s">
        <v>1089</v>
      </c>
      <c r="D265" s="323" t="s">
        <v>1090</v>
      </c>
      <c r="E265" s="255" t="s">
        <v>1409</v>
      </c>
      <c r="F265" s="255">
        <v>1</v>
      </c>
      <c r="G265" s="286">
        <v>0</v>
      </c>
      <c r="H265" s="286">
        <v>0</v>
      </c>
      <c r="I265" s="286">
        <v>0</v>
      </c>
      <c r="J265" s="286">
        <v>1</v>
      </c>
      <c r="K265" s="286">
        <v>0</v>
      </c>
      <c r="L265" s="286">
        <v>0</v>
      </c>
      <c r="M265" s="286">
        <v>0</v>
      </c>
      <c r="N265" s="286">
        <v>0</v>
      </c>
      <c r="O265" s="286">
        <v>0</v>
      </c>
      <c r="P265" s="286">
        <v>0</v>
      </c>
      <c r="Q265" s="286">
        <v>0</v>
      </c>
      <c r="R265" s="286">
        <v>0</v>
      </c>
      <c r="S265" s="286">
        <v>0</v>
      </c>
      <c r="T265" s="286">
        <v>0</v>
      </c>
      <c r="U265" s="286">
        <v>0</v>
      </c>
      <c r="V265" s="255">
        <v>1</v>
      </c>
      <c r="W265" s="255">
        <v>0</v>
      </c>
      <c r="X265" s="255">
        <v>0</v>
      </c>
      <c r="Y265" s="306">
        <v>40727.49</v>
      </c>
    </row>
    <row r="266" spans="2:25" x14ac:dyDescent="0.35">
      <c r="B266" s="255" t="s">
        <v>282</v>
      </c>
      <c r="C266" s="323" t="s">
        <v>1091</v>
      </c>
      <c r="D266" s="323" t="s">
        <v>1092</v>
      </c>
      <c r="E266" s="255" t="s">
        <v>1410</v>
      </c>
      <c r="F266" s="255">
        <v>1</v>
      </c>
      <c r="G266" s="286">
        <v>0</v>
      </c>
      <c r="H266" s="286">
        <v>0</v>
      </c>
      <c r="I266" s="286">
        <v>0</v>
      </c>
      <c r="J266" s="286">
        <v>1</v>
      </c>
      <c r="K266" s="286">
        <v>0</v>
      </c>
      <c r="L266" s="286">
        <v>0</v>
      </c>
      <c r="M266" s="286">
        <v>0</v>
      </c>
      <c r="N266" s="286">
        <v>0</v>
      </c>
      <c r="O266" s="286">
        <v>0</v>
      </c>
      <c r="P266" s="286">
        <v>0</v>
      </c>
      <c r="Q266" s="286">
        <v>0</v>
      </c>
      <c r="R266" s="286">
        <v>0</v>
      </c>
      <c r="S266" s="286">
        <v>0</v>
      </c>
      <c r="T266" s="286">
        <v>0</v>
      </c>
      <c r="U266" s="286">
        <v>0</v>
      </c>
      <c r="V266" s="255">
        <v>1</v>
      </c>
      <c r="W266" s="255">
        <v>0</v>
      </c>
      <c r="X266" s="255">
        <v>0</v>
      </c>
      <c r="Y266" s="306">
        <v>39964.820000000007</v>
      </c>
    </row>
    <row r="267" spans="2:25" x14ac:dyDescent="0.35">
      <c r="B267" s="255" t="s">
        <v>282</v>
      </c>
      <c r="C267" s="323" t="s">
        <v>1093</v>
      </c>
      <c r="D267" s="323" t="s">
        <v>1094</v>
      </c>
      <c r="E267" s="255" t="s">
        <v>1411</v>
      </c>
      <c r="F267" s="255">
        <v>1</v>
      </c>
      <c r="G267" s="286">
        <v>0</v>
      </c>
      <c r="H267" s="286">
        <v>0</v>
      </c>
      <c r="I267" s="286">
        <v>0</v>
      </c>
      <c r="J267" s="286">
        <v>1</v>
      </c>
      <c r="K267" s="286">
        <v>0</v>
      </c>
      <c r="L267" s="286">
        <v>0</v>
      </c>
      <c r="M267" s="286">
        <v>0</v>
      </c>
      <c r="N267" s="286">
        <v>0</v>
      </c>
      <c r="O267" s="286">
        <v>0</v>
      </c>
      <c r="P267" s="286">
        <v>0</v>
      </c>
      <c r="Q267" s="286">
        <v>0</v>
      </c>
      <c r="R267" s="286">
        <v>0</v>
      </c>
      <c r="S267" s="286">
        <v>0</v>
      </c>
      <c r="T267" s="286">
        <v>0</v>
      </c>
      <c r="U267" s="286">
        <v>0</v>
      </c>
      <c r="V267" s="255">
        <v>1</v>
      </c>
      <c r="W267" s="255">
        <v>0</v>
      </c>
      <c r="X267" s="255">
        <v>0</v>
      </c>
      <c r="Y267" s="306">
        <v>44596.31</v>
      </c>
    </row>
    <row r="268" spans="2:25" x14ac:dyDescent="0.35">
      <c r="B268" s="255" t="s">
        <v>282</v>
      </c>
      <c r="C268" s="323" t="s">
        <v>1095</v>
      </c>
      <c r="D268" s="323" t="s">
        <v>1096</v>
      </c>
      <c r="E268" s="255" t="s">
        <v>1412</v>
      </c>
      <c r="F268" s="255">
        <v>1</v>
      </c>
      <c r="G268" s="286">
        <v>0</v>
      </c>
      <c r="H268" s="286">
        <v>0</v>
      </c>
      <c r="I268" s="286">
        <v>0</v>
      </c>
      <c r="J268" s="286">
        <v>1</v>
      </c>
      <c r="K268" s="286">
        <v>0</v>
      </c>
      <c r="L268" s="286">
        <v>0</v>
      </c>
      <c r="M268" s="286">
        <v>0</v>
      </c>
      <c r="N268" s="286">
        <v>0</v>
      </c>
      <c r="O268" s="286">
        <v>0</v>
      </c>
      <c r="P268" s="286">
        <v>0</v>
      </c>
      <c r="Q268" s="286">
        <v>0</v>
      </c>
      <c r="R268" s="286">
        <v>0</v>
      </c>
      <c r="S268" s="286">
        <v>0</v>
      </c>
      <c r="T268" s="286">
        <v>0</v>
      </c>
      <c r="U268" s="286">
        <v>0</v>
      </c>
      <c r="V268" s="255">
        <v>1</v>
      </c>
      <c r="W268" s="255">
        <v>0</v>
      </c>
      <c r="X268" s="255">
        <v>0</v>
      </c>
      <c r="Y268" s="306">
        <v>31787.350000000002</v>
      </c>
    </row>
    <row r="269" spans="2:25" x14ac:dyDescent="0.35">
      <c r="B269" s="255" t="s">
        <v>282</v>
      </c>
      <c r="C269" s="323" t="s">
        <v>1097</v>
      </c>
      <c r="D269" s="323" t="s">
        <v>1098</v>
      </c>
      <c r="E269" s="255" t="s">
        <v>1413</v>
      </c>
      <c r="F269" s="255">
        <v>1</v>
      </c>
      <c r="G269" s="286">
        <v>0</v>
      </c>
      <c r="H269" s="286">
        <v>0</v>
      </c>
      <c r="I269" s="286">
        <v>0</v>
      </c>
      <c r="J269" s="286">
        <v>1</v>
      </c>
      <c r="K269" s="286">
        <v>0</v>
      </c>
      <c r="L269" s="286">
        <v>0</v>
      </c>
      <c r="M269" s="286">
        <v>0</v>
      </c>
      <c r="N269" s="286">
        <v>0</v>
      </c>
      <c r="O269" s="286">
        <v>0</v>
      </c>
      <c r="P269" s="286">
        <v>0</v>
      </c>
      <c r="Q269" s="286">
        <v>0</v>
      </c>
      <c r="R269" s="286">
        <v>0</v>
      </c>
      <c r="S269" s="286">
        <v>0</v>
      </c>
      <c r="T269" s="286">
        <v>0</v>
      </c>
      <c r="U269" s="286">
        <v>0</v>
      </c>
      <c r="V269" s="255">
        <v>1</v>
      </c>
      <c r="W269" s="255">
        <v>0</v>
      </c>
      <c r="X269" s="255">
        <v>0</v>
      </c>
      <c r="Y269" s="306">
        <v>29511.650000000005</v>
      </c>
    </row>
    <row r="270" spans="2:25" x14ac:dyDescent="0.35">
      <c r="B270" s="255" t="s">
        <v>282</v>
      </c>
      <c r="C270" s="323" t="s">
        <v>1099</v>
      </c>
      <c r="D270" s="323" t="s">
        <v>1100</v>
      </c>
      <c r="E270" s="255" t="s">
        <v>1414</v>
      </c>
      <c r="F270" s="255">
        <v>1</v>
      </c>
      <c r="G270" s="286">
        <v>0</v>
      </c>
      <c r="H270" s="286">
        <v>0</v>
      </c>
      <c r="I270" s="286">
        <v>0</v>
      </c>
      <c r="J270" s="286">
        <v>1</v>
      </c>
      <c r="K270" s="286">
        <v>0</v>
      </c>
      <c r="L270" s="286">
        <v>0</v>
      </c>
      <c r="M270" s="286">
        <v>0</v>
      </c>
      <c r="N270" s="286">
        <v>0</v>
      </c>
      <c r="O270" s="286">
        <v>0</v>
      </c>
      <c r="P270" s="286">
        <v>0</v>
      </c>
      <c r="Q270" s="286">
        <v>0</v>
      </c>
      <c r="R270" s="286">
        <v>0</v>
      </c>
      <c r="S270" s="286">
        <v>0</v>
      </c>
      <c r="T270" s="286">
        <v>0</v>
      </c>
      <c r="U270" s="286">
        <v>0</v>
      </c>
      <c r="V270" s="255">
        <v>1</v>
      </c>
      <c r="W270" s="255">
        <v>0</v>
      </c>
      <c r="X270" s="255">
        <v>0</v>
      </c>
      <c r="Y270" s="306">
        <v>44939.49</v>
      </c>
    </row>
    <row r="271" spans="2:25" x14ac:dyDescent="0.35">
      <c r="B271" s="255" t="s">
        <v>282</v>
      </c>
      <c r="C271" s="323" t="s">
        <v>1101</v>
      </c>
      <c r="D271" s="323" t="s">
        <v>1102</v>
      </c>
      <c r="E271" s="255" t="s">
        <v>1415</v>
      </c>
      <c r="F271" s="255">
        <v>1</v>
      </c>
      <c r="G271" s="286">
        <v>0</v>
      </c>
      <c r="H271" s="286">
        <v>0</v>
      </c>
      <c r="I271" s="286">
        <v>0</v>
      </c>
      <c r="J271" s="286">
        <v>1</v>
      </c>
      <c r="K271" s="286">
        <v>0</v>
      </c>
      <c r="L271" s="286">
        <v>0</v>
      </c>
      <c r="M271" s="286">
        <v>0</v>
      </c>
      <c r="N271" s="286">
        <v>0</v>
      </c>
      <c r="O271" s="286">
        <v>0</v>
      </c>
      <c r="P271" s="286">
        <v>0</v>
      </c>
      <c r="Q271" s="286">
        <v>0</v>
      </c>
      <c r="R271" s="286">
        <v>0</v>
      </c>
      <c r="S271" s="286">
        <v>0</v>
      </c>
      <c r="T271" s="286">
        <v>0</v>
      </c>
      <c r="U271" s="286">
        <v>0</v>
      </c>
      <c r="V271" s="255">
        <v>1</v>
      </c>
      <c r="W271" s="255">
        <v>0</v>
      </c>
      <c r="X271" s="255">
        <v>0</v>
      </c>
      <c r="Y271" s="306">
        <v>48608.719999999994</v>
      </c>
    </row>
    <row r="272" spans="2:25" x14ac:dyDescent="0.35">
      <c r="B272" s="255" t="s">
        <v>282</v>
      </c>
      <c r="C272" s="323" t="s">
        <v>1103</v>
      </c>
      <c r="D272" s="323" t="s">
        <v>1104</v>
      </c>
      <c r="E272" s="255" t="s">
        <v>1416</v>
      </c>
      <c r="F272" s="255">
        <v>1</v>
      </c>
      <c r="G272" s="286">
        <v>0</v>
      </c>
      <c r="H272" s="286">
        <v>0</v>
      </c>
      <c r="I272" s="286">
        <v>0</v>
      </c>
      <c r="J272" s="286">
        <v>1</v>
      </c>
      <c r="K272" s="286">
        <v>0</v>
      </c>
      <c r="L272" s="286">
        <v>0</v>
      </c>
      <c r="M272" s="286">
        <v>0</v>
      </c>
      <c r="N272" s="286">
        <v>0</v>
      </c>
      <c r="O272" s="286">
        <v>0</v>
      </c>
      <c r="P272" s="286">
        <v>0</v>
      </c>
      <c r="Q272" s="286">
        <v>0</v>
      </c>
      <c r="R272" s="286">
        <v>0</v>
      </c>
      <c r="S272" s="286">
        <v>0</v>
      </c>
      <c r="T272" s="286">
        <v>0</v>
      </c>
      <c r="U272" s="286">
        <v>0</v>
      </c>
      <c r="V272" s="255">
        <v>1</v>
      </c>
      <c r="W272" s="255">
        <v>0</v>
      </c>
      <c r="X272" s="255">
        <v>0</v>
      </c>
      <c r="Y272" s="306">
        <v>40349.31</v>
      </c>
    </row>
    <row r="273" spans="2:25" x14ac:dyDescent="0.35">
      <c r="B273" s="255" t="s">
        <v>282</v>
      </c>
      <c r="C273" s="323" t="s">
        <v>1105</v>
      </c>
      <c r="D273" s="323" t="s">
        <v>1106</v>
      </c>
      <c r="E273" s="255" t="s">
        <v>1417</v>
      </c>
      <c r="F273" s="255">
        <v>1</v>
      </c>
      <c r="G273" s="286">
        <v>0</v>
      </c>
      <c r="H273" s="286">
        <v>0</v>
      </c>
      <c r="I273" s="286">
        <v>0</v>
      </c>
      <c r="J273" s="286">
        <v>1</v>
      </c>
      <c r="K273" s="286">
        <v>0</v>
      </c>
      <c r="L273" s="286">
        <v>0</v>
      </c>
      <c r="M273" s="286">
        <v>0</v>
      </c>
      <c r="N273" s="286">
        <v>0</v>
      </c>
      <c r="O273" s="286">
        <v>0</v>
      </c>
      <c r="P273" s="286">
        <v>0</v>
      </c>
      <c r="Q273" s="286">
        <v>0</v>
      </c>
      <c r="R273" s="286">
        <v>0</v>
      </c>
      <c r="S273" s="286">
        <v>0</v>
      </c>
      <c r="T273" s="286">
        <v>0</v>
      </c>
      <c r="U273" s="286">
        <v>0</v>
      </c>
      <c r="V273" s="255">
        <v>1</v>
      </c>
      <c r="W273" s="255">
        <v>0</v>
      </c>
      <c r="X273" s="255">
        <v>0</v>
      </c>
      <c r="Y273" s="306">
        <v>49055.34</v>
      </c>
    </row>
    <row r="274" spans="2:25" x14ac:dyDescent="0.35">
      <c r="B274" s="255" t="s">
        <v>282</v>
      </c>
      <c r="C274" s="323" t="s">
        <v>1107</v>
      </c>
      <c r="D274" s="323" t="s">
        <v>1108</v>
      </c>
      <c r="E274" s="255" t="s">
        <v>1418</v>
      </c>
      <c r="F274" s="255">
        <v>1</v>
      </c>
      <c r="G274" s="286">
        <v>0</v>
      </c>
      <c r="H274" s="286">
        <v>0</v>
      </c>
      <c r="I274" s="286">
        <v>0</v>
      </c>
      <c r="J274" s="286">
        <v>1</v>
      </c>
      <c r="K274" s="286">
        <v>0</v>
      </c>
      <c r="L274" s="286">
        <v>0</v>
      </c>
      <c r="M274" s="286">
        <v>0</v>
      </c>
      <c r="N274" s="286">
        <v>0</v>
      </c>
      <c r="O274" s="286">
        <v>0</v>
      </c>
      <c r="P274" s="286">
        <v>0</v>
      </c>
      <c r="Q274" s="286">
        <v>0</v>
      </c>
      <c r="R274" s="286">
        <v>0</v>
      </c>
      <c r="S274" s="286">
        <v>0</v>
      </c>
      <c r="T274" s="286">
        <v>0</v>
      </c>
      <c r="U274" s="286">
        <v>0</v>
      </c>
      <c r="V274" s="255">
        <v>1</v>
      </c>
      <c r="W274" s="255">
        <v>0</v>
      </c>
      <c r="X274" s="255">
        <v>0</v>
      </c>
      <c r="Y274" s="306">
        <v>36173.53</v>
      </c>
    </row>
    <row r="275" spans="2:25" x14ac:dyDescent="0.35">
      <c r="B275" s="255" t="s">
        <v>282</v>
      </c>
      <c r="C275" s="323" t="s">
        <v>1109</v>
      </c>
      <c r="D275" s="323" t="s">
        <v>1110</v>
      </c>
      <c r="E275" s="255" t="s">
        <v>1419</v>
      </c>
      <c r="F275" s="255">
        <v>1</v>
      </c>
      <c r="G275" s="286">
        <v>0</v>
      </c>
      <c r="H275" s="286">
        <v>0</v>
      </c>
      <c r="I275" s="286">
        <v>0</v>
      </c>
      <c r="J275" s="286">
        <v>1</v>
      </c>
      <c r="K275" s="286">
        <v>0</v>
      </c>
      <c r="L275" s="286">
        <v>0</v>
      </c>
      <c r="M275" s="286">
        <v>0</v>
      </c>
      <c r="N275" s="286">
        <v>0</v>
      </c>
      <c r="O275" s="286">
        <v>0</v>
      </c>
      <c r="P275" s="286">
        <v>0</v>
      </c>
      <c r="Q275" s="286">
        <v>0</v>
      </c>
      <c r="R275" s="286">
        <v>0</v>
      </c>
      <c r="S275" s="286">
        <v>0</v>
      </c>
      <c r="T275" s="286">
        <v>0</v>
      </c>
      <c r="U275" s="286">
        <v>0</v>
      </c>
      <c r="V275" s="255">
        <v>1</v>
      </c>
      <c r="W275" s="255">
        <v>0</v>
      </c>
      <c r="X275" s="255">
        <v>0</v>
      </c>
      <c r="Y275" s="306">
        <v>44939.49</v>
      </c>
    </row>
    <row r="276" spans="2:25" x14ac:dyDescent="0.35">
      <c r="B276" s="255" t="s">
        <v>282</v>
      </c>
      <c r="C276" s="323" t="s">
        <v>1111</v>
      </c>
      <c r="D276" s="323" t="s">
        <v>1112</v>
      </c>
      <c r="E276" s="255" t="s">
        <v>1420</v>
      </c>
      <c r="F276" s="255">
        <v>1</v>
      </c>
      <c r="G276" s="286">
        <v>0</v>
      </c>
      <c r="H276" s="286">
        <v>0</v>
      </c>
      <c r="I276" s="286">
        <v>0</v>
      </c>
      <c r="J276" s="286">
        <v>1</v>
      </c>
      <c r="K276" s="286">
        <v>0</v>
      </c>
      <c r="L276" s="286">
        <v>0</v>
      </c>
      <c r="M276" s="286">
        <v>0</v>
      </c>
      <c r="N276" s="286">
        <v>0</v>
      </c>
      <c r="O276" s="286">
        <v>0</v>
      </c>
      <c r="P276" s="286">
        <v>0</v>
      </c>
      <c r="Q276" s="286">
        <v>0</v>
      </c>
      <c r="R276" s="286">
        <v>0</v>
      </c>
      <c r="S276" s="286">
        <v>0</v>
      </c>
      <c r="T276" s="286">
        <v>0</v>
      </c>
      <c r="U276" s="286">
        <v>0</v>
      </c>
      <c r="V276" s="255">
        <v>1</v>
      </c>
      <c r="W276" s="255">
        <v>0</v>
      </c>
      <c r="X276" s="255">
        <v>0</v>
      </c>
      <c r="Y276" s="306">
        <v>40543.89</v>
      </c>
    </row>
    <row r="277" spans="2:25" x14ac:dyDescent="0.35">
      <c r="B277" s="255" t="s">
        <v>282</v>
      </c>
      <c r="C277" s="323" t="s">
        <v>1113</v>
      </c>
      <c r="D277" s="323" t="s">
        <v>1114</v>
      </c>
      <c r="E277" s="255" t="s">
        <v>1421</v>
      </c>
      <c r="F277" s="255">
        <v>1</v>
      </c>
      <c r="G277" s="286">
        <v>0</v>
      </c>
      <c r="H277" s="286">
        <v>0</v>
      </c>
      <c r="I277" s="286">
        <v>0</v>
      </c>
      <c r="J277" s="286">
        <v>1</v>
      </c>
      <c r="K277" s="286">
        <v>0</v>
      </c>
      <c r="L277" s="286">
        <v>0</v>
      </c>
      <c r="M277" s="286">
        <v>0</v>
      </c>
      <c r="N277" s="286">
        <v>0</v>
      </c>
      <c r="O277" s="286">
        <v>0</v>
      </c>
      <c r="P277" s="286">
        <v>0</v>
      </c>
      <c r="Q277" s="286">
        <v>0</v>
      </c>
      <c r="R277" s="286">
        <v>0</v>
      </c>
      <c r="S277" s="286">
        <v>0</v>
      </c>
      <c r="T277" s="286">
        <v>0</v>
      </c>
      <c r="U277" s="286">
        <v>0</v>
      </c>
      <c r="V277" s="255">
        <v>1</v>
      </c>
      <c r="W277" s="255">
        <v>0</v>
      </c>
      <c r="X277" s="255">
        <v>0</v>
      </c>
      <c r="Y277" s="306">
        <v>45674.229999999996</v>
      </c>
    </row>
    <row r="278" spans="2:25" x14ac:dyDescent="0.35">
      <c r="B278" s="255" t="s">
        <v>282</v>
      </c>
      <c r="C278" s="323" t="s">
        <v>1115</v>
      </c>
      <c r="D278" s="323" t="s">
        <v>1116</v>
      </c>
      <c r="E278" s="255" t="s">
        <v>1422</v>
      </c>
      <c r="F278" s="255">
        <v>1</v>
      </c>
      <c r="G278" s="286">
        <v>0</v>
      </c>
      <c r="H278" s="286">
        <v>0</v>
      </c>
      <c r="I278" s="286">
        <v>0</v>
      </c>
      <c r="J278" s="286">
        <v>1</v>
      </c>
      <c r="K278" s="286">
        <v>0</v>
      </c>
      <c r="L278" s="286">
        <v>0</v>
      </c>
      <c r="M278" s="286">
        <v>0</v>
      </c>
      <c r="N278" s="286">
        <v>0</v>
      </c>
      <c r="O278" s="286">
        <v>0</v>
      </c>
      <c r="P278" s="286">
        <v>0</v>
      </c>
      <c r="Q278" s="286">
        <v>0</v>
      </c>
      <c r="R278" s="286">
        <v>0</v>
      </c>
      <c r="S278" s="286">
        <v>0</v>
      </c>
      <c r="T278" s="286">
        <v>0</v>
      </c>
      <c r="U278" s="286">
        <v>0</v>
      </c>
      <c r="V278" s="255">
        <v>1</v>
      </c>
      <c r="W278" s="255">
        <v>0</v>
      </c>
      <c r="X278" s="255">
        <v>0</v>
      </c>
      <c r="Y278" s="306">
        <v>43770.39</v>
      </c>
    </row>
    <row r="279" spans="2:25" x14ac:dyDescent="0.35">
      <c r="B279" s="255" t="s">
        <v>282</v>
      </c>
      <c r="C279" s="323" t="s">
        <v>1117</v>
      </c>
      <c r="D279" s="323" t="s">
        <v>1118</v>
      </c>
      <c r="E279" s="255" t="s">
        <v>1423</v>
      </c>
      <c r="F279" s="255">
        <v>1</v>
      </c>
      <c r="G279" s="286">
        <v>0</v>
      </c>
      <c r="H279" s="286">
        <v>0</v>
      </c>
      <c r="I279" s="286">
        <v>0</v>
      </c>
      <c r="J279" s="286">
        <v>1</v>
      </c>
      <c r="K279" s="286">
        <v>0</v>
      </c>
      <c r="L279" s="286">
        <v>0</v>
      </c>
      <c r="M279" s="286">
        <v>0</v>
      </c>
      <c r="N279" s="286">
        <v>0</v>
      </c>
      <c r="O279" s="286">
        <v>0</v>
      </c>
      <c r="P279" s="286">
        <v>0</v>
      </c>
      <c r="Q279" s="286">
        <v>0</v>
      </c>
      <c r="R279" s="286">
        <v>0</v>
      </c>
      <c r="S279" s="286">
        <v>0</v>
      </c>
      <c r="T279" s="286">
        <v>0</v>
      </c>
      <c r="U279" s="286">
        <v>0</v>
      </c>
      <c r="V279" s="255">
        <v>1</v>
      </c>
      <c r="W279" s="255">
        <v>0</v>
      </c>
      <c r="X279" s="255">
        <v>0</v>
      </c>
      <c r="Y279" s="306">
        <v>38417</v>
      </c>
    </row>
    <row r="280" spans="2:25" x14ac:dyDescent="0.35">
      <c r="B280" s="255" t="s">
        <v>282</v>
      </c>
      <c r="C280" s="323" t="s">
        <v>1119</v>
      </c>
      <c r="D280" s="323" t="s">
        <v>1120</v>
      </c>
      <c r="E280" s="255" t="s">
        <v>1424</v>
      </c>
      <c r="F280" s="255">
        <v>1</v>
      </c>
      <c r="G280" s="286">
        <v>0</v>
      </c>
      <c r="H280" s="286">
        <v>0</v>
      </c>
      <c r="I280" s="286">
        <v>0</v>
      </c>
      <c r="J280" s="286">
        <v>1</v>
      </c>
      <c r="K280" s="286">
        <v>0</v>
      </c>
      <c r="L280" s="286">
        <v>0</v>
      </c>
      <c r="M280" s="286">
        <v>0</v>
      </c>
      <c r="N280" s="286">
        <v>0</v>
      </c>
      <c r="O280" s="286">
        <v>0</v>
      </c>
      <c r="P280" s="286">
        <v>0</v>
      </c>
      <c r="Q280" s="286">
        <v>0</v>
      </c>
      <c r="R280" s="286">
        <v>0</v>
      </c>
      <c r="S280" s="286">
        <v>0</v>
      </c>
      <c r="T280" s="286">
        <v>0</v>
      </c>
      <c r="U280" s="286">
        <v>0</v>
      </c>
      <c r="V280" s="255">
        <v>1</v>
      </c>
      <c r="W280" s="255">
        <v>0</v>
      </c>
      <c r="X280" s="255">
        <v>0</v>
      </c>
      <c r="Y280" s="306">
        <v>32836.979999999996</v>
      </c>
    </row>
    <row r="281" spans="2:25" x14ac:dyDescent="0.35">
      <c r="B281" s="255" t="s">
        <v>282</v>
      </c>
      <c r="C281" s="323" t="s">
        <v>1121</v>
      </c>
      <c r="D281" s="323" t="s">
        <v>1122</v>
      </c>
      <c r="E281" s="255" t="s">
        <v>1425</v>
      </c>
      <c r="F281" s="255">
        <v>1</v>
      </c>
      <c r="G281" s="286">
        <v>0</v>
      </c>
      <c r="H281" s="286">
        <v>0</v>
      </c>
      <c r="I281" s="286">
        <v>0</v>
      </c>
      <c r="J281" s="286">
        <v>1</v>
      </c>
      <c r="K281" s="286">
        <v>0</v>
      </c>
      <c r="L281" s="286">
        <v>0</v>
      </c>
      <c r="M281" s="286">
        <v>0</v>
      </c>
      <c r="N281" s="286">
        <v>0</v>
      </c>
      <c r="O281" s="286">
        <v>0</v>
      </c>
      <c r="P281" s="286">
        <v>0</v>
      </c>
      <c r="Q281" s="286">
        <v>0</v>
      </c>
      <c r="R281" s="286">
        <v>0</v>
      </c>
      <c r="S281" s="286">
        <v>0</v>
      </c>
      <c r="T281" s="286">
        <v>0</v>
      </c>
      <c r="U281" s="286">
        <v>0</v>
      </c>
      <c r="V281" s="255">
        <v>1</v>
      </c>
      <c r="W281" s="255">
        <v>0</v>
      </c>
      <c r="X281" s="255">
        <v>0</v>
      </c>
      <c r="Y281" s="306">
        <v>41957.560000000005</v>
      </c>
    </row>
    <row r="282" spans="2:25" x14ac:dyDescent="0.35">
      <c r="B282" s="255" t="s">
        <v>282</v>
      </c>
      <c r="C282" s="323" t="s">
        <v>1123</v>
      </c>
      <c r="D282" s="323" t="s">
        <v>1124</v>
      </c>
      <c r="E282" s="255" t="s">
        <v>1426</v>
      </c>
      <c r="F282" s="255">
        <v>1</v>
      </c>
      <c r="G282" s="286">
        <v>0</v>
      </c>
      <c r="H282" s="286">
        <v>0</v>
      </c>
      <c r="I282" s="286">
        <v>0</v>
      </c>
      <c r="J282" s="286">
        <v>1</v>
      </c>
      <c r="K282" s="286">
        <v>0</v>
      </c>
      <c r="L282" s="286">
        <v>0</v>
      </c>
      <c r="M282" s="286">
        <v>0</v>
      </c>
      <c r="N282" s="286">
        <v>0</v>
      </c>
      <c r="O282" s="286">
        <v>0</v>
      </c>
      <c r="P282" s="286">
        <v>0</v>
      </c>
      <c r="Q282" s="286">
        <v>0</v>
      </c>
      <c r="R282" s="286">
        <v>0</v>
      </c>
      <c r="S282" s="286">
        <v>0</v>
      </c>
      <c r="T282" s="286">
        <v>0</v>
      </c>
      <c r="U282" s="286">
        <v>0</v>
      </c>
      <c r="V282" s="255">
        <v>1</v>
      </c>
      <c r="W282" s="255">
        <v>0</v>
      </c>
      <c r="X282" s="255">
        <v>0</v>
      </c>
      <c r="Y282" s="306">
        <v>35103.81</v>
      </c>
    </row>
    <row r="283" spans="2:25" x14ac:dyDescent="0.35">
      <c r="B283" s="255" t="s">
        <v>282</v>
      </c>
      <c r="C283" s="323" t="s">
        <v>1125</v>
      </c>
      <c r="D283" s="323" t="s">
        <v>1126</v>
      </c>
      <c r="E283" s="255" t="s">
        <v>1427</v>
      </c>
      <c r="F283" s="255">
        <v>1</v>
      </c>
      <c r="G283" s="286">
        <v>0</v>
      </c>
      <c r="H283" s="286">
        <v>0</v>
      </c>
      <c r="I283" s="286">
        <v>0</v>
      </c>
      <c r="J283" s="286">
        <v>1</v>
      </c>
      <c r="K283" s="286">
        <v>0</v>
      </c>
      <c r="L283" s="286">
        <v>0</v>
      </c>
      <c r="M283" s="286">
        <v>0</v>
      </c>
      <c r="N283" s="286">
        <v>0</v>
      </c>
      <c r="O283" s="286">
        <v>0</v>
      </c>
      <c r="P283" s="286">
        <v>0</v>
      </c>
      <c r="Q283" s="286">
        <v>0</v>
      </c>
      <c r="R283" s="286">
        <v>0</v>
      </c>
      <c r="S283" s="286">
        <v>0</v>
      </c>
      <c r="T283" s="286">
        <v>0</v>
      </c>
      <c r="U283" s="286">
        <v>0</v>
      </c>
      <c r="V283" s="255">
        <v>1</v>
      </c>
      <c r="W283" s="255">
        <v>0</v>
      </c>
      <c r="X283" s="255">
        <v>0</v>
      </c>
      <c r="Y283" s="306">
        <v>41312.78</v>
      </c>
    </row>
    <row r="284" spans="2:25" x14ac:dyDescent="0.35">
      <c r="B284" s="255" t="s">
        <v>282</v>
      </c>
      <c r="C284" s="323" t="s">
        <v>1127</v>
      </c>
      <c r="D284" s="323" t="s">
        <v>1128</v>
      </c>
      <c r="E284" s="255" t="s">
        <v>1428</v>
      </c>
      <c r="F284" s="255">
        <v>1</v>
      </c>
      <c r="G284" s="286">
        <v>0</v>
      </c>
      <c r="H284" s="286">
        <v>0</v>
      </c>
      <c r="I284" s="286">
        <v>0</v>
      </c>
      <c r="J284" s="286">
        <v>1</v>
      </c>
      <c r="K284" s="286">
        <v>0</v>
      </c>
      <c r="L284" s="286">
        <v>0</v>
      </c>
      <c r="M284" s="286">
        <v>0</v>
      </c>
      <c r="N284" s="286">
        <v>0</v>
      </c>
      <c r="O284" s="286">
        <v>0</v>
      </c>
      <c r="P284" s="286">
        <v>0</v>
      </c>
      <c r="Q284" s="286">
        <v>0</v>
      </c>
      <c r="R284" s="286">
        <v>0</v>
      </c>
      <c r="S284" s="286">
        <v>0</v>
      </c>
      <c r="T284" s="286">
        <v>0</v>
      </c>
      <c r="U284" s="286">
        <v>0</v>
      </c>
      <c r="V284" s="255">
        <v>1</v>
      </c>
      <c r="W284" s="255">
        <v>0</v>
      </c>
      <c r="X284" s="255">
        <v>0</v>
      </c>
      <c r="Y284" s="306">
        <v>40102.199999999997</v>
      </c>
    </row>
    <row r="285" spans="2:25" x14ac:dyDescent="0.35">
      <c r="B285" s="255" t="s">
        <v>282</v>
      </c>
      <c r="C285" s="323" t="s">
        <v>1129</v>
      </c>
      <c r="D285" s="323" t="s">
        <v>1130</v>
      </c>
      <c r="E285" s="255" t="s">
        <v>1429</v>
      </c>
      <c r="F285" s="255">
        <v>1</v>
      </c>
      <c r="G285" s="286">
        <v>0</v>
      </c>
      <c r="H285" s="286">
        <v>0</v>
      </c>
      <c r="I285" s="286">
        <v>0</v>
      </c>
      <c r="J285" s="286">
        <v>1</v>
      </c>
      <c r="K285" s="286">
        <v>0</v>
      </c>
      <c r="L285" s="286">
        <v>0</v>
      </c>
      <c r="M285" s="286">
        <v>0</v>
      </c>
      <c r="N285" s="286">
        <v>0</v>
      </c>
      <c r="O285" s="286">
        <v>0</v>
      </c>
      <c r="P285" s="286">
        <v>0</v>
      </c>
      <c r="Q285" s="286">
        <v>0</v>
      </c>
      <c r="R285" s="286">
        <v>0</v>
      </c>
      <c r="S285" s="286">
        <v>0</v>
      </c>
      <c r="T285" s="286">
        <v>0</v>
      </c>
      <c r="U285" s="286">
        <v>0</v>
      </c>
      <c r="V285" s="255">
        <v>1</v>
      </c>
      <c r="W285" s="255">
        <v>0</v>
      </c>
      <c r="X285" s="255">
        <v>0</v>
      </c>
      <c r="Y285" s="306">
        <v>31342.429999999997</v>
      </c>
    </row>
    <row r="286" spans="2:25" x14ac:dyDescent="0.35">
      <c r="B286" s="255" t="s">
        <v>282</v>
      </c>
      <c r="C286" s="323" t="s">
        <v>1133</v>
      </c>
      <c r="D286" s="323" t="s">
        <v>1134</v>
      </c>
      <c r="E286" s="255" t="s">
        <v>1431</v>
      </c>
      <c r="F286" s="255">
        <v>1</v>
      </c>
      <c r="G286" s="286">
        <v>0</v>
      </c>
      <c r="H286" s="286">
        <v>0</v>
      </c>
      <c r="I286" s="286">
        <v>0</v>
      </c>
      <c r="J286" s="286">
        <v>1</v>
      </c>
      <c r="K286" s="286">
        <v>0</v>
      </c>
      <c r="L286" s="286">
        <v>0</v>
      </c>
      <c r="M286" s="286">
        <v>0</v>
      </c>
      <c r="N286" s="286">
        <v>0</v>
      </c>
      <c r="O286" s="286">
        <v>0</v>
      </c>
      <c r="P286" s="286">
        <v>0</v>
      </c>
      <c r="Q286" s="286">
        <v>0</v>
      </c>
      <c r="R286" s="286">
        <v>0</v>
      </c>
      <c r="S286" s="286">
        <v>0</v>
      </c>
      <c r="T286" s="286">
        <v>0</v>
      </c>
      <c r="U286" s="286">
        <v>0</v>
      </c>
      <c r="V286" s="255">
        <v>1</v>
      </c>
      <c r="W286" s="255">
        <v>0</v>
      </c>
      <c r="X286" s="255">
        <v>0</v>
      </c>
      <c r="Y286" s="306">
        <v>26887.890000000003</v>
      </c>
    </row>
    <row r="287" spans="2:25" x14ac:dyDescent="0.35">
      <c r="B287" s="255" t="s">
        <v>282</v>
      </c>
      <c r="C287" s="323" t="s">
        <v>1135</v>
      </c>
      <c r="D287" s="323" t="s">
        <v>1136</v>
      </c>
      <c r="E287" s="255" t="s">
        <v>1432</v>
      </c>
      <c r="F287" s="255">
        <v>1</v>
      </c>
      <c r="G287" s="286">
        <v>0</v>
      </c>
      <c r="H287" s="286">
        <v>0</v>
      </c>
      <c r="I287" s="286">
        <v>0</v>
      </c>
      <c r="J287" s="286">
        <v>1</v>
      </c>
      <c r="K287" s="286">
        <v>0</v>
      </c>
      <c r="L287" s="286">
        <v>0</v>
      </c>
      <c r="M287" s="286">
        <v>0</v>
      </c>
      <c r="N287" s="286">
        <v>0</v>
      </c>
      <c r="O287" s="286">
        <v>0</v>
      </c>
      <c r="P287" s="286">
        <v>0</v>
      </c>
      <c r="Q287" s="286">
        <v>0</v>
      </c>
      <c r="R287" s="286">
        <v>0</v>
      </c>
      <c r="S287" s="286">
        <v>0</v>
      </c>
      <c r="T287" s="286">
        <v>0</v>
      </c>
      <c r="U287" s="286">
        <v>0</v>
      </c>
      <c r="V287" s="255">
        <v>1</v>
      </c>
      <c r="W287" s="255">
        <v>0</v>
      </c>
      <c r="X287" s="255">
        <v>0</v>
      </c>
      <c r="Y287" s="306">
        <v>32540.729999999992</v>
      </c>
    </row>
    <row r="288" spans="2:25" x14ac:dyDescent="0.35">
      <c r="B288" s="255" t="s">
        <v>282</v>
      </c>
      <c r="C288" s="323" t="s">
        <v>1137</v>
      </c>
      <c r="D288" s="323" t="s">
        <v>1138</v>
      </c>
      <c r="E288" s="255" t="s">
        <v>1433</v>
      </c>
      <c r="F288" s="255">
        <v>1</v>
      </c>
      <c r="G288" s="286">
        <v>0</v>
      </c>
      <c r="H288" s="286">
        <v>0</v>
      </c>
      <c r="I288" s="286">
        <v>0</v>
      </c>
      <c r="J288" s="286">
        <v>1</v>
      </c>
      <c r="K288" s="286">
        <v>0</v>
      </c>
      <c r="L288" s="286">
        <v>0</v>
      </c>
      <c r="M288" s="286">
        <v>0</v>
      </c>
      <c r="N288" s="286">
        <v>0</v>
      </c>
      <c r="O288" s="286">
        <v>0</v>
      </c>
      <c r="P288" s="286">
        <v>0</v>
      </c>
      <c r="Q288" s="286">
        <v>0</v>
      </c>
      <c r="R288" s="286">
        <v>0</v>
      </c>
      <c r="S288" s="286">
        <v>0</v>
      </c>
      <c r="T288" s="286">
        <v>0</v>
      </c>
      <c r="U288" s="286">
        <v>0</v>
      </c>
      <c r="V288" s="255">
        <v>1</v>
      </c>
      <c r="W288" s="255">
        <v>0</v>
      </c>
      <c r="X288" s="255">
        <v>0</v>
      </c>
      <c r="Y288" s="306">
        <v>35995.949999999997</v>
      </c>
    </row>
    <row r="289" spans="2:25" x14ac:dyDescent="0.35">
      <c r="B289" s="255" t="s">
        <v>282</v>
      </c>
      <c r="C289" s="323" t="s">
        <v>1139</v>
      </c>
      <c r="D289" s="323" t="s">
        <v>1140</v>
      </c>
      <c r="E289" s="255" t="s">
        <v>1434</v>
      </c>
      <c r="F289" s="255">
        <v>1</v>
      </c>
      <c r="G289" s="286">
        <v>0</v>
      </c>
      <c r="H289" s="286">
        <v>0</v>
      </c>
      <c r="I289" s="286">
        <v>0</v>
      </c>
      <c r="J289" s="286">
        <v>1</v>
      </c>
      <c r="K289" s="286">
        <v>0</v>
      </c>
      <c r="L289" s="286">
        <v>0</v>
      </c>
      <c r="M289" s="286">
        <v>0</v>
      </c>
      <c r="N289" s="286">
        <v>0</v>
      </c>
      <c r="O289" s="286">
        <v>0</v>
      </c>
      <c r="P289" s="286">
        <v>0</v>
      </c>
      <c r="Q289" s="286">
        <v>0</v>
      </c>
      <c r="R289" s="286">
        <v>0</v>
      </c>
      <c r="S289" s="286">
        <v>0</v>
      </c>
      <c r="T289" s="286">
        <v>0</v>
      </c>
      <c r="U289" s="286">
        <v>0</v>
      </c>
      <c r="V289" s="255">
        <v>1</v>
      </c>
      <c r="W289" s="255">
        <v>0</v>
      </c>
      <c r="X289" s="255">
        <v>0</v>
      </c>
      <c r="Y289" s="306">
        <v>41931.149999999994</v>
      </c>
    </row>
    <row r="290" spans="2:25" x14ac:dyDescent="0.35">
      <c r="B290" s="255" t="s">
        <v>282</v>
      </c>
      <c r="C290" s="323" t="s">
        <v>1141</v>
      </c>
      <c r="D290" s="323" t="s">
        <v>1142</v>
      </c>
      <c r="E290" s="255" t="s">
        <v>1435</v>
      </c>
      <c r="F290" s="255">
        <v>1</v>
      </c>
      <c r="G290" s="286">
        <v>0</v>
      </c>
      <c r="H290" s="286">
        <v>0</v>
      </c>
      <c r="I290" s="286">
        <v>0</v>
      </c>
      <c r="J290" s="286">
        <v>1</v>
      </c>
      <c r="K290" s="286">
        <v>0</v>
      </c>
      <c r="L290" s="286">
        <v>0</v>
      </c>
      <c r="M290" s="286">
        <v>0</v>
      </c>
      <c r="N290" s="286">
        <v>0</v>
      </c>
      <c r="O290" s="286">
        <v>0</v>
      </c>
      <c r="P290" s="286">
        <v>0</v>
      </c>
      <c r="Q290" s="286">
        <v>0</v>
      </c>
      <c r="R290" s="286">
        <v>0</v>
      </c>
      <c r="S290" s="286">
        <v>0</v>
      </c>
      <c r="T290" s="286">
        <v>0</v>
      </c>
      <c r="U290" s="286">
        <v>0</v>
      </c>
      <c r="V290" s="255">
        <v>1</v>
      </c>
      <c r="W290" s="255">
        <v>0</v>
      </c>
      <c r="X290" s="255">
        <v>0</v>
      </c>
      <c r="Y290" s="306">
        <v>41931.149999999994</v>
      </c>
    </row>
    <row r="291" spans="2:25" x14ac:dyDescent="0.35">
      <c r="B291" s="255" t="s">
        <v>282</v>
      </c>
      <c r="C291" s="323" t="s">
        <v>1143</v>
      </c>
      <c r="D291" s="323" t="s">
        <v>1144</v>
      </c>
      <c r="E291" s="255" t="s">
        <v>1436</v>
      </c>
      <c r="F291" s="255">
        <v>1</v>
      </c>
      <c r="G291" s="286">
        <v>0</v>
      </c>
      <c r="H291" s="286">
        <v>0</v>
      </c>
      <c r="I291" s="286">
        <v>0</v>
      </c>
      <c r="J291" s="286">
        <v>1</v>
      </c>
      <c r="K291" s="286">
        <v>0</v>
      </c>
      <c r="L291" s="286">
        <v>0</v>
      </c>
      <c r="M291" s="286">
        <v>0</v>
      </c>
      <c r="N291" s="286">
        <v>0</v>
      </c>
      <c r="O291" s="286">
        <v>0</v>
      </c>
      <c r="P291" s="286">
        <v>0</v>
      </c>
      <c r="Q291" s="286">
        <v>0</v>
      </c>
      <c r="R291" s="286">
        <v>0</v>
      </c>
      <c r="S291" s="286">
        <v>0</v>
      </c>
      <c r="T291" s="286">
        <v>0</v>
      </c>
      <c r="U291" s="286">
        <v>0</v>
      </c>
      <c r="V291" s="255">
        <v>1</v>
      </c>
      <c r="W291" s="255">
        <v>0</v>
      </c>
      <c r="X291" s="255">
        <v>0</v>
      </c>
      <c r="Y291" s="306">
        <v>41931.149999999994</v>
      </c>
    </row>
    <row r="292" spans="2:25" x14ac:dyDescent="0.35">
      <c r="B292" s="255" t="s">
        <v>282</v>
      </c>
      <c r="C292" s="323" t="s">
        <v>1145</v>
      </c>
      <c r="D292" s="323" t="s">
        <v>1146</v>
      </c>
      <c r="E292" s="255" t="s">
        <v>1437</v>
      </c>
      <c r="F292" s="255">
        <v>1</v>
      </c>
      <c r="G292" s="286">
        <v>0</v>
      </c>
      <c r="H292" s="286">
        <v>0</v>
      </c>
      <c r="I292" s="286">
        <v>0</v>
      </c>
      <c r="J292" s="286">
        <v>1</v>
      </c>
      <c r="K292" s="286">
        <v>0</v>
      </c>
      <c r="L292" s="286">
        <v>0</v>
      </c>
      <c r="M292" s="286">
        <v>0</v>
      </c>
      <c r="N292" s="286">
        <v>0</v>
      </c>
      <c r="O292" s="286">
        <v>0</v>
      </c>
      <c r="P292" s="286">
        <v>0</v>
      </c>
      <c r="Q292" s="286">
        <v>0</v>
      </c>
      <c r="R292" s="286">
        <v>0</v>
      </c>
      <c r="S292" s="286">
        <v>0</v>
      </c>
      <c r="T292" s="286">
        <v>0</v>
      </c>
      <c r="U292" s="286">
        <v>0</v>
      </c>
      <c r="V292" s="255">
        <v>1</v>
      </c>
      <c r="W292" s="255">
        <v>0</v>
      </c>
      <c r="X292" s="255">
        <v>0</v>
      </c>
      <c r="Y292" s="306">
        <v>40148.42</v>
      </c>
    </row>
    <row r="293" spans="2:25" x14ac:dyDescent="0.35">
      <c r="B293" s="255" t="s">
        <v>282</v>
      </c>
      <c r="C293" s="323" t="s">
        <v>1147</v>
      </c>
      <c r="D293" s="323" t="s">
        <v>1148</v>
      </c>
      <c r="E293" s="255" t="s">
        <v>1438</v>
      </c>
      <c r="F293" s="255">
        <v>1</v>
      </c>
      <c r="G293" s="286">
        <v>0</v>
      </c>
      <c r="H293" s="286">
        <v>0</v>
      </c>
      <c r="I293" s="286">
        <v>0</v>
      </c>
      <c r="J293" s="286">
        <v>1</v>
      </c>
      <c r="K293" s="286">
        <v>0</v>
      </c>
      <c r="L293" s="286">
        <v>0</v>
      </c>
      <c r="M293" s="286">
        <v>0</v>
      </c>
      <c r="N293" s="286">
        <v>0</v>
      </c>
      <c r="O293" s="286">
        <v>0</v>
      </c>
      <c r="P293" s="286">
        <v>0</v>
      </c>
      <c r="Q293" s="286">
        <v>0</v>
      </c>
      <c r="R293" s="286">
        <v>0</v>
      </c>
      <c r="S293" s="286">
        <v>0</v>
      </c>
      <c r="T293" s="286">
        <v>0</v>
      </c>
      <c r="U293" s="286">
        <v>0</v>
      </c>
      <c r="V293" s="255">
        <v>1</v>
      </c>
      <c r="W293" s="255">
        <v>0</v>
      </c>
      <c r="X293" s="255">
        <v>0</v>
      </c>
      <c r="Y293" s="306">
        <v>51956.939999999995</v>
      </c>
    </row>
    <row r="294" spans="2:25" x14ac:dyDescent="0.35">
      <c r="B294" s="255" t="s">
        <v>282</v>
      </c>
      <c r="C294" s="323" t="s">
        <v>1149</v>
      </c>
      <c r="D294" s="323" t="s">
        <v>1150</v>
      </c>
      <c r="E294" s="255" t="s">
        <v>1439</v>
      </c>
      <c r="F294" s="255">
        <v>1</v>
      </c>
      <c r="G294" s="286">
        <v>0</v>
      </c>
      <c r="H294" s="286">
        <v>0</v>
      </c>
      <c r="I294" s="286">
        <v>0</v>
      </c>
      <c r="J294" s="286">
        <v>1</v>
      </c>
      <c r="K294" s="286">
        <v>0</v>
      </c>
      <c r="L294" s="286">
        <v>0</v>
      </c>
      <c r="M294" s="286">
        <v>0</v>
      </c>
      <c r="N294" s="286">
        <v>0</v>
      </c>
      <c r="O294" s="286">
        <v>0</v>
      </c>
      <c r="P294" s="286">
        <v>0</v>
      </c>
      <c r="Q294" s="286">
        <v>0</v>
      </c>
      <c r="R294" s="286">
        <v>0</v>
      </c>
      <c r="S294" s="286">
        <v>0</v>
      </c>
      <c r="T294" s="286">
        <v>0</v>
      </c>
      <c r="U294" s="286">
        <v>0</v>
      </c>
      <c r="V294" s="255">
        <v>1</v>
      </c>
      <c r="W294" s="255">
        <v>0</v>
      </c>
      <c r="X294" s="255">
        <v>0</v>
      </c>
      <c r="Y294" s="306">
        <v>42567.089999999989</v>
      </c>
    </row>
    <row r="295" spans="2:25" x14ac:dyDescent="0.35">
      <c r="B295" s="255" t="s">
        <v>282</v>
      </c>
      <c r="C295" s="323" t="s">
        <v>309</v>
      </c>
      <c r="D295" s="323" t="s">
        <v>310</v>
      </c>
      <c r="E295" s="255" t="s">
        <v>329</v>
      </c>
      <c r="F295" s="255">
        <v>1</v>
      </c>
      <c r="G295" s="286">
        <v>0</v>
      </c>
      <c r="H295" s="286">
        <v>0</v>
      </c>
      <c r="I295" s="286">
        <v>0</v>
      </c>
      <c r="J295" s="286">
        <v>1</v>
      </c>
      <c r="K295" s="286">
        <v>0</v>
      </c>
      <c r="L295" s="286">
        <v>0</v>
      </c>
      <c r="M295" s="286">
        <v>0</v>
      </c>
      <c r="N295" s="286">
        <v>0</v>
      </c>
      <c r="O295" s="286">
        <v>0</v>
      </c>
      <c r="P295" s="286">
        <v>0</v>
      </c>
      <c r="Q295" s="286">
        <v>0</v>
      </c>
      <c r="R295" s="286">
        <v>0</v>
      </c>
      <c r="S295" s="286">
        <v>0</v>
      </c>
      <c r="T295" s="286">
        <v>0</v>
      </c>
      <c r="U295" s="286">
        <v>0</v>
      </c>
      <c r="V295" s="255">
        <v>1</v>
      </c>
      <c r="W295" s="255">
        <v>0</v>
      </c>
      <c r="X295" s="255">
        <v>0</v>
      </c>
      <c r="Y295" s="306">
        <v>40132.97</v>
      </c>
    </row>
    <row r="296" spans="2:25" x14ac:dyDescent="0.35">
      <c r="B296" s="255" t="s">
        <v>282</v>
      </c>
      <c r="C296" s="323" t="s">
        <v>1151</v>
      </c>
      <c r="D296" s="323" t="s">
        <v>1152</v>
      </c>
      <c r="E296" s="255" t="s">
        <v>1440</v>
      </c>
      <c r="F296" s="255">
        <v>1</v>
      </c>
      <c r="G296" s="286">
        <v>0</v>
      </c>
      <c r="H296" s="286">
        <v>0</v>
      </c>
      <c r="I296" s="286">
        <v>0</v>
      </c>
      <c r="J296" s="286">
        <v>1</v>
      </c>
      <c r="K296" s="286">
        <v>0</v>
      </c>
      <c r="L296" s="286">
        <v>0</v>
      </c>
      <c r="M296" s="286">
        <v>0</v>
      </c>
      <c r="N296" s="286">
        <v>0</v>
      </c>
      <c r="O296" s="286">
        <v>0</v>
      </c>
      <c r="P296" s="286">
        <v>0</v>
      </c>
      <c r="Q296" s="286">
        <v>0</v>
      </c>
      <c r="R296" s="286">
        <v>0</v>
      </c>
      <c r="S296" s="286">
        <v>0</v>
      </c>
      <c r="T296" s="286">
        <v>0</v>
      </c>
      <c r="U296" s="286">
        <v>0</v>
      </c>
      <c r="V296" s="255">
        <v>1</v>
      </c>
      <c r="W296" s="255">
        <v>0</v>
      </c>
      <c r="X296" s="255">
        <v>0</v>
      </c>
      <c r="Y296" s="306">
        <v>39734.89</v>
      </c>
    </row>
    <row r="297" spans="2:25" x14ac:dyDescent="0.35">
      <c r="B297" s="255" t="s">
        <v>282</v>
      </c>
      <c r="C297" s="323" t="s">
        <v>1153</v>
      </c>
      <c r="D297" s="323" t="s">
        <v>1154</v>
      </c>
      <c r="E297" s="255" t="s">
        <v>1441</v>
      </c>
      <c r="F297" s="255">
        <v>1</v>
      </c>
      <c r="G297" s="286">
        <v>0</v>
      </c>
      <c r="H297" s="286">
        <v>0</v>
      </c>
      <c r="I297" s="286">
        <v>0</v>
      </c>
      <c r="J297" s="286">
        <v>1</v>
      </c>
      <c r="K297" s="286">
        <v>0</v>
      </c>
      <c r="L297" s="286">
        <v>0</v>
      </c>
      <c r="M297" s="286">
        <v>0</v>
      </c>
      <c r="N297" s="286">
        <v>0</v>
      </c>
      <c r="O297" s="286">
        <v>0</v>
      </c>
      <c r="P297" s="286">
        <v>0</v>
      </c>
      <c r="Q297" s="286">
        <v>0</v>
      </c>
      <c r="R297" s="286">
        <v>0</v>
      </c>
      <c r="S297" s="286">
        <v>0</v>
      </c>
      <c r="T297" s="286">
        <v>0</v>
      </c>
      <c r="U297" s="286">
        <v>0</v>
      </c>
      <c r="V297" s="255">
        <v>1</v>
      </c>
      <c r="W297" s="255">
        <v>0</v>
      </c>
      <c r="X297" s="255">
        <v>0</v>
      </c>
      <c r="Y297" s="306">
        <v>39331.08</v>
      </c>
    </row>
    <row r="298" spans="2:25" x14ac:dyDescent="0.35">
      <c r="B298" s="255" t="s">
        <v>282</v>
      </c>
      <c r="C298" s="323" t="s">
        <v>1155</v>
      </c>
      <c r="D298" s="323" t="s">
        <v>1156</v>
      </c>
      <c r="E298" s="255" t="s">
        <v>1442</v>
      </c>
      <c r="F298" s="255">
        <v>1</v>
      </c>
      <c r="G298" s="286">
        <v>0</v>
      </c>
      <c r="H298" s="286">
        <v>0</v>
      </c>
      <c r="I298" s="286">
        <v>0</v>
      </c>
      <c r="J298" s="286">
        <v>1</v>
      </c>
      <c r="K298" s="286">
        <v>0</v>
      </c>
      <c r="L298" s="286">
        <v>0</v>
      </c>
      <c r="M298" s="286">
        <v>0</v>
      </c>
      <c r="N298" s="286">
        <v>0</v>
      </c>
      <c r="O298" s="286">
        <v>0</v>
      </c>
      <c r="P298" s="286">
        <v>0</v>
      </c>
      <c r="Q298" s="286">
        <v>0</v>
      </c>
      <c r="R298" s="286">
        <v>0</v>
      </c>
      <c r="S298" s="286">
        <v>0</v>
      </c>
      <c r="T298" s="286">
        <v>0</v>
      </c>
      <c r="U298" s="286">
        <v>0</v>
      </c>
      <c r="V298" s="255">
        <v>1</v>
      </c>
      <c r="W298" s="255">
        <v>0</v>
      </c>
      <c r="X298" s="255">
        <v>0</v>
      </c>
      <c r="Y298" s="306">
        <v>39613.24</v>
      </c>
    </row>
    <row r="299" spans="2:25" x14ac:dyDescent="0.35">
      <c r="B299" s="255" t="s">
        <v>282</v>
      </c>
      <c r="C299" s="323" t="s">
        <v>1157</v>
      </c>
      <c r="D299" s="323" t="s">
        <v>1158</v>
      </c>
      <c r="E299" s="255" t="s">
        <v>1443</v>
      </c>
      <c r="F299" s="255">
        <v>1</v>
      </c>
      <c r="G299" s="286">
        <v>0</v>
      </c>
      <c r="H299" s="286">
        <v>0</v>
      </c>
      <c r="I299" s="286">
        <v>0</v>
      </c>
      <c r="J299" s="286">
        <v>1</v>
      </c>
      <c r="K299" s="286">
        <v>0</v>
      </c>
      <c r="L299" s="286">
        <v>0</v>
      </c>
      <c r="M299" s="286">
        <v>0</v>
      </c>
      <c r="N299" s="286">
        <v>0</v>
      </c>
      <c r="O299" s="286">
        <v>0</v>
      </c>
      <c r="P299" s="286">
        <v>0</v>
      </c>
      <c r="Q299" s="286">
        <v>0</v>
      </c>
      <c r="R299" s="286">
        <v>0</v>
      </c>
      <c r="S299" s="286">
        <v>0</v>
      </c>
      <c r="T299" s="286">
        <v>0</v>
      </c>
      <c r="U299" s="286">
        <v>0</v>
      </c>
      <c r="V299" s="255">
        <v>1</v>
      </c>
      <c r="W299" s="255">
        <v>0</v>
      </c>
      <c r="X299" s="255">
        <v>0</v>
      </c>
      <c r="Y299" s="306">
        <v>53159.639999999992</v>
      </c>
    </row>
    <row r="300" spans="2:25" x14ac:dyDescent="0.35">
      <c r="B300" s="255" t="s">
        <v>282</v>
      </c>
      <c r="C300" s="323" t="s">
        <v>315</v>
      </c>
      <c r="D300" s="323" t="s">
        <v>316</v>
      </c>
      <c r="E300" s="255" t="s">
        <v>332</v>
      </c>
      <c r="F300" s="255">
        <v>1</v>
      </c>
      <c r="G300" s="286">
        <v>0</v>
      </c>
      <c r="H300" s="286">
        <v>0</v>
      </c>
      <c r="I300" s="286">
        <v>0</v>
      </c>
      <c r="J300" s="286">
        <v>1</v>
      </c>
      <c r="K300" s="286">
        <v>0</v>
      </c>
      <c r="L300" s="286">
        <v>0</v>
      </c>
      <c r="M300" s="286">
        <v>0</v>
      </c>
      <c r="N300" s="286">
        <v>0</v>
      </c>
      <c r="O300" s="286">
        <v>0</v>
      </c>
      <c r="P300" s="286">
        <v>0</v>
      </c>
      <c r="Q300" s="286">
        <v>0</v>
      </c>
      <c r="R300" s="286">
        <v>0</v>
      </c>
      <c r="S300" s="286">
        <v>0</v>
      </c>
      <c r="T300" s="286">
        <v>0</v>
      </c>
      <c r="U300" s="286">
        <v>0</v>
      </c>
      <c r="V300" s="255">
        <v>1</v>
      </c>
      <c r="W300" s="255">
        <v>0</v>
      </c>
      <c r="X300" s="255">
        <v>0</v>
      </c>
      <c r="Y300" s="306">
        <v>51174.02</v>
      </c>
    </row>
    <row r="301" spans="2:25" x14ac:dyDescent="0.35">
      <c r="B301" s="255" t="s">
        <v>282</v>
      </c>
      <c r="C301" s="323" t="s">
        <v>1463</v>
      </c>
      <c r="D301" s="323" t="s">
        <v>1464</v>
      </c>
      <c r="E301" s="255" t="s">
        <v>1493</v>
      </c>
      <c r="F301" s="255">
        <v>1</v>
      </c>
      <c r="G301" s="286">
        <v>0</v>
      </c>
      <c r="H301" s="286">
        <v>0</v>
      </c>
      <c r="I301" s="286">
        <v>0</v>
      </c>
      <c r="J301" s="286">
        <v>1</v>
      </c>
      <c r="K301" s="286">
        <v>0</v>
      </c>
      <c r="L301" s="286">
        <v>0</v>
      </c>
      <c r="M301" s="286">
        <v>0</v>
      </c>
      <c r="N301" s="286">
        <v>0</v>
      </c>
      <c r="O301" s="286">
        <v>0</v>
      </c>
      <c r="P301" s="286">
        <v>0</v>
      </c>
      <c r="Q301" s="286">
        <v>0</v>
      </c>
      <c r="R301" s="286">
        <v>0</v>
      </c>
      <c r="S301" s="286">
        <v>0</v>
      </c>
      <c r="T301" s="286">
        <v>0</v>
      </c>
      <c r="U301" s="286">
        <v>0</v>
      </c>
      <c r="V301" s="255">
        <v>1</v>
      </c>
      <c r="W301" s="255">
        <v>0</v>
      </c>
      <c r="X301" s="255">
        <v>0</v>
      </c>
      <c r="Y301" s="306">
        <v>53159.639999999992</v>
      </c>
    </row>
    <row r="302" spans="2:25" x14ac:dyDescent="0.35">
      <c r="B302" s="255" t="s">
        <v>282</v>
      </c>
      <c r="C302" s="323" t="s">
        <v>1465</v>
      </c>
      <c r="D302" s="323" t="s">
        <v>1466</v>
      </c>
      <c r="E302" s="255" t="s">
        <v>1494</v>
      </c>
      <c r="F302" s="255">
        <v>1</v>
      </c>
      <c r="G302" s="286">
        <v>0</v>
      </c>
      <c r="H302" s="286">
        <v>0</v>
      </c>
      <c r="I302" s="286">
        <v>0</v>
      </c>
      <c r="J302" s="286">
        <v>1</v>
      </c>
      <c r="K302" s="286">
        <v>0</v>
      </c>
      <c r="L302" s="286">
        <v>0</v>
      </c>
      <c r="M302" s="286">
        <v>0</v>
      </c>
      <c r="N302" s="286">
        <v>0</v>
      </c>
      <c r="O302" s="286">
        <v>0</v>
      </c>
      <c r="P302" s="286">
        <v>0</v>
      </c>
      <c r="Q302" s="286">
        <v>0</v>
      </c>
      <c r="R302" s="286">
        <v>0</v>
      </c>
      <c r="S302" s="286">
        <v>0</v>
      </c>
      <c r="T302" s="286">
        <v>0</v>
      </c>
      <c r="U302" s="286">
        <v>0</v>
      </c>
      <c r="V302" s="255">
        <v>1</v>
      </c>
      <c r="W302" s="255">
        <v>0</v>
      </c>
      <c r="X302" s="255">
        <v>0</v>
      </c>
      <c r="Y302" s="306">
        <v>53159.639999999992</v>
      </c>
    </row>
    <row r="303" spans="2:25" x14ac:dyDescent="0.35">
      <c r="B303" s="255" t="s">
        <v>282</v>
      </c>
      <c r="C303" s="323" t="s">
        <v>1467</v>
      </c>
      <c r="D303" s="323" t="s">
        <v>1468</v>
      </c>
      <c r="E303" s="255" t="s">
        <v>1495</v>
      </c>
      <c r="F303" s="255">
        <v>1</v>
      </c>
      <c r="G303" s="286">
        <v>0</v>
      </c>
      <c r="H303" s="286">
        <v>0</v>
      </c>
      <c r="I303" s="286">
        <v>0</v>
      </c>
      <c r="J303" s="286">
        <v>1</v>
      </c>
      <c r="K303" s="286">
        <v>0</v>
      </c>
      <c r="L303" s="286">
        <v>0</v>
      </c>
      <c r="M303" s="286">
        <v>0</v>
      </c>
      <c r="N303" s="286">
        <v>0</v>
      </c>
      <c r="O303" s="286">
        <v>0</v>
      </c>
      <c r="P303" s="286">
        <v>0</v>
      </c>
      <c r="Q303" s="286">
        <v>0</v>
      </c>
      <c r="R303" s="286">
        <v>0</v>
      </c>
      <c r="S303" s="286">
        <v>0</v>
      </c>
      <c r="T303" s="286">
        <v>0</v>
      </c>
      <c r="U303" s="286">
        <v>0</v>
      </c>
      <c r="V303" s="255">
        <v>1</v>
      </c>
      <c r="W303" s="255">
        <v>0</v>
      </c>
      <c r="X303" s="255">
        <v>0</v>
      </c>
      <c r="Y303" s="306">
        <v>52594.469999999994</v>
      </c>
    </row>
    <row r="304" spans="2:25" x14ac:dyDescent="0.35">
      <c r="B304" s="255" t="s">
        <v>282</v>
      </c>
      <c r="C304" s="323" t="s">
        <v>1469</v>
      </c>
      <c r="D304" s="323" t="s">
        <v>1470</v>
      </c>
      <c r="E304" s="255" t="s">
        <v>1496</v>
      </c>
      <c r="F304" s="255">
        <v>1</v>
      </c>
      <c r="G304" s="286">
        <v>0</v>
      </c>
      <c r="H304" s="286">
        <v>0</v>
      </c>
      <c r="I304" s="286">
        <v>0</v>
      </c>
      <c r="J304" s="286">
        <v>1</v>
      </c>
      <c r="K304" s="286">
        <v>0</v>
      </c>
      <c r="L304" s="286">
        <v>0</v>
      </c>
      <c r="M304" s="286">
        <v>0</v>
      </c>
      <c r="N304" s="286">
        <v>0</v>
      </c>
      <c r="O304" s="286">
        <v>0</v>
      </c>
      <c r="P304" s="286">
        <v>0</v>
      </c>
      <c r="Q304" s="286">
        <v>0</v>
      </c>
      <c r="R304" s="286">
        <v>0</v>
      </c>
      <c r="S304" s="286">
        <v>0</v>
      </c>
      <c r="T304" s="286">
        <v>0</v>
      </c>
      <c r="U304" s="286">
        <v>0</v>
      </c>
      <c r="V304" s="255">
        <v>1</v>
      </c>
      <c r="W304" s="255">
        <v>0</v>
      </c>
      <c r="X304" s="255">
        <v>0</v>
      </c>
      <c r="Y304" s="306">
        <v>17719.879999999997</v>
      </c>
    </row>
    <row r="305" spans="2:25" x14ac:dyDescent="0.35">
      <c r="B305" s="255" t="s">
        <v>282</v>
      </c>
      <c r="C305" s="323" t="s">
        <v>1471</v>
      </c>
      <c r="D305" s="323" t="s">
        <v>1472</v>
      </c>
      <c r="E305" s="255" t="s">
        <v>1497</v>
      </c>
      <c r="F305" s="255">
        <v>1</v>
      </c>
      <c r="G305" s="286">
        <v>0</v>
      </c>
      <c r="H305" s="286">
        <v>0</v>
      </c>
      <c r="I305" s="286">
        <v>0</v>
      </c>
      <c r="J305" s="286">
        <v>1</v>
      </c>
      <c r="K305" s="286">
        <v>0</v>
      </c>
      <c r="L305" s="286">
        <v>0</v>
      </c>
      <c r="M305" s="286">
        <v>0</v>
      </c>
      <c r="N305" s="286">
        <v>0</v>
      </c>
      <c r="O305" s="286">
        <v>0</v>
      </c>
      <c r="P305" s="286">
        <v>0</v>
      </c>
      <c r="Q305" s="286">
        <v>0</v>
      </c>
      <c r="R305" s="286">
        <v>0</v>
      </c>
      <c r="S305" s="286">
        <v>0</v>
      </c>
      <c r="T305" s="286">
        <v>0</v>
      </c>
      <c r="U305" s="286">
        <v>0</v>
      </c>
      <c r="V305" s="255">
        <v>1</v>
      </c>
      <c r="W305" s="255">
        <v>0</v>
      </c>
      <c r="X305" s="255">
        <v>0</v>
      </c>
      <c r="Y305" s="306">
        <v>12922.329999999998</v>
      </c>
    </row>
    <row r="306" spans="2:25" x14ac:dyDescent="0.35">
      <c r="B306" s="255" t="s">
        <v>282</v>
      </c>
      <c r="C306" s="323" t="s">
        <v>1473</v>
      </c>
      <c r="D306" s="323" t="s">
        <v>1474</v>
      </c>
      <c r="E306" s="255" t="s">
        <v>1498</v>
      </c>
      <c r="F306" s="255">
        <v>1</v>
      </c>
      <c r="G306" s="286">
        <v>0</v>
      </c>
      <c r="H306" s="286">
        <v>0</v>
      </c>
      <c r="I306" s="286">
        <v>0</v>
      </c>
      <c r="J306" s="286">
        <v>1</v>
      </c>
      <c r="K306" s="286">
        <v>0</v>
      </c>
      <c r="L306" s="286">
        <v>0</v>
      </c>
      <c r="M306" s="286">
        <v>0</v>
      </c>
      <c r="N306" s="286">
        <v>0</v>
      </c>
      <c r="O306" s="286">
        <v>0</v>
      </c>
      <c r="P306" s="286">
        <v>0</v>
      </c>
      <c r="Q306" s="286">
        <v>0</v>
      </c>
      <c r="R306" s="286">
        <v>0</v>
      </c>
      <c r="S306" s="286">
        <v>0</v>
      </c>
      <c r="T306" s="286">
        <v>0</v>
      </c>
      <c r="U306" s="286">
        <v>0</v>
      </c>
      <c r="V306" s="255">
        <v>1</v>
      </c>
      <c r="W306" s="255">
        <v>0</v>
      </c>
      <c r="X306" s="255">
        <v>0</v>
      </c>
      <c r="Y306" s="306">
        <v>14255.410000000002</v>
      </c>
    </row>
    <row r="307" spans="2:25" s="195" customFormat="1" x14ac:dyDescent="0.35">
      <c r="B307" s="255" t="s">
        <v>282</v>
      </c>
      <c r="C307" s="323" t="s">
        <v>1475</v>
      </c>
      <c r="D307" s="323" t="s">
        <v>1476</v>
      </c>
      <c r="E307" s="255" t="s">
        <v>1499</v>
      </c>
      <c r="F307" s="255">
        <v>1</v>
      </c>
      <c r="G307" s="286">
        <v>0</v>
      </c>
      <c r="H307" s="286">
        <v>0</v>
      </c>
      <c r="I307" s="286">
        <v>0</v>
      </c>
      <c r="J307" s="286">
        <v>1</v>
      </c>
      <c r="K307" s="286">
        <v>0</v>
      </c>
      <c r="L307" s="286">
        <v>0</v>
      </c>
      <c r="M307" s="286">
        <v>0</v>
      </c>
      <c r="N307" s="286">
        <v>0</v>
      </c>
      <c r="O307" s="286">
        <v>0</v>
      </c>
      <c r="P307" s="286">
        <v>0</v>
      </c>
      <c r="Q307" s="286">
        <v>0</v>
      </c>
      <c r="R307" s="286">
        <v>0</v>
      </c>
      <c r="S307" s="286">
        <v>0</v>
      </c>
      <c r="T307" s="286">
        <v>0</v>
      </c>
      <c r="U307" s="286">
        <v>0</v>
      </c>
      <c r="V307" s="255">
        <v>1</v>
      </c>
      <c r="W307" s="255">
        <v>0</v>
      </c>
      <c r="X307" s="255">
        <v>0</v>
      </c>
      <c r="Y307" s="306">
        <v>14255.410000000002</v>
      </c>
    </row>
    <row r="308" spans="2:25" s="195" customFormat="1" x14ac:dyDescent="0.35">
      <c r="B308" s="255" t="s">
        <v>282</v>
      </c>
      <c r="C308" s="323" t="s">
        <v>1477</v>
      </c>
      <c r="D308" s="323" t="s">
        <v>1478</v>
      </c>
      <c r="E308" s="255" t="s">
        <v>1500</v>
      </c>
      <c r="F308" s="255">
        <v>1</v>
      </c>
      <c r="G308" s="286">
        <v>0</v>
      </c>
      <c r="H308" s="286">
        <v>0</v>
      </c>
      <c r="I308" s="286">
        <v>0</v>
      </c>
      <c r="J308" s="286">
        <v>1</v>
      </c>
      <c r="K308" s="286">
        <v>0</v>
      </c>
      <c r="L308" s="286">
        <v>0</v>
      </c>
      <c r="M308" s="286">
        <v>0</v>
      </c>
      <c r="N308" s="286">
        <v>0</v>
      </c>
      <c r="O308" s="286">
        <v>0</v>
      </c>
      <c r="P308" s="286">
        <v>0</v>
      </c>
      <c r="Q308" s="286">
        <v>0</v>
      </c>
      <c r="R308" s="286">
        <v>0</v>
      </c>
      <c r="S308" s="286">
        <v>0</v>
      </c>
      <c r="T308" s="286">
        <v>0</v>
      </c>
      <c r="U308" s="286">
        <v>0</v>
      </c>
      <c r="V308" s="255">
        <v>1</v>
      </c>
      <c r="W308" s="255">
        <v>0</v>
      </c>
      <c r="X308" s="255">
        <v>0</v>
      </c>
      <c r="Y308" s="306">
        <v>14255.410000000002</v>
      </c>
    </row>
    <row r="309" spans="2:25" s="195" customFormat="1" x14ac:dyDescent="0.35">
      <c r="B309" s="255" t="s">
        <v>282</v>
      </c>
      <c r="C309" s="323" t="s">
        <v>1479</v>
      </c>
      <c r="D309" s="323" t="s">
        <v>1480</v>
      </c>
      <c r="E309" s="255" t="s">
        <v>1501</v>
      </c>
      <c r="F309" s="255">
        <v>1</v>
      </c>
      <c r="G309" s="286">
        <v>0</v>
      </c>
      <c r="H309" s="286">
        <v>0</v>
      </c>
      <c r="I309" s="286">
        <v>0</v>
      </c>
      <c r="J309" s="286">
        <v>1</v>
      </c>
      <c r="K309" s="286">
        <v>0</v>
      </c>
      <c r="L309" s="286">
        <v>0</v>
      </c>
      <c r="M309" s="286">
        <v>0</v>
      </c>
      <c r="N309" s="286">
        <v>0</v>
      </c>
      <c r="O309" s="286">
        <v>0</v>
      </c>
      <c r="P309" s="286">
        <v>0</v>
      </c>
      <c r="Q309" s="286">
        <v>0</v>
      </c>
      <c r="R309" s="286">
        <v>0</v>
      </c>
      <c r="S309" s="286">
        <v>0</v>
      </c>
      <c r="T309" s="286">
        <v>0</v>
      </c>
      <c r="U309" s="286">
        <v>0</v>
      </c>
      <c r="V309" s="255">
        <v>1</v>
      </c>
      <c r="W309" s="255">
        <v>0</v>
      </c>
      <c r="X309" s="255">
        <v>0</v>
      </c>
      <c r="Y309" s="306">
        <v>14255.410000000002</v>
      </c>
    </row>
    <row r="310" spans="2:25" s="195" customFormat="1" x14ac:dyDescent="0.35">
      <c r="B310" s="255" t="s">
        <v>282</v>
      </c>
      <c r="C310" s="323" t="s">
        <v>1481</v>
      </c>
      <c r="D310" s="323" t="s">
        <v>1482</v>
      </c>
      <c r="E310" s="255" t="s">
        <v>1502</v>
      </c>
      <c r="F310" s="255">
        <v>1</v>
      </c>
      <c r="G310" s="286">
        <v>0</v>
      </c>
      <c r="H310" s="286">
        <v>0</v>
      </c>
      <c r="I310" s="286">
        <v>0</v>
      </c>
      <c r="J310" s="286">
        <v>1</v>
      </c>
      <c r="K310" s="286">
        <v>0</v>
      </c>
      <c r="L310" s="286">
        <v>0</v>
      </c>
      <c r="M310" s="286">
        <v>0</v>
      </c>
      <c r="N310" s="286">
        <v>0</v>
      </c>
      <c r="O310" s="286">
        <v>0</v>
      </c>
      <c r="P310" s="286">
        <v>0</v>
      </c>
      <c r="Q310" s="286">
        <v>0</v>
      </c>
      <c r="R310" s="286">
        <v>0</v>
      </c>
      <c r="S310" s="286">
        <v>0</v>
      </c>
      <c r="T310" s="286">
        <v>0</v>
      </c>
      <c r="U310" s="286">
        <v>0</v>
      </c>
      <c r="V310" s="255">
        <v>1</v>
      </c>
      <c r="W310" s="255">
        <v>0</v>
      </c>
      <c r="X310" s="255">
        <v>0</v>
      </c>
      <c r="Y310" s="306">
        <v>14255.410000000002</v>
      </c>
    </row>
    <row r="311" spans="2:25" s="195" customFormat="1" x14ac:dyDescent="0.35">
      <c r="B311" s="255" t="s">
        <v>282</v>
      </c>
      <c r="C311" s="323" t="s">
        <v>1483</v>
      </c>
      <c r="D311" s="323" t="s">
        <v>1484</v>
      </c>
      <c r="E311" s="255" t="s">
        <v>1503</v>
      </c>
      <c r="F311" s="255">
        <v>1</v>
      </c>
      <c r="G311" s="286">
        <v>0</v>
      </c>
      <c r="H311" s="286">
        <v>0</v>
      </c>
      <c r="I311" s="286">
        <v>0</v>
      </c>
      <c r="J311" s="286">
        <v>1</v>
      </c>
      <c r="K311" s="286">
        <v>0</v>
      </c>
      <c r="L311" s="286">
        <v>0</v>
      </c>
      <c r="M311" s="286">
        <v>0</v>
      </c>
      <c r="N311" s="286">
        <v>0</v>
      </c>
      <c r="O311" s="286">
        <v>0</v>
      </c>
      <c r="P311" s="286">
        <v>0</v>
      </c>
      <c r="Q311" s="286">
        <v>0</v>
      </c>
      <c r="R311" s="286">
        <v>0</v>
      </c>
      <c r="S311" s="286">
        <v>0</v>
      </c>
      <c r="T311" s="286">
        <v>0</v>
      </c>
      <c r="U311" s="286">
        <v>0</v>
      </c>
      <c r="V311" s="255">
        <v>1</v>
      </c>
      <c r="W311" s="255">
        <v>0</v>
      </c>
      <c r="X311" s="255">
        <v>0</v>
      </c>
      <c r="Y311" s="306">
        <v>7534.4299999999994</v>
      </c>
    </row>
    <row r="312" spans="2:25" s="195" customFormat="1" x14ac:dyDescent="0.35">
      <c r="B312" s="255" t="s">
        <v>282</v>
      </c>
      <c r="C312" s="323" t="s">
        <v>1485</v>
      </c>
      <c r="D312" s="323" t="s">
        <v>1486</v>
      </c>
      <c r="E312" s="255" t="s">
        <v>1504</v>
      </c>
      <c r="F312" s="255">
        <v>1</v>
      </c>
      <c r="G312" s="286">
        <v>0</v>
      </c>
      <c r="H312" s="286">
        <v>0</v>
      </c>
      <c r="I312" s="286">
        <v>0</v>
      </c>
      <c r="J312" s="286">
        <v>1</v>
      </c>
      <c r="K312" s="286">
        <v>0</v>
      </c>
      <c r="L312" s="286">
        <v>0</v>
      </c>
      <c r="M312" s="286">
        <v>0</v>
      </c>
      <c r="N312" s="286">
        <v>0</v>
      </c>
      <c r="O312" s="286">
        <v>0</v>
      </c>
      <c r="P312" s="286">
        <v>0</v>
      </c>
      <c r="Q312" s="286">
        <v>0</v>
      </c>
      <c r="R312" s="286">
        <v>0</v>
      </c>
      <c r="S312" s="286">
        <v>0</v>
      </c>
      <c r="T312" s="286">
        <v>0</v>
      </c>
      <c r="U312" s="286">
        <v>0</v>
      </c>
      <c r="V312" s="255">
        <v>1</v>
      </c>
      <c r="W312" s="255">
        <v>0</v>
      </c>
      <c r="X312" s="255">
        <v>0</v>
      </c>
      <c r="Y312" s="306">
        <v>7534.4299999999994</v>
      </c>
    </row>
    <row r="313" spans="2:25" s="195" customFormat="1" x14ac:dyDescent="0.35">
      <c r="B313" s="255" t="s">
        <v>282</v>
      </c>
      <c r="C313" s="323" t="s">
        <v>1487</v>
      </c>
      <c r="D313" s="323" t="s">
        <v>1488</v>
      </c>
      <c r="E313" s="255" t="s">
        <v>1505</v>
      </c>
      <c r="F313" s="255">
        <v>1</v>
      </c>
      <c r="G313" s="286">
        <v>0</v>
      </c>
      <c r="H313" s="286">
        <v>0</v>
      </c>
      <c r="I313" s="286">
        <v>0</v>
      </c>
      <c r="J313" s="286">
        <v>1</v>
      </c>
      <c r="K313" s="286">
        <v>0</v>
      </c>
      <c r="L313" s="286">
        <v>0</v>
      </c>
      <c r="M313" s="286">
        <v>0</v>
      </c>
      <c r="N313" s="286">
        <v>0</v>
      </c>
      <c r="O313" s="286">
        <v>0</v>
      </c>
      <c r="P313" s="286">
        <v>0</v>
      </c>
      <c r="Q313" s="286">
        <v>0</v>
      </c>
      <c r="R313" s="286">
        <v>0</v>
      </c>
      <c r="S313" s="286">
        <v>0</v>
      </c>
      <c r="T313" s="286">
        <v>0</v>
      </c>
      <c r="U313" s="286">
        <v>0</v>
      </c>
      <c r="V313" s="255">
        <v>1</v>
      </c>
      <c r="W313" s="255">
        <v>0</v>
      </c>
      <c r="X313" s="255">
        <v>0</v>
      </c>
      <c r="Y313" s="306">
        <v>7534.4299999999994</v>
      </c>
    </row>
    <row r="314" spans="2:25" s="195" customFormat="1" x14ac:dyDescent="0.35">
      <c r="B314" s="255" t="s">
        <v>282</v>
      </c>
      <c r="C314" s="323" t="s">
        <v>1489</v>
      </c>
      <c r="D314" s="323" t="s">
        <v>1490</v>
      </c>
      <c r="E314" s="255" t="s">
        <v>1506</v>
      </c>
      <c r="F314" s="255">
        <v>1</v>
      </c>
      <c r="G314" s="286">
        <v>0</v>
      </c>
      <c r="H314" s="286">
        <v>0</v>
      </c>
      <c r="I314" s="286">
        <v>0</v>
      </c>
      <c r="J314" s="286">
        <v>1</v>
      </c>
      <c r="K314" s="286">
        <v>0</v>
      </c>
      <c r="L314" s="286">
        <v>0</v>
      </c>
      <c r="M314" s="286">
        <v>0</v>
      </c>
      <c r="N314" s="286">
        <v>0</v>
      </c>
      <c r="O314" s="286">
        <v>0</v>
      </c>
      <c r="P314" s="286">
        <v>0</v>
      </c>
      <c r="Q314" s="286">
        <v>0</v>
      </c>
      <c r="R314" s="286">
        <v>0</v>
      </c>
      <c r="S314" s="286">
        <v>0</v>
      </c>
      <c r="T314" s="286">
        <v>0</v>
      </c>
      <c r="U314" s="286">
        <v>0</v>
      </c>
      <c r="V314" s="255">
        <v>1</v>
      </c>
      <c r="W314" s="255">
        <v>0</v>
      </c>
      <c r="X314" s="255">
        <v>0</v>
      </c>
      <c r="Y314" s="306">
        <v>7534.4299999999994</v>
      </c>
    </row>
    <row r="315" spans="2:25" s="195" customFormat="1" x14ac:dyDescent="0.35">
      <c r="B315" s="255" t="s">
        <v>282</v>
      </c>
      <c r="C315" s="323" t="s">
        <v>1491</v>
      </c>
      <c r="D315" s="323" t="s">
        <v>1492</v>
      </c>
      <c r="E315" s="255" t="s">
        <v>1507</v>
      </c>
      <c r="F315" s="255">
        <v>1</v>
      </c>
      <c r="G315" s="286">
        <v>0</v>
      </c>
      <c r="H315" s="286">
        <v>0</v>
      </c>
      <c r="I315" s="286">
        <v>0</v>
      </c>
      <c r="J315" s="286">
        <v>1</v>
      </c>
      <c r="K315" s="286">
        <v>0</v>
      </c>
      <c r="L315" s="286">
        <v>0</v>
      </c>
      <c r="M315" s="286">
        <v>0</v>
      </c>
      <c r="N315" s="286">
        <v>0</v>
      </c>
      <c r="O315" s="286">
        <v>0</v>
      </c>
      <c r="P315" s="286">
        <v>0</v>
      </c>
      <c r="Q315" s="286">
        <v>0</v>
      </c>
      <c r="R315" s="286">
        <v>0</v>
      </c>
      <c r="S315" s="286">
        <v>0</v>
      </c>
      <c r="T315" s="286">
        <v>0</v>
      </c>
      <c r="U315" s="286">
        <v>0</v>
      </c>
      <c r="V315" s="255">
        <v>1</v>
      </c>
      <c r="W315" s="255">
        <v>0</v>
      </c>
      <c r="X315" s="255">
        <v>0</v>
      </c>
      <c r="Y315" s="306">
        <v>6427.4699999999993</v>
      </c>
    </row>
    <row r="316" spans="2:25" s="195" customFormat="1" x14ac:dyDescent="0.35">
      <c r="B316" s="255" t="s">
        <v>282</v>
      </c>
      <c r="C316" s="323" t="s">
        <v>1159</v>
      </c>
      <c r="D316" s="323" t="s">
        <v>1160</v>
      </c>
      <c r="E316" s="255" t="s">
        <v>1444</v>
      </c>
      <c r="F316" s="255">
        <v>1</v>
      </c>
      <c r="G316" s="286">
        <v>0</v>
      </c>
      <c r="H316" s="286">
        <v>0</v>
      </c>
      <c r="I316" s="286">
        <v>0</v>
      </c>
      <c r="J316" s="286">
        <v>1</v>
      </c>
      <c r="K316" s="286">
        <v>0</v>
      </c>
      <c r="L316" s="286">
        <v>0</v>
      </c>
      <c r="M316" s="286">
        <v>0</v>
      </c>
      <c r="N316" s="286">
        <v>0</v>
      </c>
      <c r="O316" s="286">
        <v>0</v>
      </c>
      <c r="P316" s="286">
        <v>0</v>
      </c>
      <c r="Q316" s="286">
        <v>0</v>
      </c>
      <c r="R316" s="286">
        <v>0</v>
      </c>
      <c r="S316" s="286">
        <v>0</v>
      </c>
      <c r="T316" s="286">
        <v>0</v>
      </c>
      <c r="U316" s="286">
        <v>0</v>
      </c>
      <c r="V316" s="255">
        <v>1</v>
      </c>
      <c r="W316" s="255">
        <v>0</v>
      </c>
      <c r="X316" s="255">
        <v>0</v>
      </c>
      <c r="Y316" s="306">
        <v>37698.089999999997</v>
      </c>
    </row>
    <row r="317" spans="2:25" s="195" customFormat="1" x14ac:dyDescent="0.35">
      <c r="B317" s="255"/>
      <c r="C317" s="221"/>
      <c r="D317" s="221"/>
      <c r="E317" s="221"/>
      <c r="F317" s="255"/>
      <c r="G317" s="286"/>
      <c r="H317" s="286"/>
      <c r="I317" s="286"/>
      <c r="J317" s="286"/>
      <c r="K317" s="286"/>
      <c r="L317" s="286"/>
      <c r="M317" s="286"/>
      <c r="N317" s="286"/>
      <c r="O317" s="286"/>
      <c r="P317" s="286"/>
      <c r="Q317" s="286"/>
      <c r="R317" s="286"/>
      <c r="S317" s="286"/>
      <c r="T317" s="286"/>
      <c r="U317" s="286"/>
      <c r="V317" s="255"/>
      <c r="W317" s="255"/>
      <c r="X317" s="255"/>
      <c r="Y317" s="306"/>
    </row>
    <row r="318" spans="2:25" x14ac:dyDescent="0.35">
      <c r="B318" s="71" t="s">
        <v>259</v>
      </c>
      <c r="C318" s="205">
        <f>COUNTIF(B14:B317,"GUANAJUATO")</f>
        <v>303</v>
      </c>
      <c r="D318" s="30"/>
      <c r="F318" s="30"/>
      <c r="G318" s="30"/>
      <c r="H318" s="28"/>
      <c r="I318" s="28"/>
      <c r="J318" s="28"/>
      <c r="K318" s="28"/>
      <c r="L318" s="28"/>
      <c r="M318" s="28"/>
      <c r="N318" s="28"/>
      <c r="O318" s="30"/>
      <c r="P318" s="30"/>
      <c r="Q318" s="30"/>
      <c r="R318" s="30"/>
      <c r="S318" s="30"/>
      <c r="T318" s="30"/>
      <c r="U318" s="30"/>
      <c r="V318" s="355" t="s">
        <v>112</v>
      </c>
      <c r="W318" s="355"/>
      <c r="X318" s="355"/>
      <c r="Y318" s="206">
        <f>SUM(Y14:Y317)</f>
        <v>14941480.220000012</v>
      </c>
    </row>
    <row r="319" spans="2:25" ht="4.5" customHeight="1" x14ac:dyDescent="0.35">
      <c r="B319" s="32"/>
      <c r="C319" s="33"/>
      <c r="D319" s="33"/>
      <c r="E319" s="34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72"/>
    </row>
    <row r="320" spans="2:25" x14ac:dyDescent="0.35">
      <c r="B320" s="28" t="s">
        <v>72</v>
      </c>
      <c r="C320" s="30"/>
      <c r="D320" s="30"/>
      <c r="E320" s="73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</row>
    <row r="321" spans="2:25" x14ac:dyDescent="0.35">
      <c r="B321" s="28" t="s">
        <v>260</v>
      </c>
      <c r="C321" s="30"/>
      <c r="D321" s="30"/>
      <c r="E321" s="73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</row>
    <row r="322" spans="2:25" x14ac:dyDescent="0.35">
      <c r="B322" s="7"/>
      <c r="C322" s="8"/>
      <c r="D322" s="9"/>
    </row>
    <row r="323" spans="2:25" x14ac:dyDescent="0.35">
      <c r="B323" s="327" t="s">
        <v>303</v>
      </c>
      <c r="C323" s="328"/>
      <c r="D323" s="329"/>
    </row>
    <row r="324" spans="2:25" x14ac:dyDescent="0.35">
      <c r="B324" s="340" t="s">
        <v>37</v>
      </c>
      <c r="C324" s="341"/>
      <c r="D324" s="342"/>
    </row>
    <row r="325" spans="2:25" x14ac:dyDescent="0.35">
      <c r="B325" s="164"/>
      <c r="C325" s="165"/>
      <c r="D325" s="166"/>
    </row>
    <row r="326" spans="2:25" x14ac:dyDescent="0.35">
      <c r="B326" s="327" t="s">
        <v>304</v>
      </c>
      <c r="C326" s="328"/>
      <c r="D326" s="329"/>
    </row>
    <row r="327" spans="2:25" x14ac:dyDescent="0.35">
      <c r="B327" s="340" t="s">
        <v>38</v>
      </c>
      <c r="C327" s="341"/>
      <c r="D327" s="342"/>
    </row>
    <row r="328" spans="2:25" x14ac:dyDescent="0.35">
      <c r="B328" s="164"/>
      <c r="C328" s="165"/>
      <c r="D328" s="166"/>
    </row>
    <row r="329" spans="2:25" x14ac:dyDescent="0.35">
      <c r="B329" s="327"/>
      <c r="C329" s="328"/>
      <c r="D329" s="329"/>
    </row>
    <row r="330" spans="2:25" x14ac:dyDescent="0.35">
      <c r="B330" s="340" t="s">
        <v>39</v>
      </c>
      <c r="C330" s="341"/>
      <c r="D330" s="342"/>
    </row>
    <row r="331" spans="2:25" x14ac:dyDescent="0.35">
      <c r="B331" s="164"/>
      <c r="C331" s="165"/>
      <c r="D331" s="166"/>
    </row>
    <row r="332" spans="2:25" x14ac:dyDescent="0.35">
      <c r="B332" s="343" t="s">
        <v>1458</v>
      </c>
      <c r="C332" s="344"/>
      <c r="D332" s="345"/>
    </row>
    <row r="333" spans="2:25" x14ac:dyDescent="0.35">
      <c r="B333" s="340" t="s">
        <v>269</v>
      </c>
      <c r="C333" s="341"/>
      <c r="D333" s="342"/>
    </row>
    <row r="334" spans="2:25" x14ac:dyDescent="0.35">
      <c r="B334" s="167"/>
      <c r="C334" s="168"/>
      <c r="D334" s="169"/>
    </row>
  </sheetData>
  <sheetProtection insertRows="0" deleteRows="0" autoFilter="0"/>
  <mergeCells count="27"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  <mergeCell ref="Y11:Y13"/>
    <mergeCell ref="G12:I12"/>
    <mergeCell ref="J12:L12"/>
    <mergeCell ref="M12:O12"/>
    <mergeCell ref="P12:R12"/>
    <mergeCell ref="S12:U12"/>
    <mergeCell ref="G11:U11"/>
    <mergeCell ref="B330:D330"/>
    <mergeCell ref="B332:D332"/>
    <mergeCell ref="B333:D333"/>
    <mergeCell ref="V318:X318"/>
    <mergeCell ref="B323:D323"/>
    <mergeCell ref="B324:D324"/>
    <mergeCell ref="B326:D326"/>
    <mergeCell ref="B327:D327"/>
    <mergeCell ref="B329:D329"/>
  </mergeCells>
  <dataValidations count="1">
    <dataValidation allowBlank="1" showInputMessage="1" showErrorMessage="1" sqref="B8:P8" xr:uid="{00000000-0002-0000-04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395"/>
  <sheetViews>
    <sheetView showGridLines="0" view="pageBreakPreview" topLeftCell="B1" zoomScale="78" zoomScaleNormal="55" zoomScaleSheetLayoutView="78" workbookViewId="0">
      <pane ySplit="13" topLeftCell="A14" activePane="bottomLeft" state="frozen"/>
      <selection activeCell="Q23" sqref="Q23"/>
      <selection pane="bottomLeft" activeCell="E14" sqref="E14"/>
    </sheetView>
  </sheetViews>
  <sheetFormatPr baseColWidth="10" defaultColWidth="11" defaultRowHeight="14.5" x14ac:dyDescent="0.35"/>
  <cols>
    <col min="1" max="1" width="1.81640625" style="10" customWidth="1"/>
    <col min="2" max="2" width="15.81640625" style="10" customWidth="1"/>
    <col min="3" max="3" width="12.81640625" style="10" bestFit="1" customWidth="1"/>
    <col min="4" max="4" width="12.1796875" style="10" bestFit="1" customWidth="1"/>
    <col min="5" max="5" width="26.7265625" style="10" bestFit="1" customWidth="1"/>
    <col min="6" max="6" width="24.1796875" style="10" bestFit="1" customWidth="1"/>
    <col min="7" max="7" width="48.54296875" style="10" customWidth="1"/>
    <col min="8" max="8" width="38.26953125" style="10" customWidth="1"/>
    <col min="9" max="9" width="12.26953125" style="10" customWidth="1"/>
    <col min="10" max="10" width="11.54296875" style="10" customWidth="1"/>
    <col min="11" max="11" width="6.81640625" style="10" customWidth="1"/>
    <col min="12" max="13" width="7" style="10" customWidth="1"/>
    <col min="14" max="14" width="8.7265625" style="10" customWidth="1"/>
    <col min="15" max="15" width="8.453125" style="10" customWidth="1"/>
    <col min="16" max="16" width="9.453125" style="10" customWidth="1"/>
    <col min="17" max="17" width="10.26953125" style="10" customWidth="1"/>
    <col min="18" max="18" width="11.7265625" style="10" customWidth="1"/>
    <col min="19" max="20" width="15.26953125" style="10" customWidth="1"/>
    <col min="21" max="21" width="26.1796875" style="10" customWidth="1"/>
    <col min="22" max="22" width="13.54296875" style="10" customWidth="1"/>
    <col min="23" max="23" width="45.1796875" style="10" bestFit="1" customWidth="1"/>
    <col min="24" max="16384" width="11" style="10"/>
  </cols>
  <sheetData>
    <row r="1" spans="2:22" ht="17.2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6"/>
    </row>
    <row r="2" spans="2:22" ht="17.2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  <c r="T2" s="76"/>
      <c r="U2" s="76"/>
      <c r="V2" s="76"/>
    </row>
    <row r="3" spans="2:22" ht="17.2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76"/>
      <c r="U3" s="76"/>
      <c r="V3" s="76"/>
    </row>
    <row r="4" spans="2:22" ht="17.2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6"/>
      <c r="U4" s="76"/>
      <c r="V4" s="76"/>
    </row>
    <row r="5" spans="2:22" ht="17.2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76"/>
      <c r="U5" s="76"/>
      <c r="V5" s="76"/>
    </row>
    <row r="6" spans="2:22" ht="17.25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V6" s="76"/>
    </row>
    <row r="7" spans="2:22" ht="17.25" customHeight="1" x14ac:dyDescent="0.75">
      <c r="B7" s="74"/>
      <c r="C7" s="75"/>
      <c r="D7" s="75"/>
      <c r="E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/>
      <c r="T7" s="76"/>
      <c r="U7" s="76"/>
      <c r="V7" s="76"/>
    </row>
    <row r="8" spans="2:22" s="14" customFormat="1" ht="17.25" customHeight="1" x14ac:dyDescent="0.45">
      <c r="B8" s="11" t="s">
        <v>113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87" t="str">
        <f>'Caratula Resumen'!E16</f>
        <v>GUANAJUATO</v>
      </c>
      <c r="V8" s="13"/>
    </row>
    <row r="9" spans="2:22" s="14" customFormat="1" ht="17.149999999999999" customHeight="1" x14ac:dyDescent="0.45">
      <c r="B9" s="370" t="str">
        <f>'Caratula Resumen'!E17</f>
        <v>Fondo de Aportaciones para la Educación Tecnológica y de Adultos/Instituto Nacional para la Educación de los Adultos (FAETA/INEA)</v>
      </c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1"/>
      <c r="P9" s="351"/>
      <c r="Q9" s="180"/>
      <c r="R9" s="15"/>
      <c r="S9" s="15"/>
      <c r="T9" s="178"/>
      <c r="U9" s="178" t="str">
        <f>+'A Y  II D3'!X8</f>
        <v>3er. Trimestre 2025</v>
      </c>
      <c r="V9" s="16"/>
    </row>
    <row r="10" spans="2:22" ht="17.25" customHeight="1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9"/>
    </row>
    <row r="11" spans="2:22" ht="5.15" hidden="1" customHeight="1" x14ac:dyDescent="0.5">
      <c r="B11" s="70"/>
      <c r="C11" s="69"/>
      <c r="D11" s="69"/>
      <c r="E11" s="69"/>
      <c r="F11" s="69"/>
      <c r="G11" s="69"/>
      <c r="H11" s="69"/>
      <c r="I11" s="69"/>
      <c r="J11" s="70"/>
    </row>
    <row r="12" spans="2:22" s="195" customFormat="1" ht="37.5" customHeight="1" x14ac:dyDescent="0.35">
      <c r="B12" s="367" t="s">
        <v>41</v>
      </c>
      <c r="C12" s="371" t="s">
        <v>114</v>
      </c>
      <c r="D12" s="371" t="s">
        <v>67</v>
      </c>
      <c r="E12" s="373" t="s">
        <v>83</v>
      </c>
      <c r="F12" s="375" t="s">
        <v>43</v>
      </c>
      <c r="G12" s="375" t="s">
        <v>44</v>
      </c>
      <c r="H12" s="377" t="s">
        <v>115</v>
      </c>
      <c r="I12" s="367" t="s">
        <v>116</v>
      </c>
      <c r="J12" s="366" t="s">
        <v>46</v>
      </c>
      <c r="K12" s="366"/>
      <c r="L12" s="366"/>
      <c r="M12" s="366"/>
      <c r="N12" s="366"/>
      <c r="O12" s="366"/>
      <c r="P12" s="366"/>
      <c r="Q12" s="367" t="s">
        <v>117</v>
      </c>
      <c r="R12" s="368" t="s">
        <v>118</v>
      </c>
      <c r="S12" s="367" t="s">
        <v>119</v>
      </c>
      <c r="T12" s="367"/>
      <c r="U12" s="367" t="s">
        <v>48</v>
      </c>
      <c r="V12" s="368" t="s">
        <v>49</v>
      </c>
    </row>
    <row r="13" spans="2:22" s="195" customFormat="1" ht="55.5" customHeight="1" x14ac:dyDescent="0.35">
      <c r="B13" s="367"/>
      <c r="C13" s="372"/>
      <c r="D13" s="372"/>
      <c r="E13" s="374"/>
      <c r="F13" s="376"/>
      <c r="G13" s="376"/>
      <c r="H13" s="378"/>
      <c r="I13" s="367"/>
      <c r="J13" s="215" t="s">
        <v>57</v>
      </c>
      <c r="K13" s="215" t="s">
        <v>58</v>
      </c>
      <c r="L13" s="215" t="s">
        <v>59</v>
      </c>
      <c r="M13" s="215" t="s">
        <v>60</v>
      </c>
      <c r="N13" s="215" t="s">
        <v>61</v>
      </c>
      <c r="O13" s="216" t="s">
        <v>62</v>
      </c>
      <c r="P13" s="215" t="s">
        <v>63</v>
      </c>
      <c r="Q13" s="367"/>
      <c r="R13" s="369"/>
      <c r="S13" s="216" t="s">
        <v>120</v>
      </c>
      <c r="T13" s="216" t="s">
        <v>121</v>
      </c>
      <c r="U13" s="367"/>
      <c r="V13" s="368"/>
    </row>
    <row r="14" spans="2:22" s="195" customFormat="1" ht="5.15" customHeight="1" x14ac:dyDescent="0.35"/>
    <row r="15" spans="2:22" s="195" customFormat="1" ht="78" hidden="1" x14ac:dyDescent="0.35">
      <c r="B15" s="217" t="s">
        <v>41</v>
      </c>
      <c r="C15" s="217" t="s">
        <v>114</v>
      </c>
      <c r="D15" s="217" t="s">
        <v>67</v>
      </c>
      <c r="E15" s="218" t="s">
        <v>83</v>
      </c>
      <c r="F15" s="218" t="s">
        <v>43</v>
      </c>
      <c r="G15" s="218" t="s">
        <v>44</v>
      </c>
      <c r="H15" s="217" t="s">
        <v>115</v>
      </c>
      <c r="I15" s="217" t="s">
        <v>116</v>
      </c>
      <c r="J15" s="215" t="s">
        <v>57</v>
      </c>
      <c r="K15" s="215" t="s">
        <v>58</v>
      </c>
      <c r="L15" s="215" t="s">
        <v>59</v>
      </c>
      <c r="M15" s="215" t="s">
        <v>60</v>
      </c>
      <c r="N15" s="215" t="s">
        <v>61</v>
      </c>
      <c r="O15" s="215" t="s">
        <v>92</v>
      </c>
      <c r="P15" s="215" t="s">
        <v>93</v>
      </c>
      <c r="Q15" s="217" t="s">
        <v>117</v>
      </c>
      <c r="R15" s="217" t="s">
        <v>118</v>
      </c>
      <c r="S15" s="215" t="s">
        <v>122</v>
      </c>
      <c r="T15" s="215" t="s">
        <v>123</v>
      </c>
      <c r="U15" s="217" t="s">
        <v>48</v>
      </c>
      <c r="V15" s="217" t="s">
        <v>49</v>
      </c>
    </row>
    <row r="16" spans="2:22" s="195" customFormat="1" x14ac:dyDescent="0.35">
      <c r="B16" s="197" t="s">
        <v>282</v>
      </c>
      <c r="C16" s="197" t="s">
        <v>594</v>
      </c>
      <c r="D16" s="197">
        <v>100</v>
      </c>
      <c r="E16" s="324" t="s">
        <v>565</v>
      </c>
      <c r="F16" s="324" t="s">
        <v>566</v>
      </c>
      <c r="G16" s="197" t="s">
        <v>580</v>
      </c>
      <c r="H16" s="198" t="s">
        <v>1445</v>
      </c>
      <c r="I16" s="314">
        <v>0</v>
      </c>
      <c r="J16" s="315">
        <v>83101</v>
      </c>
      <c r="K16" s="316">
        <v>1</v>
      </c>
      <c r="L16" s="317">
        <v>17</v>
      </c>
      <c r="M16" s="197">
        <v>52</v>
      </c>
      <c r="N16" s="197" t="s">
        <v>307</v>
      </c>
      <c r="O16" s="318">
        <v>0</v>
      </c>
      <c r="P16" s="197" t="s">
        <v>1542</v>
      </c>
      <c r="Q16" s="198">
        <v>2</v>
      </c>
      <c r="R16" s="197"/>
      <c r="S16" s="198" t="s">
        <v>1543</v>
      </c>
      <c r="T16" s="198" t="s">
        <v>1543</v>
      </c>
      <c r="U16" s="319">
        <v>83448.409999999989</v>
      </c>
      <c r="V16" s="199">
        <v>0</v>
      </c>
    </row>
    <row r="17" spans="2:22" s="195" customFormat="1" x14ac:dyDescent="0.35">
      <c r="B17" s="197" t="s">
        <v>282</v>
      </c>
      <c r="C17" s="197" t="s">
        <v>594</v>
      </c>
      <c r="D17" s="197">
        <v>100</v>
      </c>
      <c r="E17" s="324" t="s">
        <v>597</v>
      </c>
      <c r="F17" s="324" t="s">
        <v>598</v>
      </c>
      <c r="G17" s="197" t="s">
        <v>1161</v>
      </c>
      <c r="H17" s="198" t="s">
        <v>1446</v>
      </c>
      <c r="I17" s="314">
        <v>0</v>
      </c>
      <c r="J17" s="315">
        <v>83101</v>
      </c>
      <c r="K17" s="316">
        <v>1</v>
      </c>
      <c r="L17" s="317">
        <v>17</v>
      </c>
      <c r="M17" s="197">
        <v>51</v>
      </c>
      <c r="N17" s="197" t="s">
        <v>364</v>
      </c>
      <c r="O17" s="318">
        <v>0</v>
      </c>
      <c r="P17" s="197" t="s">
        <v>1544</v>
      </c>
      <c r="Q17" s="198">
        <v>2</v>
      </c>
      <c r="R17" s="197"/>
      <c r="S17" s="198" t="s">
        <v>1543</v>
      </c>
      <c r="T17" s="198" t="s">
        <v>1543</v>
      </c>
      <c r="U17" s="319">
        <v>65624.92</v>
      </c>
      <c r="V17" s="199">
        <v>0</v>
      </c>
    </row>
    <row r="18" spans="2:22" s="195" customFormat="1" x14ac:dyDescent="0.35">
      <c r="B18" s="197" t="s">
        <v>282</v>
      </c>
      <c r="C18" s="197" t="s">
        <v>594</v>
      </c>
      <c r="D18" s="197">
        <v>100</v>
      </c>
      <c r="E18" s="324" t="s">
        <v>599</v>
      </c>
      <c r="F18" s="324" t="s">
        <v>600</v>
      </c>
      <c r="G18" s="197" t="s">
        <v>1162</v>
      </c>
      <c r="H18" s="198" t="s">
        <v>369</v>
      </c>
      <c r="I18" s="314">
        <v>0</v>
      </c>
      <c r="J18" s="315">
        <v>83101</v>
      </c>
      <c r="K18" s="316">
        <v>1</v>
      </c>
      <c r="L18" s="317">
        <v>17</v>
      </c>
      <c r="M18" s="197">
        <v>34</v>
      </c>
      <c r="N18" s="197" t="s">
        <v>306</v>
      </c>
      <c r="O18" s="318">
        <v>0</v>
      </c>
      <c r="P18" s="197" t="s">
        <v>1545</v>
      </c>
      <c r="Q18" s="198">
        <v>2</v>
      </c>
      <c r="R18" s="197"/>
      <c r="S18" s="198" t="s">
        <v>1543</v>
      </c>
      <c r="T18" s="198" t="s">
        <v>1543</v>
      </c>
      <c r="U18" s="319">
        <v>72811.010000000009</v>
      </c>
      <c r="V18" s="199">
        <v>0</v>
      </c>
    </row>
    <row r="19" spans="2:22" s="195" customFormat="1" x14ac:dyDescent="0.35">
      <c r="B19" s="197" t="s">
        <v>282</v>
      </c>
      <c r="C19" s="197" t="s">
        <v>594</v>
      </c>
      <c r="D19" s="197">
        <v>100</v>
      </c>
      <c r="E19" s="324" t="s">
        <v>601</v>
      </c>
      <c r="F19" s="324" t="s">
        <v>602</v>
      </c>
      <c r="G19" s="197" t="s">
        <v>1163</v>
      </c>
      <c r="H19" s="198" t="s">
        <v>369</v>
      </c>
      <c r="I19" s="314">
        <v>0</v>
      </c>
      <c r="J19" s="315">
        <v>83101</v>
      </c>
      <c r="K19" s="316">
        <v>1</v>
      </c>
      <c r="L19" s="317">
        <v>17</v>
      </c>
      <c r="M19" s="197">
        <v>51</v>
      </c>
      <c r="N19" s="197" t="s">
        <v>306</v>
      </c>
      <c r="O19" s="318">
        <v>0</v>
      </c>
      <c r="P19" s="197" t="s">
        <v>1546</v>
      </c>
      <c r="Q19" s="198">
        <v>2</v>
      </c>
      <c r="R19" s="197"/>
      <c r="S19" s="198" t="s">
        <v>1543</v>
      </c>
      <c r="T19" s="198" t="s">
        <v>1543</v>
      </c>
      <c r="U19" s="319">
        <v>72811.010000000009</v>
      </c>
      <c r="V19" s="199">
        <v>0</v>
      </c>
    </row>
    <row r="20" spans="2:22" s="195" customFormat="1" x14ac:dyDescent="0.35">
      <c r="B20" s="197" t="s">
        <v>282</v>
      </c>
      <c r="C20" s="197" t="s">
        <v>594</v>
      </c>
      <c r="D20" s="197">
        <v>100</v>
      </c>
      <c r="E20" s="324" t="s">
        <v>603</v>
      </c>
      <c r="F20" s="324" t="s">
        <v>604</v>
      </c>
      <c r="G20" s="197" t="s">
        <v>1164</v>
      </c>
      <c r="H20" s="198" t="s">
        <v>1445</v>
      </c>
      <c r="I20" s="314">
        <v>0</v>
      </c>
      <c r="J20" s="315">
        <v>83101</v>
      </c>
      <c r="K20" s="316">
        <v>1</v>
      </c>
      <c r="L20" s="317">
        <v>17</v>
      </c>
      <c r="M20" s="197">
        <v>51</v>
      </c>
      <c r="N20" s="197" t="s">
        <v>307</v>
      </c>
      <c r="O20" s="318">
        <v>0</v>
      </c>
      <c r="P20" s="197" t="s">
        <v>1547</v>
      </c>
      <c r="Q20" s="198">
        <v>2</v>
      </c>
      <c r="R20" s="197"/>
      <c r="S20" s="198" t="s">
        <v>1543</v>
      </c>
      <c r="T20" s="198" t="s">
        <v>1543</v>
      </c>
      <c r="U20" s="319">
        <v>79708.600000000006</v>
      </c>
      <c r="V20" s="199">
        <v>0</v>
      </c>
    </row>
    <row r="21" spans="2:22" s="195" customFormat="1" x14ac:dyDescent="0.35">
      <c r="B21" s="197" t="s">
        <v>282</v>
      </c>
      <c r="C21" s="197" t="s">
        <v>594</v>
      </c>
      <c r="D21" s="197">
        <v>100</v>
      </c>
      <c r="E21" s="324" t="s">
        <v>605</v>
      </c>
      <c r="F21" s="324" t="s">
        <v>606</v>
      </c>
      <c r="G21" s="197" t="s">
        <v>1165</v>
      </c>
      <c r="H21" s="198" t="s">
        <v>1445</v>
      </c>
      <c r="I21" s="314">
        <v>0</v>
      </c>
      <c r="J21" s="315">
        <v>83101</v>
      </c>
      <c r="K21" s="316">
        <v>1</v>
      </c>
      <c r="L21" s="317">
        <v>17</v>
      </c>
      <c r="M21" s="197">
        <v>56</v>
      </c>
      <c r="N21" s="197" t="s">
        <v>307</v>
      </c>
      <c r="O21" s="318">
        <v>0</v>
      </c>
      <c r="P21" s="197" t="s">
        <v>1548</v>
      </c>
      <c r="Q21" s="198">
        <v>2</v>
      </c>
      <c r="R21" s="197"/>
      <c r="S21" s="198" t="s">
        <v>1543</v>
      </c>
      <c r="T21" s="198" t="s">
        <v>1543</v>
      </c>
      <c r="U21" s="319">
        <v>63033.7</v>
      </c>
      <c r="V21" s="199">
        <v>0</v>
      </c>
    </row>
    <row r="22" spans="2:22" s="195" customFormat="1" x14ac:dyDescent="0.35">
      <c r="B22" s="197" t="s">
        <v>282</v>
      </c>
      <c r="C22" s="197" t="s">
        <v>594</v>
      </c>
      <c r="D22" s="197">
        <v>100</v>
      </c>
      <c r="E22" s="324" t="s">
        <v>607</v>
      </c>
      <c r="F22" s="324" t="s">
        <v>608</v>
      </c>
      <c r="G22" s="197" t="s">
        <v>1166</v>
      </c>
      <c r="H22" s="198" t="s">
        <v>367</v>
      </c>
      <c r="I22" s="314">
        <v>0</v>
      </c>
      <c r="J22" s="315">
        <v>83101</v>
      </c>
      <c r="K22" s="316">
        <v>1</v>
      </c>
      <c r="L22" s="317">
        <v>17</v>
      </c>
      <c r="M22" s="197">
        <v>31</v>
      </c>
      <c r="N22" s="197" t="s">
        <v>366</v>
      </c>
      <c r="O22" s="318">
        <v>0</v>
      </c>
      <c r="P22" s="197" t="s">
        <v>1549</v>
      </c>
      <c r="Q22" s="198">
        <v>2</v>
      </c>
      <c r="R22" s="197"/>
      <c r="S22" s="198" t="s">
        <v>1543</v>
      </c>
      <c r="T22" s="198" t="s">
        <v>1543</v>
      </c>
      <c r="U22" s="319">
        <v>71952.070000000007</v>
      </c>
      <c r="V22" s="199">
        <v>0</v>
      </c>
    </row>
    <row r="23" spans="2:22" s="195" customFormat="1" x14ac:dyDescent="0.35">
      <c r="B23" s="197" t="s">
        <v>282</v>
      </c>
      <c r="C23" s="197" t="s">
        <v>594</v>
      </c>
      <c r="D23" s="197">
        <v>100</v>
      </c>
      <c r="E23" s="324" t="s">
        <v>609</v>
      </c>
      <c r="F23" s="324" t="s">
        <v>610</v>
      </c>
      <c r="G23" s="197" t="s">
        <v>1167</v>
      </c>
      <c r="H23" s="198" t="s">
        <v>1445</v>
      </c>
      <c r="I23" s="314">
        <v>0</v>
      </c>
      <c r="J23" s="315">
        <v>83101</v>
      </c>
      <c r="K23" s="316">
        <v>1</v>
      </c>
      <c r="L23" s="317">
        <v>17</v>
      </c>
      <c r="M23" s="197">
        <v>45</v>
      </c>
      <c r="N23" s="197" t="s">
        <v>307</v>
      </c>
      <c r="O23" s="318">
        <v>0</v>
      </c>
      <c r="P23" s="197" t="s">
        <v>1550</v>
      </c>
      <c r="Q23" s="198">
        <v>2</v>
      </c>
      <c r="R23" s="197"/>
      <c r="S23" s="198" t="s">
        <v>1543</v>
      </c>
      <c r="T23" s="198" t="s">
        <v>1543</v>
      </c>
      <c r="U23" s="319">
        <v>79708.600000000006</v>
      </c>
      <c r="V23" s="199">
        <v>0</v>
      </c>
    </row>
    <row r="24" spans="2:22" s="195" customFormat="1" x14ac:dyDescent="0.35">
      <c r="B24" s="197" t="s">
        <v>282</v>
      </c>
      <c r="C24" s="197" t="s">
        <v>594</v>
      </c>
      <c r="D24" s="197">
        <v>100</v>
      </c>
      <c r="E24" s="324" t="s">
        <v>611</v>
      </c>
      <c r="F24" s="324" t="s">
        <v>612</v>
      </c>
      <c r="G24" s="197" t="s">
        <v>1168</v>
      </c>
      <c r="H24" s="198" t="s">
        <v>367</v>
      </c>
      <c r="I24" s="314">
        <v>0</v>
      </c>
      <c r="J24" s="315">
        <v>83101</v>
      </c>
      <c r="K24" s="316">
        <v>1</v>
      </c>
      <c r="L24" s="317">
        <v>17</v>
      </c>
      <c r="M24" s="197">
        <v>41</v>
      </c>
      <c r="N24" s="197" t="s">
        <v>366</v>
      </c>
      <c r="O24" s="318">
        <v>0</v>
      </c>
      <c r="P24" s="197" t="s">
        <v>1551</v>
      </c>
      <c r="Q24" s="198">
        <v>2</v>
      </c>
      <c r="R24" s="197"/>
      <c r="S24" s="198" t="s">
        <v>1543</v>
      </c>
      <c r="T24" s="198" t="s">
        <v>1543</v>
      </c>
      <c r="U24" s="319">
        <v>64402.939999999995</v>
      </c>
      <c r="V24" s="199">
        <v>0</v>
      </c>
    </row>
    <row r="25" spans="2:22" s="195" customFormat="1" x14ac:dyDescent="0.35">
      <c r="B25" s="197" t="s">
        <v>282</v>
      </c>
      <c r="C25" s="197" t="s">
        <v>594</v>
      </c>
      <c r="D25" s="197">
        <v>100</v>
      </c>
      <c r="E25" s="324" t="s">
        <v>613</v>
      </c>
      <c r="F25" s="324" t="s">
        <v>614</v>
      </c>
      <c r="G25" s="197" t="s">
        <v>1169</v>
      </c>
      <c r="H25" s="198" t="s">
        <v>369</v>
      </c>
      <c r="I25" s="314">
        <v>0</v>
      </c>
      <c r="J25" s="315">
        <v>83101</v>
      </c>
      <c r="K25" s="316">
        <v>1</v>
      </c>
      <c r="L25" s="317">
        <v>17</v>
      </c>
      <c r="M25" s="197">
        <v>42</v>
      </c>
      <c r="N25" s="197" t="s">
        <v>306</v>
      </c>
      <c r="O25" s="318">
        <v>0</v>
      </c>
      <c r="P25" s="197" t="s">
        <v>1552</v>
      </c>
      <c r="Q25" s="198">
        <v>2</v>
      </c>
      <c r="R25" s="197"/>
      <c r="S25" s="198" t="s">
        <v>1543</v>
      </c>
      <c r="T25" s="198" t="s">
        <v>1543</v>
      </c>
      <c r="U25" s="319">
        <v>72811.010000000009</v>
      </c>
      <c r="V25" s="199">
        <v>0</v>
      </c>
    </row>
    <row r="26" spans="2:22" s="195" customFormat="1" x14ac:dyDescent="0.35">
      <c r="B26" s="197" t="s">
        <v>282</v>
      </c>
      <c r="C26" s="197" t="s">
        <v>594</v>
      </c>
      <c r="D26" s="197">
        <v>100</v>
      </c>
      <c r="E26" s="324" t="s">
        <v>615</v>
      </c>
      <c r="F26" s="324" t="s">
        <v>616</v>
      </c>
      <c r="G26" s="197" t="s">
        <v>1170</v>
      </c>
      <c r="H26" s="198" t="s">
        <v>1445</v>
      </c>
      <c r="I26" s="314">
        <v>0</v>
      </c>
      <c r="J26" s="315">
        <v>83101</v>
      </c>
      <c r="K26" s="316">
        <v>1</v>
      </c>
      <c r="L26" s="317">
        <v>17</v>
      </c>
      <c r="M26" s="197">
        <v>56</v>
      </c>
      <c r="N26" s="197" t="s">
        <v>307</v>
      </c>
      <c r="O26" s="318">
        <v>0</v>
      </c>
      <c r="P26" s="197" t="s">
        <v>1553</v>
      </c>
      <c r="Q26" s="198">
        <v>2</v>
      </c>
      <c r="R26" s="197"/>
      <c r="S26" s="198" t="s">
        <v>1543</v>
      </c>
      <c r="T26" s="198" t="s">
        <v>1543</v>
      </c>
      <c r="U26" s="319">
        <v>79708.600000000006</v>
      </c>
      <c r="V26" s="199">
        <v>0</v>
      </c>
    </row>
    <row r="27" spans="2:22" s="195" customFormat="1" x14ac:dyDescent="0.35">
      <c r="B27" s="197" t="s">
        <v>282</v>
      </c>
      <c r="C27" s="197" t="s">
        <v>594</v>
      </c>
      <c r="D27" s="197">
        <v>100</v>
      </c>
      <c r="E27" s="324" t="s">
        <v>617</v>
      </c>
      <c r="F27" s="324" t="s">
        <v>618</v>
      </c>
      <c r="G27" s="197" t="s">
        <v>1171</v>
      </c>
      <c r="H27" s="198" t="s">
        <v>367</v>
      </c>
      <c r="I27" s="314">
        <v>0</v>
      </c>
      <c r="J27" s="315">
        <v>83101</v>
      </c>
      <c r="K27" s="316">
        <v>1</v>
      </c>
      <c r="L27" s="317">
        <v>17</v>
      </c>
      <c r="M27" s="197">
        <v>36</v>
      </c>
      <c r="N27" s="197" t="s">
        <v>366</v>
      </c>
      <c r="O27" s="318">
        <v>0</v>
      </c>
      <c r="P27" s="197" t="s">
        <v>1554</v>
      </c>
      <c r="Q27" s="198">
        <v>2</v>
      </c>
      <c r="R27" s="197"/>
      <c r="S27" s="198" t="s">
        <v>1543</v>
      </c>
      <c r="T27" s="198" t="s">
        <v>1543</v>
      </c>
      <c r="U27" s="319">
        <v>69513.03</v>
      </c>
      <c r="V27" s="199">
        <v>0</v>
      </c>
    </row>
    <row r="28" spans="2:22" s="195" customFormat="1" x14ac:dyDescent="0.35">
      <c r="B28" s="197" t="s">
        <v>282</v>
      </c>
      <c r="C28" s="197" t="s">
        <v>594</v>
      </c>
      <c r="D28" s="197">
        <v>100</v>
      </c>
      <c r="E28" s="324" t="s">
        <v>619</v>
      </c>
      <c r="F28" s="324" t="s">
        <v>620</v>
      </c>
      <c r="G28" s="197" t="s">
        <v>1172</v>
      </c>
      <c r="H28" s="198" t="s">
        <v>369</v>
      </c>
      <c r="I28" s="314">
        <v>0</v>
      </c>
      <c r="J28" s="315">
        <v>83101</v>
      </c>
      <c r="K28" s="316">
        <v>1</v>
      </c>
      <c r="L28" s="317">
        <v>17</v>
      </c>
      <c r="M28" s="197">
        <v>44</v>
      </c>
      <c r="N28" s="197" t="s">
        <v>306</v>
      </c>
      <c r="O28" s="318">
        <v>0</v>
      </c>
      <c r="P28" s="197" t="s">
        <v>1555</v>
      </c>
      <c r="Q28" s="198">
        <v>2</v>
      </c>
      <c r="R28" s="197"/>
      <c r="S28" s="198" t="s">
        <v>1543</v>
      </c>
      <c r="T28" s="198" t="s">
        <v>1543</v>
      </c>
      <c r="U28" s="319">
        <v>73123.33</v>
      </c>
      <c r="V28" s="199">
        <v>0</v>
      </c>
    </row>
    <row r="29" spans="2:22" s="195" customFormat="1" x14ac:dyDescent="0.35">
      <c r="B29" s="197" t="s">
        <v>282</v>
      </c>
      <c r="C29" s="197" t="s">
        <v>594</v>
      </c>
      <c r="D29" s="197">
        <v>100</v>
      </c>
      <c r="E29" s="324" t="s">
        <v>621</v>
      </c>
      <c r="F29" s="324" t="s">
        <v>622</v>
      </c>
      <c r="G29" s="197" t="s">
        <v>1173</v>
      </c>
      <c r="H29" s="198" t="s">
        <v>1445</v>
      </c>
      <c r="I29" s="314">
        <v>0</v>
      </c>
      <c r="J29" s="315">
        <v>83101</v>
      </c>
      <c r="K29" s="316">
        <v>1</v>
      </c>
      <c r="L29" s="317">
        <v>17</v>
      </c>
      <c r="M29" s="197">
        <v>43</v>
      </c>
      <c r="N29" s="197" t="s">
        <v>307</v>
      </c>
      <c r="O29" s="318">
        <v>0</v>
      </c>
      <c r="P29" s="197" t="s">
        <v>1556</v>
      </c>
      <c r="Q29" s="198">
        <v>2</v>
      </c>
      <c r="R29" s="197"/>
      <c r="S29" s="198" t="s">
        <v>1543</v>
      </c>
      <c r="T29" s="198" t="s">
        <v>1543</v>
      </c>
      <c r="U29" s="319">
        <v>79415.039999999994</v>
      </c>
      <c r="V29" s="199">
        <v>0</v>
      </c>
    </row>
    <row r="30" spans="2:22" s="195" customFormat="1" x14ac:dyDescent="0.35">
      <c r="B30" s="197" t="s">
        <v>282</v>
      </c>
      <c r="C30" s="197" t="s">
        <v>594</v>
      </c>
      <c r="D30" s="197">
        <v>100</v>
      </c>
      <c r="E30" s="324" t="s">
        <v>623</v>
      </c>
      <c r="F30" s="324" t="s">
        <v>624</v>
      </c>
      <c r="G30" s="197" t="s">
        <v>1174</v>
      </c>
      <c r="H30" s="198" t="s">
        <v>1445</v>
      </c>
      <c r="I30" s="314">
        <v>0</v>
      </c>
      <c r="J30" s="315">
        <v>83101</v>
      </c>
      <c r="K30" s="316">
        <v>1</v>
      </c>
      <c r="L30" s="317">
        <v>17</v>
      </c>
      <c r="M30" s="197">
        <v>32</v>
      </c>
      <c r="N30" s="197" t="s">
        <v>307</v>
      </c>
      <c r="O30" s="318">
        <v>0</v>
      </c>
      <c r="P30" s="197" t="s">
        <v>1557</v>
      </c>
      <c r="Q30" s="198">
        <v>2</v>
      </c>
      <c r="R30" s="197"/>
      <c r="S30" s="198" t="s">
        <v>1543</v>
      </c>
      <c r="T30" s="198" t="s">
        <v>1543</v>
      </c>
      <c r="U30" s="319">
        <v>79476.639999999999</v>
      </c>
      <c r="V30" s="199">
        <v>0</v>
      </c>
    </row>
    <row r="31" spans="2:22" s="195" customFormat="1" x14ac:dyDescent="0.35">
      <c r="B31" s="197" t="s">
        <v>282</v>
      </c>
      <c r="C31" s="197" t="s">
        <v>594</v>
      </c>
      <c r="D31" s="197">
        <v>100</v>
      </c>
      <c r="E31" s="324" t="s">
        <v>625</v>
      </c>
      <c r="F31" s="324" t="s">
        <v>626</v>
      </c>
      <c r="G31" s="197" t="s">
        <v>1175</v>
      </c>
      <c r="H31" s="198" t="s">
        <v>367</v>
      </c>
      <c r="I31" s="314">
        <v>0</v>
      </c>
      <c r="J31" s="315">
        <v>83101</v>
      </c>
      <c r="K31" s="316">
        <v>1</v>
      </c>
      <c r="L31" s="317">
        <v>17</v>
      </c>
      <c r="M31" s="197">
        <v>57</v>
      </c>
      <c r="N31" s="197" t="s">
        <v>366</v>
      </c>
      <c r="O31" s="318">
        <v>0</v>
      </c>
      <c r="P31" s="197" t="s">
        <v>1558</v>
      </c>
      <c r="Q31" s="198">
        <v>2</v>
      </c>
      <c r="R31" s="197"/>
      <c r="S31" s="198" t="s">
        <v>1543</v>
      </c>
      <c r="T31" s="198" t="s">
        <v>1543</v>
      </c>
      <c r="U31" s="319">
        <v>66474.429999999993</v>
      </c>
      <c r="V31" s="199">
        <v>0</v>
      </c>
    </row>
    <row r="32" spans="2:22" s="195" customFormat="1" x14ac:dyDescent="0.35">
      <c r="B32" s="197" t="s">
        <v>282</v>
      </c>
      <c r="C32" s="197" t="s">
        <v>594</v>
      </c>
      <c r="D32" s="197">
        <v>100</v>
      </c>
      <c r="E32" s="324" t="s">
        <v>627</v>
      </c>
      <c r="F32" s="324" t="s">
        <v>628</v>
      </c>
      <c r="G32" s="197" t="s">
        <v>1176</v>
      </c>
      <c r="H32" s="198" t="s">
        <v>1445</v>
      </c>
      <c r="I32" s="314">
        <v>0</v>
      </c>
      <c r="J32" s="315">
        <v>83101</v>
      </c>
      <c r="K32" s="316">
        <v>1</v>
      </c>
      <c r="L32" s="317">
        <v>14</v>
      </c>
      <c r="M32" s="197">
        <v>46</v>
      </c>
      <c r="N32" s="197" t="s">
        <v>307</v>
      </c>
      <c r="O32" s="318">
        <v>0</v>
      </c>
      <c r="P32" s="197" t="s">
        <v>1559</v>
      </c>
      <c r="Q32" s="198">
        <v>2</v>
      </c>
      <c r="R32" s="197"/>
      <c r="S32" s="198" t="s">
        <v>1543</v>
      </c>
      <c r="T32" s="198" t="s">
        <v>1543</v>
      </c>
      <c r="U32" s="319">
        <v>79653.259999999995</v>
      </c>
      <c r="V32" s="199">
        <v>0</v>
      </c>
    </row>
    <row r="33" spans="2:22" s="195" customFormat="1" x14ac:dyDescent="0.35">
      <c r="B33" s="197" t="s">
        <v>282</v>
      </c>
      <c r="C33" s="197" t="s">
        <v>594</v>
      </c>
      <c r="D33" s="197">
        <v>100</v>
      </c>
      <c r="E33" s="324" t="s">
        <v>629</v>
      </c>
      <c r="F33" s="324" t="s">
        <v>630</v>
      </c>
      <c r="G33" s="197" t="s">
        <v>1177</v>
      </c>
      <c r="H33" s="198" t="s">
        <v>1445</v>
      </c>
      <c r="I33" s="314">
        <v>0</v>
      </c>
      <c r="J33" s="315">
        <v>83101</v>
      </c>
      <c r="K33" s="316">
        <v>1</v>
      </c>
      <c r="L33" s="317">
        <v>17</v>
      </c>
      <c r="M33" s="197">
        <v>46</v>
      </c>
      <c r="N33" s="197" t="s">
        <v>307</v>
      </c>
      <c r="O33" s="318">
        <v>0</v>
      </c>
      <c r="P33" s="197" t="s">
        <v>1560</v>
      </c>
      <c r="Q33" s="198">
        <v>2</v>
      </c>
      <c r="R33" s="197"/>
      <c r="S33" s="198" t="s">
        <v>1543</v>
      </c>
      <c r="T33" s="198" t="s">
        <v>1543</v>
      </c>
      <c r="U33" s="319">
        <v>79053.259999999995</v>
      </c>
      <c r="V33" s="199">
        <v>0</v>
      </c>
    </row>
    <row r="34" spans="2:22" s="195" customFormat="1" x14ac:dyDescent="0.35">
      <c r="B34" s="197" t="s">
        <v>282</v>
      </c>
      <c r="C34" s="197" t="s">
        <v>594</v>
      </c>
      <c r="D34" s="197">
        <v>100</v>
      </c>
      <c r="E34" s="324" t="s">
        <v>631</v>
      </c>
      <c r="F34" s="324" t="s">
        <v>632</v>
      </c>
      <c r="G34" s="197" t="s">
        <v>1178</v>
      </c>
      <c r="H34" s="198" t="s">
        <v>1445</v>
      </c>
      <c r="I34" s="314">
        <v>0</v>
      </c>
      <c r="J34" s="315">
        <v>83101</v>
      </c>
      <c r="K34" s="316">
        <v>1</v>
      </c>
      <c r="L34" s="317">
        <v>17</v>
      </c>
      <c r="M34" s="197">
        <v>34</v>
      </c>
      <c r="N34" s="197" t="s">
        <v>307</v>
      </c>
      <c r="O34" s="318">
        <v>0</v>
      </c>
      <c r="P34" s="197" t="s">
        <v>1561</v>
      </c>
      <c r="Q34" s="198">
        <v>2</v>
      </c>
      <c r="R34" s="197"/>
      <c r="S34" s="198" t="s">
        <v>1543</v>
      </c>
      <c r="T34" s="198" t="s">
        <v>1543</v>
      </c>
      <c r="U34" s="319">
        <v>81503.259999999995</v>
      </c>
      <c r="V34" s="199">
        <v>0</v>
      </c>
    </row>
    <row r="35" spans="2:22" s="195" customFormat="1" x14ac:dyDescent="0.35">
      <c r="B35" s="197" t="s">
        <v>282</v>
      </c>
      <c r="C35" s="197" t="s">
        <v>594</v>
      </c>
      <c r="D35" s="197">
        <v>100</v>
      </c>
      <c r="E35" s="324" t="s">
        <v>633</v>
      </c>
      <c r="F35" s="324" t="s">
        <v>634</v>
      </c>
      <c r="G35" s="197" t="s">
        <v>1179</v>
      </c>
      <c r="H35" s="198" t="s">
        <v>1447</v>
      </c>
      <c r="I35" s="314">
        <v>0</v>
      </c>
      <c r="J35" s="315">
        <v>83101</v>
      </c>
      <c r="K35" s="316">
        <v>1</v>
      </c>
      <c r="L35" s="317">
        <v>17</v>
      </c>
      <c r="M35" s="197">
        <v>45</v>
      </c>
      <c r="N35" s="197" t="s">
        <v>305</v>
      </c>
      <c r="O35" s="318">
        <v>0</v>
      </c>
      <c r="P35" s="197" t="s">
        <v>1562</v>
      </c>
      <c r="Q35" s="198">
        <v>2</v>
      </c>
      <c r="R35" s="197"/>
      <c r="S35" s="198" t="s">
        <v>1543</v>
      </c>
      <c r="T35" s="198" t="s">
        <v>1543</v>
      </c>
      <c r="U35" s="319">
        <v>68364.420000000013</v>
      </c>
      <c r="V35" s="199">
        <v>0</v>
      </c>
    </row>
    <row r="36" spans="2:22" s="195" customFormat="1" x14ac:dyDescent="0.35">
      <c r="B36" s="197" t="s">
        <v>282</v>
      </c>
      <c r="C36" s="197" t="s">
        <v>594</v>
      </c>
      <c r="D36" s="197">
        <v>100</v>
      </c>
      <c r="E36" s="324" t="s">
        <v>635</v>
      </c>
      <c r="F36" s="324" t="s">
        <v>636</v>
      </c>
      <c r="G36" s="197" t="s">
        <v>1180</v>
      </c>
      <c r="H36" s="198" t="s">
        <v>1445</v>
      </c>
      <c r="I36" s="314">
        <v>0</v>
      </c>
      <c r="J36" s="315">
        <v>83101</v>
      </c>
      <c r="K36" s="316">
        <v>1</v>
      </c>
      <c r="L36" s="317">
        <v>17</v>
      </c>
      <c r="M36" s="197">
        <v>51</v>
      </c>
      <c r="N36" s="197" t="s">
        <v>307</v>
      </c>
      <c r="O36" s="318">
        <v>0</v>
      </c>
      <c r="P36" s="197" t="s">
        <v>1563</v>
      </c>
      <c r="Q36" s="198">
        <v>2</v>
      </c>
      <c r="R36" s="197"/>
      <c r="S36" s="198" t="s">
        <v>1543</v>
      </c>
      <c r="T36" s="198" t="s">
        <v>1543</v>
      </c>
      <c r="U36" s="319">
        <v>94053.26</v>
      </c>
      <c r="V36" s="199">
        <v>0</v>
      </c>
    </row>
    <row r="37" spans="2:22" s="195" customFormat="1" x14ac:dyDescent="0.35">
      <c r="B37" s="197" t="s">
        <v>282</v>
      </c>
      <c r="C37" s="197" t="s">
        <v>594</v>
      </c>
      <c r="D37" s="197">
        <v>100</v>
      </c>
      <c r="E37" s="324" t="s">
        <v>637</v>
      </c>
      <c r="F37" s="324" t="s">
        <v>638</v>
      </c>
      <c r="G37" s="197" t="s">
        <v>1181</v>
      </c>
      <c r="H37" s="198" t="s">
        <v>1448</v>
      </c>
      <c r="I37" s="314">
        <v>0</v>
      </c>
      <c r="J37" s="315">
        <v>83101</v>
      </c>
      <c r="K37" s="316">
        <v>1</v>
      </c>
      <c r="L37" s="317">
        <v>17</v>
      </c>
      <c r="M37" s="197">
        <v>52</v>
      </c>
      <c r="N37" s="197" t="s">
        <v>362</v>
      </c>
      <c r="O37" s="318">
        <v>0</v>
      </c>
      <c r="P37" s="197" t="s">
        <v>1564</v>
      </c>
      <c r="Q37" s="198">
        <v>2</v>
      </c>
      <c r="R37" s="197"/>
      <c r="S37" s="198" t="s">
        <v>1543</v>
      </c>
      <c r="T37" s="198" t="s">
        <v>1543</v>
      </c>
      <c r="U37" s="319">
        <v>62114.69</v>
      </c>
      <c r="V37" s="199">
        <v>0</v>
      </c>
    </row>
    <row r="38" spans="2:22" s="195" customFormat="1" x14ac:dyDescent="0.35">
      <c r="B38" s="197" t="s">
        <v>282</v>
      </c>
      <c r="C38" s="197" t="s">
        <v>594</v>
      </c>
      <c r="D38" s="197">
        <v>100</v>
      </c>
      <c r="E38" s="324" t="s">
        <v>639</v>
      </c>
      <c r="F38" s="324" t="s">
        <v>640</v>
      </c>
      <c r="G38" s="197" t="s">
        <v>1182</v>
      </c>
      <c r="H38" s="198" t="s">
        <v>1448</v>
      </c>
      <c r="I38" s="314">
        <v>0</v>
      </c>
      <c r="J38" s="315">
        <v>83101</v>
      </c>
      <c r="K38" s="316">
        <v>1</v>
      </c>
      <c r="L38" s="317">
        <v>17</v>
      </c>
      <c r="M38" s="197">
        <v>52</v>
      </c>
      <c r="N38" s="197" t="s">
        <v>362</v>
      </c>
      <c r="O38" s="318">
        <v>0</v>
      </c>
      <c r="P38" s="197" t="s">
        <v>1565</v>
      </c>
      <c r="Q38" s="198">
        <v>2</v>
      </c>
      <c r="R38" s="197"/>
      <c r="S38" s="198" t="s">
        <v>1543</v>
      </c>
      <c r="T38" s="198" t="s">
        <v>1543</v>
      </c>
      <c r="U38" s="319">
        <v>80064.84</v>
      </c>
      <c r="V38" s="199">
        <v>0</v>
      </c>
    </row>
    <row r="39" spans="2:22" s="195" customFormat="1" x14ac:dyDescent="0.35">
      <c r="B39" s="197" t="s">
        <v>282</v>
      </c>
      <c r="C39" s="197" t="s">
        <v>594</v>
      </c>
      <c r="D39" s="197">
        <v>100</v>
      </c>
      <c r="E39" s="324" t="s">
        <v>641</v>
      </c>
      <c r="F39" s="324" t="s">
        <v>642</v>
      </c>
      <c r="G39" s="197" t="s">
        <v>1183</v>
      </c>
      <c r="H39" s="198" t="s">
        <v>1445</v>
      </c>
      <c r="I39" s="314">
        <v>0</v>
      </c>
      <c r="J39" s="315">
        <v>83101</v>
      </c>
      <c r="K39" s="316">
        <v>1</v>
      </c>
      <c r="L39" s="317">
        <v>17</v>
      </c>
      <c r="M39" s="197">
        <v>52</v>
      </c>
      <c r="N39" s="197" t="s">
        <v>307</v>
      </c>
      <c r="O39" s="318">
        <v>0</v>
      </c>
      <c r="P39" s="197" t="s">
        <v>1566</v>
      </c>
      <c r="Q39" s="198">
        <v>2</v>
      </c>
      <c r="R39" s="197"/>
      <c r="S39" s="198" t="s">
        <v>1543</v>
      </c>
      <c r="T39" s="198" t="s">
        <v>1543</v>
      </c>
      <c r="U39" s="319">
        <v>93964.89</v>
      </c>
      <c r="V39" s="199">
        <v>0</v>
      </c>
    </row>
    <row r="40" spans="2:22" s="195" customFormat="1" x14ac:dyDescent="0.35">
      <c r="B40" s="197" t="s">
        <v>282</v>
      </c>
      <c r="C40" s="197" t="s">
        <v>594</v>
      </c>
      <c r="D40" s="197">
        <v>100</v>
      </c>
      <c r="E40" s="324" t="s">
        <v>643</v>
      </c>
      <c r="F40" s="324" t="s">
        <v>644</v>
      </c>
      <c r="G40" s="197" t="s">
        <v>1184</v>
      </c>
      <c r="H40" s="198" t="s">
        <v>1445</v>
      </c>
      <c r="I40" s="314">
        <v>0</v>
      </c>
      <c r="J40" s="315">
        <v>83101</v>
      </c>
      <c r="K40" s="316">
        <v>1</v>
      </c>
      <c r="L40" s="317">
        <v>17</v>
      </c>
      <c r="M40" s="197">
        <v>44</v>
      </c>
      <c r="N40" s="197" t="s">
        <v>307</v>
      </c>
      <c r="O40" s="318">
        <v>0</v>
      </c>
      <c r="P40" s="197" t="s">
        <v>1567</v>
      </c>
      <c r="Q40" s="198">
        <v>2</v>
      </c>
      <c r="R40" s="197"/>
      <c r="S40" s="198" t="s">
        <v>1543</v>
      </c>
      <c r="T40" s="198" t="s">
        <v>1543</v>
      </c>
      <c r="U40" s="319">
        <v>78725.59</v>
      </c>
      <c r="V40" s="199">
        <v>0</v>
      </c>
    </row>
    <row r="41" spans="2:22" s="195" customFormat="1" x14ac:dyDescent="0.35">
      <c r="B41" s="197" t="s">
        <v>282</v>
      </c>
      <c r="C41" s="197" t="s">
        <v>594</v>
      </c>
      <c r="D41" s="197">
        <v>100</v>
      </c>
      <c r="E41" s="324" t="s">
        <v>645</v>
      </c>
      <c r="F41" s="324" t="s">
        <v>646</v>
      </c>
      <c r="G41" s="197" t="s">
        <v>1185</v>
      </c>
      <c r="H41" s="198" t="s">
        <v>1445</v>
      </c>
      <c r="I41" s="314">
        <v>0</v>
      </c>
      <c r="J41" s="315">
        <v>83101</v>
      </c>
      <c r="K41" s="316">
        <v>1</v>
      </c>
      <c r="L41" s="317">
        <v>17</v>
      </c>
      <c r="M41" s="197">
        <v>46</v>
      </c>
      <c r="N41" s="197" t="s">
        <v>307</v>
      </c>
      <c r="O41" s="318">
        <v>0</v>
      </c>
      <c r="P41" s="197" t="s">
        <v>1568</v>
      </c>
      <c r="Q41" s="198">
        <v>2</v>
      </c>
      <c r="R41" s="197"/>
      <c r="S41" s="198" t="s">
        <v>1543</v>
      </c>
      <c r="T41" s="198" t="s">
        <v>1543</v>
      </c>
      <c r="U41" s="319">
        <v>78725.59</v>
      </c>
      <c r="V41" s="199">
        <v>0</v>
      </c>
    </row>
    <row r="42" spans="2:22" s="195" customFormat="1" x14ac:dyDescent="0.35">
      <c r="B42" s="197" t="s">
        <v>282</v>
      </c>
      <c r="C42" s="197" t="s">
        <v>594</v>
      </c>
      <c r="D42" s="197">
        <v>100</v>
      </c>
      <c r="E42" s="324" t="s">
        <v>647</v>
      </c>
      <c r="F42" s="324" t="s">
        <v>648</v>
      </c>
      <c r="G42" s="197" t="s">
        <v>1186</v>
      </c>
      <c r="H42" s="198" t="s">
        <v>1445</v>
      </c>
      <c r="I42" s="314">
        <v>0</v>
      </c>
      <c r="J42" s="315">
        <v>83101</v>
      </c>
      <c r="K42" s="316">
        <v>1</v>
      </c>
      <c r="L42" s="317">
        <v>17</v>
      </c>
      <c r="M42" s="197">
        <v>44</v>
      </c>
      <c r="N42" s="197" t="s">
        <v>307</v>
      </c>
      <c r="O42" s="318">
        <v>0</v>
      </c>
      <c r="P42" s="197" t="s">
        <v>1569</v>
      </c>
      <c r="Q42" s="198">
        <v>2</v>
      </c>
      <c r="R42" s="197"/>
      <c r="S42" s="198" t="s">
        <v>1543</v>
      </c>
      <c r="T42" s="198" t="s">
        <v>1543</v>
      </c>
      <c r="U42" s="319">
        <v>78725.59</v>
      </c>
      <c r="V42" s="199">
        <v>0</v>
      </c>
    </row>
    <row r="43" spans="2:22" s="195" customFormat="1" x14ac:dyDescent="0.35">
      <c r="B43" s="197" t="s">
        <v>282</v>
      </c>
      <c r="C43" s="197" t="s">
        <v>594</v>
      </c>
      <c r="D43" s="197">
        <v>100</v>
      </c>
      <c r="E43" s="324" t="s">
        <v>649</v>
      </c>
      <c r="F43" s="324" t="s">
        <v>650</v>
      </c>
      <c r="G43" s="197" t="s">
        <v>1187</v>
      </c>
      <c r="H43" s="198" t="s">
        <v>385</v>
      </c>
      <c r="I43" s="314">
        <v>0</v>
      </c>
      <c r="J43" s="315">
        <v>83101</v>
      </c>
      <c r="K43" s="316">
        <v>1</v>
      </c>
      <c r="L43" s="317">
        <v>17</v>
      </c>
      <c r="M43" s="197">
        <v>47</v>
      </c>
      <c r="N43" s="197" t="s">
        <v>384</v>
      </c>
      <c r="O43" s="318">
        <v>0</v>
      </c>
      <c r="P43" s="197" t="s">
        <v>1570</v>
      </c>
      <c r="Q43" s="198">
        <v>2</v>
      </c>
      <c r="R43" s="197"/>
      <c r="S43" s="198" t="s">
        <v>1543</v>
      </c>
      <c r="T43" s="198" t="s">
        <v>1543</v>
      </c>
      <c r="U43" s="319">
        <v>65806.259999999995</v>
      </c>
      <c r="V43" s="199">
        <v>0</v>
      </c>
    </row>
    <row r="44" spans="2:22" s="195" customFormat="1" x14ac:dyDescent="0.35">
      <c r="B44" s="197" t="s">
        <v>282</v>
      </c>
      <c r="C44" s="197" t="s">
        <v>594</v>
      </c>
      <c r="D44" s="197">
        <v>100</v>
      </c>
      <c r="E44" s="324" t="s">
        <v>651</v>
      </c>
      <c r="F44" s="324" t="s">
        <v>652</v>
      </c>
      <c r="G44" s="197" t="s">
        <v>1188</v>
      </c>
      <c r="H44" s="198" t="s">
        <v>369</v>
      </c>
      <c r="I44" s="314">
        <v>0</v>
      </c>
      <c r="J44" s="315">
        <v>83101</v>
      </c>
      <c r="K44" s="316">
        <v>1</v>
      </c>
      <c r="L44" s="317">
        <v>17</v>
      </c>
      <c r="M44" s="197">
        <v>52</v>
      </c>
      <c r="N44" s="197" t="s">
        <v>306</v>
      </c>
      <c r="O44" s="318">
        <v>0</v>
      </c>
      <c r="P44" s="197" t="s">
        <v>1571</v>
      </c>
      <c r="Q44" s="198">
        <v>2</v>
      </c>
      <c r="R44" s="197"/>
      <c r="S44" s="198" t="s">
        <v>1543</v>
      </c>
      <c r="T44" s="198" t="s">
        <v>1543</v>
      </c>
      <c r="U44" s="319">
        <v>68265.25</v>
      </c>
      <c r="V44" s="199">
        <v>0</v>
      </c>
    </row>
    <row r="45" spans="2:22" s="195" customFormat="1" x14ac:dyDescent="0.35">
      <c r="B45" s="197" t="s">
        <v>282</v>
      </c>
      <c r="C45" s="197" t="s">
        <v>594</v>
      </c>
      <c r="D45" s="197">
        <v>100</v>
      </c>
      <c r="E45" s="324" t="s">
        <v>653</v>
      </c>
      <c r="F45" s="324" t="s">
        <v>654</v>
      </c>
      <c r="G45" s="197" t="s">
        <v>1189</v>
      </c>
      <c r="H45" s="198" t="s">
        <v>1445</v>
      </c>
      <c r="I45" s="314">
        <v>0</v>
      </c>
      <c r="J45" s="315">
        <v>83101</v>
      </c>
      <c r="K45" s="316">
        <v>1</v>
      </c>
      <c r="L45" s="317">
        <v>17</v>
      </c>
      <c r="M45" s="197">
        <v>41</v>
      </c>
      <c r="N45" s="197" t="s">
        <v>307</v>
      </c>
      <c r="O45" s="318">
        <v>0</v>
      </c>
      <c r="P45" s="197" t="s">
        <v>1572</v>
      </c>
      <c r="Q45" s="198">
        <v>2</v>
      </c>
      <c r="R45" s="197"/>
      <c r="S45" s="198" t="s">
        <v>1543</v>
      </c>
      <c r="T45" s="198" t="s">
        <v>1543</v>
      </c>
      <c r="U45" s="319">
        <v>78397.929999999993</v>
      </c>
      <c r="V45" s="199">
        <v>0</v>
      </c>
    </row>
    <row r="46" spans="2:22" s="195" customFormat="1" x14ac:dyDescent="0.35">
      <c r="B46" s="197" t="s">
        <v>282</v>
      </c>
      <c r="C46" s="197" t="s">
        <v>594</v>
      </c>
      <c r="D46" s="197">
        <v>100</v>
      </c>
      <c r="E46" s="324" t="s">
        <v>657</v>
      </c>
      <c r="F46" s="324" t="s">
        <v>658</v>
      </c>
      <c r="G46" s="197" t="s">
        <v>1191</v>
      </c>
      <c r="H46" s="198" t="s">
        <v>1445</v>
      </c>
      <c r="I46" s="314">
        <v>0</v>
      </c>
      <c r="J46" s="315">
        <v>83101</v>
      </c>
      <c r="K46" s="316">
        <v>1</v>
      </c>
      <c r="L46" s="317">
        <v>17</v>
      </c>
      <c r="M46" s="197">
        <v>54</v>
      </c>
      <c r="N46" s="197" t="s">
        <v>307</v>
      </c>
      <c r="O46" s="318">
        <v>0</v>
      </c>
      <c r="P46" s="197" t="s">
        <v>1573</v>
      </c>
      <c r="Q46" s="198">
        <v>2</v>
      </c>
      <c r="R46" s="197"/>
      <c r="S46" s="198" t="s">
        <v>1543</v>
      </c>
      <c r="T46" s="198" t="s">
        <v>1543</v>
      </c>
      <c r="U46" s="319">
        <v>78309.56</v>
      </c>
      <c r="V46" s="199">
        <v>0</v>
      </c>
    </row>
    <row r="47" spans="2:22" s="195" customFormat="1" x14ac:dyDescent="0.35">
      <c r="B47" s="197" t="s">
        <v>282</v>
      </c>
      <c r="C47" s="197" t="s">
        <v>594</v>
      </c>
      <c r="D47" s="197">
        <v>100</v>
      </c>
      <c r="E47" s="324" t="s">
        <v>659</v>
      </c>
      <c r="F47" s="324" t="s">
        <v>660</v>
      </c>
      <c r="G47" s="197" t="s">
        <v>1192</v>
      </c>
      <c r="H47" s="198" t="s">
        <v>1445</v>
      </c>
      <c r="I47" s="314">
        <v>0</v>
      </c>
      <c r="J47" s="315">
        <v>83101</v>
      </c>
      <c r="K47" s="316">
        <v>1</v>
      </c>
      <c r="L47" s="317">
        <v>17</v>
      </c>
      <c r="M47" s="197">
        <v>52</v>
      </c>
      <c r="N47" s="197" t="s">
        <v>307</v>
      </c>
      <c r="O47" s="318">
        <v>0</v>
      </c>
      <c r="P47" s="197" t="s">
        <v>1574</v>
      </c>
      <c r="Q47" s="198">
        <v>2</v>
      </c>
      <c r="R47" s="197"/>
      <c r="S47" s="198" t="s">
        <v>1543</v>
      </c>
      <c r="T47" s="198" t="s">
        <v>1543</v>
      </c>
      <c r="U47" s="319">
        <v>78070.259999999995</v>
      </c>
      <c r="V47" s="199">
        <v>0</v>
      </c>
    </row>
    <row r="48" spans="2:22" s="195" customFormat="1" x14ac:dyDescent="0.35">
      <c r="B48" s="197" t="s">
        <v>282</v>
      </c>
      <c r="C48" s="197" t="s">
        <v>594</v>
      </c>
      <c r="D48" s="197">
        <v>100</v>
      </c>
      <c r="E48" s="324" t="s">
        <v>661</v>
      </c>
      <c r="F48" s="324" t="s">
        <v>662</v>
      </c>
      <c r="G48" s="197" t="s">
        <v>1193</v>
      </c>
      <c r="H48" s="198" t="s">
        <v>1445</v>
      </c>
      <c r="I48" s="314">
        <v>0</v>
      </c>
      <c r="J48" s="315">
        <v>83101</v>
      </c>
      <c r="K48" s="316">
        <v>1</v>
      </c>
      <c r="L48" s="317">
        <v>17</v>
      </c>
      <c r="M48" s="197">
        <v>42</v>
      </c>
      <c r="N48" s="197" t="s">
        <v>307</v>
      </c>
      <c r="O48" s="318">
        <v>0</v>
      </c>
      <c r="P48" s="197" t="s">
        <v>1575</v>
      </c>
      <c r="Q48" s="198">
        <v>2</v>
      </c>
      <c r="R48" s="197"/>
      <c r="S48" s="198" t="s">
        <v>1543</v>
      </c>
      <c r="T48" s="198" t="s">
        <v>1543</v>
      </c>
      <c r="U48" s="319">
        <v>80717.860000000015</v>
      </c>
      <c r="V48" s="199">
        <v>0</v>
      </c>
    </row>
    <row r="49" spans="2:22" s="195" customFormat="1" x14ac:dyDescent="0.35">
      <c r="B49" s="197" t="s">
        <v>282</v>
      </c>
      <c r="C49" s="197" t="s">
        <v>594</v>
      </c>
      <c r="D49" s="197">
        <v>100</v>
      </c>
      <c r="E49" s="324" t="s">
        <v>663</v>
      </c>
      <c r="F49" s="324" t="s">
        <v>664</v>
      </c>
      <c r="G49" s="197" t="s">
        <v>1194</v>
      </c>
      <c r="H49" s="198" t="s">
        <v>369</v>
      </c>
      <c r="I49" s="314">
        <v>0</v>
      </c>
      <c r="J49" s="315">
        <v>83101</v>
      </c>
      <c r="K49" s="316">
        <v>1</v>
      </c>
      <c r="L49" s="317">
        <v>12</v>
      </c>
      <c r="M49" s="197">
        <v>34</v>
      </c>
      <c r="N49" s="197" t="s">
        <v>306</v>
      </c>
      <c r="O49" s="318">
        <v>0</v>
      </c>
      <c r="P49" s="197" t="s">
        <v>1576</v>
      </c>
      <c r="Q49" s="198">
        <v>2</v>
      </c>
      <c r="R49" s="197"/>
      <c r="S49" s="198" t="s">
        <v>1543</v>
      </c>
      <c r="T49" s="198" t="s">
        <v>1543</v>
      </c>
      <c r="U49" s="319">
        <v>71609.78</v>
      </c>
      <c r="V49" s="199">
        <v>0</v>
      </c>
    </row>
    <row r="50" spans="2:22" s="195" customFormat="1" x14ac:dyDescent="0.35">
      <c r="B50" s="197" t="s">
        <v>282</v>
      </c>
      <c r="C50" s="197" t="s">
        <v>594</v>
      </c>
      <c r="D50" s="197">
        <v>100</v>
      </c>
      <c r="E50" s="324" t="s">
        <v>665</v>
      </c>
      <c r="F50" s="324" t="s">
        <v>666</v>
      </c>
      <c r="G50" s="197" t="s">
        <v>1195</v>
      </c>
      <c r="H50" s="198" t="s">
        <v>1445</v>
      </c>
      <c r="I50" s="314">
        <v>0</v>
      </c>
      <c r="J50" s="315">
        <v>83101</v>
      </c>
      <c r="K50" s="316">
        <v>1</v>
      </c>
      <c r="L50" s="317">
        <v>17</v>
      </c>
      <c r="M50" s="197">
        <v>33</v>
      </c>
      <c r="N50" s="197" t="s">
        <v>307</v>
      </c>
      <c r="O50" s="318">
        <v>0</v>
      </c>
      <c r="P50" s="197" t="s">
        <v>1577</v>
      </c>
      <c r="Q50" s="198">
        <v>2</v>
      </c>
      <c r="R50" s="197"/>
      <c r="S50" s="198" t="s">
        <v>1543</v>
      </c>
      <c r="T50" s="198" t="s">
        <v>1543</v>
      </c>
      <c r="U50" s="319">
        <v>78070.259999999995</v>
      </c>
      <c r="V50" s="199">
        <v>0</v>
      </c>
    </row>
    <row r="51" spans="2:22" s="195" customFormat="1" x14ac:dyDescent="0.35">
      <c r="B51" s="197" t="s">
        <v>282</v>
      </c>
      <c r="C51" s="197" t="s">
        <v>594</v>
      </c>
      <c r="D51" s="197">
        <v>100</v>
      </c>
      <c r="E51" s="324" t="s">
        <v>667</v>
      </c>
      <c r="F51" s="324" t="s">
        <v>668</v>
      </c>
      <c r="G51" s="197" t="s">
        <v>1196</v>
      </c>
      <c r="H51" s="198" t="s">
        <v>1445</v>
      </c>
      <c r="I51" s="314">
        <v>0</v>
      </c>
      <c r="J51" s="315">
        <v>83101</v>
      </c>
      <c r="K51" s="316">
        <v>1</v>
      </c>
      <c r="L51" s="317">
        <v>17</v>
      </c>
      <c r="M51" s="197">
        <v>32</v>
      </c>
      <c r="N51" s="197" t="s">
        <v>307</v>
      </c>
      <c r="O51" s="318">
        <v>0</v>
      </c>
      <c r="P51" s="197" t="s">
        <v>1578</v>
      </c>
      <c r="Q51" s="198">
        <v>2</v>
      </c>
      <c r="R51" s="197"/>
      <c r="S51" s="198" t="s">
        <v>1543</v>
      </c>
      <c r="T51" s="198" t="s">
        <v>1543</v>
      </c>
      <c r="U51" s="319">
        <v>73868.72</v>
      </c>
      <c r="V51" s="199">
        <v>0</v>
      </c>
    </row>
    <row r="52" spans="2:22" s="195" customFormat="1" x14ac:dyDescent="0.35">
      <c r="B52" s="197" t="s">
        <v>282</v>
      </c>
      <c r="C52" s="197" t="s">
        <v>594</v>
      </c>
      <c r="D52" s="197">
        <v>100</v>
      </c>
      <c r="E52" s="324" t="s">
        <v>669</v>
      </c>
      <c r="F52" s="324" t="s">
        <v>670</v>
      </c>
      <c r="G52" s="197" t="s">
        <v>1197</v>
      </c>
      <c r="H52" s="198" t="s">
        <v>1445</v>
      </c>
      <c r="I52" s="314">
        <v>0</v>
      </c>
      <c r="J52" s="315">
        <v>83101</v>
      </c>
      <c r="K52" s="316">
        <v>1</v>
      </c>
      <c r="L52" s="317">
        <v>17</v>
      </c>
      <c r="M52" s="197">
        <v>36</v>
      </c>
      <c r="N52" s="197" t="s">
        <v>307</v>
      </c>
      <c r="O52" s="318">
        <v>0</v>
      </c>
      <c r="P52" s="197" t="s">
        <v>1579</v>
      </c>
      <c r="Q52" s="198">
        <v>2</v>
      </c>
      <c r="R52" s="197"/>
      <c r="S52" s="198" t="s">
        <v>1543</v>
      </c>
      <c r="T52" s="198" t="s">
        <v>1543</v>
      </c>
      <c r="U52" s="319">
        <v>78070.259999999995</v>
      </c>
      <c r="V52" s="199">
        <v>0</v>
      </c>
    </row>
    <row r="53" spans="2:22" s="195" customFormat="1" x14ac:dyDescent="0.35">
      <c r="B53" s="197" t="s">
        <v>282</v>
      </c>
      <c r="C53" s="197" t="s">
        <v>594</v>
      </c>
      <c r="D53" s="197">
        <v>100</v>
      </c>
      <c r="E53" s="324" t="s">
        <v>671</v>
      </c>
      <c r="F53" s="324" t="s">
        <v>672</v>
      </c>
      <c r="G53" s="197" t="s">
        <v>1198</v>
      </c>
      <c r="H53" s="198" t="s">
        <v>1445</v>
      </c>
      <c r="I53" s="314">
        <v>0</v>
      </c>
      <c r="J53" s="315">
        <v>83101</v>
      </c>
      <c r="K53" s="316">
        <v>1</v>
      </c>
      <c r="L53" s="317">
        <v>17</v>
      </c>
      <c r="M53" s="197">
        <v>46</v>
      </c>
      <c r="N53" s="197" t="s">
        <v>307</v>
      </c>
      <c r="O53" s="318">
        <v>0</v>
      </c>
      <c r="P53" s="197" t="s">
        <v>1580</v>
      </c>
      <c r="Q53" s="198">
        <v>2</v>
      </c>
      <c r="R53" s="197"/>
      <c r="S53" s="198" t="s">
        <v>1543</v>
      </c>
      <c r="T53" s="198" t="s">
        <v>1543</v>
      </c>
      <c r="U53" s="319">
        <v>77981.89</v>
      </c>
      <c r="V53" s="199">
        <v>0</v>
      </c>
    </row>
    <row r="54" spans="2:22" s="195" customFormat="1" x14ac:dyDescent="0.35">
      <c r="B54" s="197" t="s">
        <v>282</v>
      </c>
      <c r="C54" s="197" t="s">
        <v>594</v>
      </c>
      <c r="D54" s="197">
        <v>100</v>
      </c>
      <c r="E54" s="324" t="s">
        <v>673</v>
      </c>
      <c r="F54" s="324" t="s">
        <v>674</v>
      </c>
      <c r="G54" s="197" t="s">
        <v>1199</v>
      </c>
      <c r="H54" s="198" t="s">
        <v>1447</v>
      </c>
      <c r="I54" s="314">
        <v>0</v>
      </c>
      <c r="J54" s="315">
        <v>83101</v>
      </c>
      <c r="K54" s="316">
        <v>1</v>
      </c>
      <c r="L54" s="317">
        <v>17</v>
      </c>
      <c r="M54" s="197">
        <v>31</v>
      </c>
      <c r="N54" s="197" t="s">
        <v>305</v>
      </c>
      <c r="O54" s="318">
        <v>0</v>
      </c>
      <c r="P54" s="197" t="s">
        <v>1581</v>
      </c>
      <c r="Q54" s="198">
        <v>2</v>
      </c>
      <c r="R54" s="197"/>
      <c r="S54" s="198" t="s">
        <v>1543</v>
      </c>
      <c r="T54" s="198" t="s">
        <v>1543</v>
      </c>
      <c r="U54" s="319">
        <v>67708.77</v>
      </c>
      <c r="V54" s="199">
        <v>0</v>
      </c>
    </row>
    <row r="55" spans="2:22" s="195" customFormat="1" x14ac:dyDescent="0.35">
      <c r="B55" s="197" t="s">
        <v>282</v>
      </c>
      <c r="C55" s="197" t="s">
        <v>594</v>
      </c>
      <c r="D55" s="197">
        <v>100</v>
      </c>
      <c r="E55" s="324" t="s">
        <v>675</v>
      </c>
      <c r="F55" s="324" t="s">
        <v>676</v>
      </c>
      <c r="G55" s="197" t="s">
        <v>1200</v>
      </c>
      <c r="H55" s="198" t="s">
        <v>1448</v>
      </c>
      <c r="I55" s="314">
        <v>0</v>
      </c>
      <c r="J55" s="315">
        <v>83101</v>
      </c>
      <c r="K55" s="316">
        <v>1</v>
      </c>
      <c r="L55" s="317">
        <v>17</v>
      </c>
      <c r="M55" s="197">
        <v>52</v>
      </c>
      <c r="N55" s="197" t="s">
        <v>362</v>
      </c>
      <c r="O55" s="318">
        <v>0</v>
      </c>
      <c r="P55" s="197" t="s">
        <v>1582</v>
      </c>
      <c r="Q55" s="198">
        <v>2</v>
      </c>
      <c r="R55" s="197"/>
      <c r="S55" s="198" t="s">
        <v>1543</v>
      </c>
      <c r="T55" s="198" t="s">
        <v>1543</v>
      </c>
      <c r="U55" s="319">
        <v>67708.77</v>
      </c>
      <c r="V55" s="199">
        <v>0</v>
      </c>
    </row>
    <row r="56" spans="2:22" s="195" customFormat="1" x14ac:dyDescent="0.35">
      <c r="B56" s="197" t="s">
        <v>282</v>
      </c>
      <c r="C56" s="197" t="s">
        <v>594</v>
      </c>
      <c r="D56" s="197">
        <v>100</v>
      </c>
      <c r="E56" s="324" t="s">
        <v>677</v>
      </c>
      <c r="F56" s="324" t="s">
        <v>678</v>
      </c>
      <c r="G56" s="197" t="s">
        <v>1201</v>
      </c>
      <c r="H56" s="198" t="s">
        <v>1445</v>
      </c>
      <c r="I56" s="314">
        <v>0</v>
      </c>
      <c r="J56" s="315">
        <v>83101</v>
      </c>
      <c r="K56" s="316">
        <v>1</v>
      </c>
      <c r="L56" s="317">
        <v>17</v>
      </c>
      <c r="M56" s="197">
        <v>42</v>
      </c>
      <c r="N56" s="197" t="s">
        <v>307</v>
      </c>
      <c r="O56" s="318">
        <v>0</v>
      </c>
      <c r="P56" s="197" t="s">
        <v>1583</v>
      </c>
      <c r="Q56" s="198">
        <v>2</v>
      </c>
      <c r="R56" s="197"/>
      <c r="S56" s="198" t="s">
        <v>1543</v>
      </c>
      <c r="T56" s="198" t="s">
        <v>1543</v>
      </c>
      <c r="U56" s="319">
        <v>77838.31</v>
      </c>
      <c r="V56" s="199">
        <v>0</v>
      </c>
    </row>
    <row r="57" spans="2:22" s="195" customFormat="1" x14ac:dyDescent="0.35">
      <c r="B57" s="197" t="s">
        <v>282</v>
      </c>
      <c r="C57" s="197" t="s">
        <v>594</v>
      </c>
      <c r="D57" s="197">
        <v>100</v>
      </c>
      <c r="E57" s="324" t="s">
        <v>679</v>
      </c>
      <c r="F57" s="324" t="s">
        <v>680</v>
      </c>
      <c r="G57" s="197" t="s">
        <v>1202</v>
      </c>
      <c r="H57" s="198" t="s">
        <v>1445</v>
      </c>
      <c r="I57" s="314">
        <v>0</v>
      </c>
      <c r="J57" s="315">
        <v>83101</v>
      </c>
      <c r="K57" s="316">
        <v>1</v>
      </c>
      <c r="L57" s="317">
        <v>17</v>
      </c>
      <c r="M57" s="197">
        <v>55</v>
      </c>
      <c r="N57" s="197" t="s">
        <v>307</v>
      </c>
      <c r="O57" s="318">
        <v>0</v>
      </c>
      <c r="P57" s="197" t="s">
        <v>1584</v>
      </c>
      <c r="Q57" s="198">
        <v>2</v>
      </c>
      <c r="R57" s="197"/>
      <c r="S57" s="198" t="s">
        <v>1543</v>
      </c>
      <c r="T57" s="198" t="s">
        <v>1543</v>
      </c>
      <c r="U57" s="319">
        <v>80390.19</v>
      </c>
      <c r="V57" s="199">
        <v>0</v>
      </c>
    </row>
    <row r="58" spans="2:22" s="195" customFormat="1" x14ac:dyDescent="0.35">
      <c r="B58" s="197" t="s">
        <v>282</v>
      </c>
      <c r="C58" s="197" t="s">
        <v>594</v>
      </c>
      <c r="D58" s="197">
        <v>100</v>
      </c>
      <c r="E58" s="324" t="s">
        <v>681</v>
      </c>
      <c r="F58" s="324" t="s">
        <v>682</v>
      </c>
      <c r="G58" s="197" t="s">
        <v>1203</v>
      </c>
      <c r="H58" s="198" t="s">
        <v>1445</v>
      </c>
      <c r="I58" s="314">
        <v>0</v>
      </c>
      <c r="J58" s="315">
        <v>83101</v>
      </c>
      <c r="K58" s="316">
        <v>1</v>
      </c>
      <c r="L58" s="317">
        <v>11</v>
      </c>
      <c r="M58" s="197">
        <v>32</v>
      </c>
      <c r="N58" s="197" t="s">
        <v>307</v>
      </c>
      <c r="O58" s="318">
        <v>0</v>
      </c>
      <c r="P58" s="197" t="s">
        <v>1585</v>
      </c>
      <c r="Q58" s="198">
        <v>2</v>
      </c>
      <c r="R58" s="197"/>
      <c r="S58" s="198" t="s">
        <v>1543</v>
      </c>
      <c r="T58" s="198" t="s">
        <v>1543</v>
      </c>
      <c r="U58" s="319">
        <v>79338.31</v>
      </c>
      <c r="V58" s="199">
        <v>0</v>
      </c>
    </row>
    <row r="59" spans="2:22" s="195" customFormat="1" x14ac:dyDescent="0.35">
      <c r="B59" s="197" t="s">
        <v>282</v>
      </c>
      <c r="C59" s="197" t="s">
        <v>594</v>
      </c>
      <c r="D59" s="197">
        <v>100</v>
      </c>
      <c r="E59" s="324" t="s">
        <v>553</v>
      </c>
      <c r="F59" s="324" t="s">
        <v>554</v>
      </c>
      <c r="G59" s="197" t="s">
        <v>1204</v>
      </c>
      <c r="H59" s="198" t="s">
        <v>1445</v>
      </c>
      <c r="I59" s="314">
        <v>0</v>
      </c>
      <c r="J59" s="315">
        <v>83101</v>
      </c>
      <c r="K59" s="316">
        <v>1</v>
      </c>
      <c r="L59" s="317">
        <v>17</v>
      </c>
      <c r="M59" s="197">
        <v>52</v>
      </c>
      <c r="N59" s="197" t="s">
        <v>307</v>
      </c>
      <c r="O59" s="318">
        <v>0</v>
      </c>
      <c r="P59" s="197" t="s">
        <v>1586</v>
      </c>
      <c r="Q59" s="198">
        <v>2</v>
      </c>
      <c r="R59" s="197"/>
      <c r="S59" s="198" t="s">
        <v>1543</v>
      </c>
      <c r="T59" s="198" t="s">
        <v>1543</v>
      </c>
      <c r="U59" s="319">
        <v>69772.820000000007</v>
      </c>
      <c r="V59" s="199">
        <v>0</v>
      </c>
    </row>
    <row r="60" spans="2:22" s="195" customFormat="1" x14ac:dyDescent="0.35">
      <c r="B60" s="197" t="s">
        <v>282</v>
      </c>
      <c r="C60" s="197" t="s">
        <v>594</v>
      </c>
      <c r="D60" s="197">
        <v>100</v>
      </c>
      <c r="E60" s="324" t="s">
        <v>683</v>
      </c>
      <c r="F60" s="324" t="s">
        <v>684</v>
      </c>
      <c r="G60" s="197" t="s">
        <v>1205</v>
      </c>
      <c r="H60" s="198" t="s">
        <v>367</v>
      </c>
      <c r="I60" s="314">
        <v>0</v>
      </c>
      <c r="J60" s="315">
        <v>83101</v>
      </c>
      <c r="K60" s="316">
        <v>1</v>
      </c>
      <c r="L60" s="317">
        <v>17</v>
      </c>
      <c r="M60" s="197">
        <v>43</v>
      </c>
      <c r="N60" s="197" t="s">
        <v>366</v>
      </c>
      <c r="O60" s="318">
        <v>0</v>
      </c>
      <c r="P60" s="197" t="s">
        <v>1587</v>
      </c>
      <c r="Q60" s="198">
        <v>2</v>
      </c>
      <c r="R60" s="197"/>
      <c r="S60" s="198" t="s">
        <v>1543</v>
      </c>
      <c r="T60" s="198" t="s">
        <v>1543</v>
      </c>
      <c r="U60" s="319">
        <v>68725.490000000005</v>
      </c>
      <c r="V60" s="199">
        <v>0</v>
      </c>
    </row>
    <row r="61" spans="2:22" s="195" customFormat="1" x14ac:dyDescent="0.35">
      <c r="B61" s="197" t="s">
        <v>282</v>
      </c>
      <c r="C61" s="197" t="s">
        <v>594</v>
      </c>
      <c r="D61" s="197">
        <v>100</v>
      </c>
      <c r="E61" s="324" t="s">
        <v>563</v>
      </c>
      <c r="F61" s="324" t="s">
        <v>564</v>
      </c>
      <c r="G61" s="197" t="s">
        <v>579</v>
      </c>
      <c r="H61" s="198" t="s">
        <v>1445</v>
      </c>
      <c r="I61" s="314">
        <v>0</v>
      </c>
      <c r="J61" s="315">
        <v>83101</v>
      </c>
      <c r="K61" s="316">
        <v>1</v>
      </c>
      <c r="L61" s="317">
        <v>17</v>
      </c>
      <c r="M61" s="197">
        <v>51</v>
      </c>
      <c r="N61" s="197" t="s">
        <v>307</v>
      </c>
      <c r="O61" s="318">
        <v>0</v>
      </c>
      <c r="P61" s="197" t="s">
        <v>1588</v>
      </c>
      <c r="Q61" s="198">
        <v>2</v>
      </c>
      <c r="R61" s="197"/>
      <c r="S61" s="198" t="s">
        <v>1543</v>
      </c>
      <c r="T61" s="198" t="s">
        <v>1543</v>
      </c>
      <c r="U61" s="319">
        <v>78834.8</v>
      </c>
      <c r="V61" s="199">
        <v>0</v>
      </c>
    </row>
    <row r="62" spans="2:22" s="195" customFormat="1" x14ac:dyDescent="0.35">
      <c r="B62" s="197" t="s">
        <v>282</v>
      </c>
      <c r="C62" s="197" t="s">
        <v>594</v>
      </c>
      <c r="D62" s="197">
        <v>100</v>
      </c>
      <c r="E62" s="324" t="s">
        <v>685</v>
      </c>
      <c r="F62" s="324" t="s">
        <v>686</v>
      </c>
      <c r="G62" s="197" t="s">
        <v>1206</v>
      </c>
      <c r="H62" s="198" t="s">
        <v>1445</v>
      </c>
      <c r="I62" s="314">
        <v>0</v>
      </c>
      <c r="J62" s="315">
        <v>83101</v>
      </c>
      <c r="K62" s="316">
        <v>1</v>
      </c>
      <c r="L62" s="317">
        <v>17</v>
      </c>
      <c r="M62" s="197">
        <v>53</v>
      </c>
      <c r="N62" s="197" t="s">
        <v>307</v>
      </c>
      <c r="O62" s="318">
        <v>0</v>
      </c>
      <c r="P62" s="197" t="s">
        <v>1589</v>
      </c>
      <c r="Q62" s="198">
        <v>2</v>
      </c>
      <c r="R62" s="197"/>
      <c r="S62" s="198" t="s">
        <v>1543</v>
      </c>
      <c r="T62" s="198" t="s">
        <v>1543</v>
      </c>
      <c r="U62" s="319">
        <v>77742.59</v>
      </c>
      <c r="V62" s="199">
        <v>0</v>
      </c>
    </row>
    <row r="63" spans="2:22" s="195" customFormat="1" x14ac:dyDescent="0.35">
      <c r="B63" s="197" t="s">
        <v>282</v>
      </c>
      <c r="C63" s="197" t="s">
        <v>594</v>
      </c>
      <c r="D63" s="197">
        <v>100</v>
      </c>
      <c r="E63" s="324" t="s">
        <v>687</v>
      </c>
      <c r="F63" s="324" t="s">
        <v>688</v>
      </c>
      <c r="G63" s="197" t="s">
        <v>1207</v>
      </c>
      <c r="H63" s="198" t="s">
        <v>1445</v>
      </c>
      <c r="I63" s="314">
        <v>0</v>
      </c>
      <c r="J63" s="315">
        <v>83101</v>
      </c>
      <c r="K63" s="316">
        <v>1</v>
      </c>
      <c r="L63" s="317">
        <v>17</v>
      </c>
      <c r="M63" s="197">
        <v>51</v>
      </c>
      <c r="N63" s="197" t="s">
        <v>307</v>
      </c>
      <c r="O63" s="318">
        <v>0</v>
      </c>
      <c r="P63" s="197" t="s">
        <v>1590</v>
      </c>
      <c r="Q63" s="198">
        <v>2</v>
      </c>
      <c r="R63" s="197"/>
      <c r="S63" s="198" t="s">
        <v>1543</v>
      </c>
      <c r="T63" s="198" t="s">
        <v>1543</v>
      </c>
      <c r="U63" s="319">
        <v>77742.59</v>
      </c>
      <c r="V63" s="199">
        <v>0</v>
      </c>
    </row>
    <row r="64" spans="2:22" s="195" customFormat="1" x14ac:dyDescent="0.35">
      <c r="B64" s="197" t="s">
        <v>282</v>
      </c>
      <c r="C64" s="197" t="s">
        <v>594</v>
      </c>
      <c r="D64" s="197">
        <v>100</v>
      </c>
      <c r="E64" s="324" t="s">
        <v>689</v>
      </c>
      <c r="F64" s="324" t="s">
        <v>690</v>
      </c>
      <c r="G64" s="197" t="s">
        <v>1208</v>
      </c>
      <c r="H64" s="198" t="s">
        <v>1445</v>
      </c>
      <c r="I64" s="314">
        <v>0</v>
      </c>
      <c r="J64" s="315">
        <v>83101</v>
      </c>
      <c r="K64" s="316">
        <v>1</v>
      </c>
      <c r="L64" s="317">
        <v>17</v>
      </c>
      <c r="M64" s="197">
        <v>32</v>
      </c>
      <c r="N64" s="197" t="s">
        <v>307</v>
      </c>
      <c r="O64" s="318">
        <v>0</v>
      </c>
      <c r="P64" s="197" t="s">
        <v>1591</v>
      </c>
      <c r="Q64" s="198">
        <v>2</v>
      </c>
      <c r="R64" s="197"/>
      <c r="S64" s="198" t="s">
        <v>1543</v>
      </c>
      <c r="T64" s="198" t="s">
        <v>1543</v>
      </c>
      <c r="U64" s="319">
        <v>73404.820000000007</v>
      </c>
      <c r="V64" s="199">
        <v>0</v>
      </c>
    </row>
    <row r="65" spans="2:22" s="195" customFormat="1" x14ac:dyDescent="0.35">
      <c r="B65" s="197" t="s">
        <v>282</v>
      </c>
      <c r="C65" s="197" t="s">
        <v>594</v>
      </c>
      <c r="D65" s="197">
        <v>100</v>
      </c>
      <c r="E65" s="324" t="s">
        <v>691</v>
      </c>
      <c r="F65" s="324" t="s">
        <v>692</v>
      </c>
      <c r="G65" s="197" t="s">
        <v>1209</v>
      </c>
      <c r="H65" s="198" t="s">
        <v>369</v>
      </c>
      <c r="I65" s="314">
        <v>0</v>
      </c>
      <c r="J65" s="315">
        <v>83101</v>
      </c>
      <c r="K65" s="316">
        <v>1</v>
      </c>
      <c r="L65" s="317">
        <v>17</v>
      </c>
      <c r="M65" s="197">
        <v>42</v>
      </c>
      <c r="N65" s="197" t="s">
        <v>306</v>
      </c>
      <c r="O65" s="318">
        <v>0</v>
      </c>
      <c r="P65" s="197" t="s">
        <v>1592</v>
      </c>
      <c r="Q65" s="198">
        <v>2</v>
      </c>
      <c r="R65" s="197"/>
      <c r="S65" s="198" t="s">
        <v>1543</v>
      </c>
      <c r="T65" s="198" t="s">
        <v>1543</v>
      </c>
      <c r="U65" s="319">
        <v>71004.39</v>
      </c>
      <c r="V65" s="199">
        <v>0</v>
      </c>
    </row>
    <row r="66" spans="2:22" s="195" customFormat="1" x14ac:dyDescent="0.35">
      <c r="B66" s="197" t="s">
        <v>282</v>
      </c>
      <c r="C66" s="197" t="s">
        <v>594</v>
      </c>
      <c r="D66" s="197">
        <v>100</v>
      </c>
      <c r="E66" s="324" t="s">
        <v>693</v>
      </c>
      <c r="F66" s="324" t="s">
        <v>694</v>
      </c>
      <c r="G66" s="197" t="s">
        <v>1210</v>
      </c>
      <c r="H66" s="198" t="s">
        <v>1445</v>
      </c>
      <c r="I66" s="314">
        <v>0</v>
      </c>
      <c r="J66" s="315">
        <v>83101</v>
      </c>
      <c r="K66" s="316">
        <v>1</v>
      </c>
      <c r="L66" s="317">
        <v>17</v>
      </c>
      <c r="M66" s="197">
        <v>57</v>
      </c>
      <c r="N66" s="197" t="s">
        <v>307</v>
      </c>
      <c r="O66" s="318">
        <v>0</v>
      </c>
      <c r="P66" s="197" t="s">
        <v>1593</v>
      </c>
      <c r="Q66" s="198">
        <v>2</v>
      </c>
      <c r="R66" s="197"/>
      <c r="S66" s="198" t="s">
        <v>1543</v>
      </c>
      <c r="T66" s="198" t="s">
        <v>1543</v>
      </c>
      <c r="U66" s="319">
        <v>77135.12</v>
      </c>
      <c r="V66" s="199">
        <v>0</v>
      </c>
    </row>
    <row r="67" spans="2:22" s="195" customFormat="1" x14ac:dyDescent="0.35">
      <c r="B67" s="197" t="s">
        <v>282</v>
      </c>
      <c r="C67" s="197" t="s">
        <v>594</v>
      </c>
      <c r="D67" s="197">
        <v>100</v>
      </c>
      <c r="E67" s="324" t="s">
        <v>695</v>
      </c>
      <c r="F67" s="324" t="s">
        <v>696</v>
      </c>
      <c r="G67" s="197" t="s">
        <v>1211</v>
      </c>
      <c r="H67" s="198" t="s">
        <v>1445</v>
      </c>
      <c r="I67" s="314">
        <v>0</v>
      </c>
      <c r="J67" s="315">
        <v>83101</v>
      </c>
      <c r="K67" s="316">
        <v>1</v>
      </c>
      <c r="L67" s="317">
        <v>17</v>
      </c>
      <c r="M67" s="197">
        <v>45</v>
      </c>
      <c r="N67" s="197" t="s">
        <v>307</v>
      </c>
      <c r="O67" s="318">
        <v>0</v>
      </c>
      <c r="P67" s="197" t="s">
        <v>1594</v>
      </c>
      <c r="Q67" s="198">
        <v>2</v>
      </c>
      <c r="R67" s="197"/>
      <c r="S67" s="198" t="s">
        <v>1543</v>
      </c>
      <c r="T67" s="198" t="s">
        <v>1543</v>
      </c>
      <c r="U67" s="319">
        <v>77414.92</v>
      </c>
      <c r="V67" s="199">
        <v>0</v>
      </c>
    </row>
    <row r="68" spans="2:22" s="195" customFormat="1" x14ac:dyDescent="0.35">
      <c r="B68" s="197" t="s">
        <v>282</v>
      </c>
      <c r="C68" s="197" t="s">
        <v>594</v>
      </c>
      <c r="D68" s="197">
        <v>100</v>
      </c>
      <c r="E68" s="324" t="s">
        <v>697</v>
      </c>
      <c r="F68" s="324" t="s">
        <v>698</v>
      </c>
      <c r="G68" s="197" t="s">
        <v>1212</v>
      </c>
      <c r="H68" s="198" t="s">
        <v>367</v>
      </c>
      <c r="I68" s="314">
        <v>0</v>
      </c>
      <c r="J68" s="315">
        <v>83101</v>
      </c>
      <c r="K68" s="316">
        <v>1</v>
      </c>
      <c r="L68" s="317">
        <v>17</v>
      </c>
      <c r="M68" s="197">
        <v>53</v>
      </c>
      <c r="N68" s="197" t="s">
        <v>366</v>
      </c>
      <c r="O68" s="318">
        <v>0</v>
      </c>
      <c r="P68" s="197" t="s">
        <v>1595</v>
      </c>
      <c r="Q68" s="198">
        <v>2</v>
      </c>
      <c r="R68" s="197"/>
      <c r="S68" s="198" t="s">
        <v>1543</v>
      </c>
      <c r="T68" s="198" t="s">
        <v>1543</v>
      </c>
      <c r="U68" s="319">
        <v>68183.070000000007</v>
      </c>
      <c r="V68" s="199">
        <v>0</v>
      </c>
    </row>
    <row r="69" spans="2:22" s="195" customFormat="1" x14ac:dyDescent="0.35">
      <c r="B69" s="197" t="s">
        <v>282</v>
      </c>
      <c r="C69" s="197" t="s">
        <v>594</v>
      </c>
      <c r="D69" s="197">
        <v>100</v>
      </c>
      <c r="E69" s="324" t="s">
        <v>699</v>
      </c>
      <c r="F69" s="324" t="s">
        <v>700</v>
      </c>
      <c r="G69" s="197" t="s">
        <v>1213</v>
      </c>
      <c r="H69" s="198" t="s">
        <v>367</v>
      </c>
      <c r="I69" s="314">
        <v>0</v>
      </c>
      <c r="J69" s="315">
        <v>83101</v>
      </c>
      <c r="K69" s="316">
        <v>1</v>
      </c>
      <c r="L69" s="317">
        <v>17</v>
      </c>
      <c r="M69" s="197">
        <v>51</v>
      </c>
      <c r="N69" s="197" t="s">
        <v>366</v>
      </c>
      <c r="O69" s="318">
        <v>0</v>
      </c>
      <c r="P69" s="197" t="s">
        <v>1596</v>
      </c>
      <c r="Q69" s="198">
        <v>2</v>
      </c>
      <c r="R69" s="197"/>
      <c r="S69" s="198" t="s">
        <v>1543</v>
      </c>
      <c r="T69" s="198" t="s">
        <v>1543</v>
      </c>
      <c r="U69" s="319">
        <v>68437.75</v>
      </c>
      <c r="V69" s="199">
        <v>0</v>
      </c>
    </row>
    <row r="70" spans="2:22" s="195" customFormat="1" x14ac:dyDescent="0.35">
      <c r="B70" s="197" t="s">
        <v>282</v>
      </c>
      <c r="C70" s="197" t="s">
        <v>594</v>
      </c>
      <c r="D70" s="197">
        <v>100</v>
      </c>
      <c r="E70" s="324" t="s">
        <v>701</v>
      </c>
      <c r="F70" s="324" t="s">
        <v>702</v>
      </c>
      <c r="G70" s="197" t="s">
        <v>1214</v>
      </c>
      <c r="H70" s="198" t="s">
        <v>367</v>
      </c>
      <c r="I70" s="314">
        <v>0</v>
      </c>
      <c r="J70" s="315">
        <v>83101</v>
      </c>
      <c r="K70" s="316">
        <v>1</v>
      </c>
      <c r="L70" s="317">
        <v>17</v>
      </c>
      <c r="M70" s="197">
        <v>42</v>
      </c>
      <c r="N70" s="197" t="s">
        <v>366</v>
      </c>
      <c r="O70" s="318">
        <v>0</v>
      </c>
      <c r="P70" s="197" t="s">
        <v>1597</v>
      </c>
      <c r="Q70" s="198">
        <v>2</v>
      </c>
      <c r="R70" s="197"/>
      <c r="S70" s="198" t="s">
        <v>1543</v>
      </c>
      <c r="T70" s="198" t="s">
        <v>1543</v>
      </c>
      <c r="U70" s="319">
        <v>68734.650000000009</v>
      </c>
      <c r="V70" s="199">
        <v>0</v>
      </c>
    </row>
    <row r="71" spans="2:22" s="195" customFormat="1" x14ac:dyDescent="0.35">
      <c r="B71" s="197" t="s">
        <v>282</v>
      </c>
      <c r="C71" s="197" t="s">
        <v>594</v>
      </c>
      <c r="D71" s="197">
        <v>100</v>
      </c>
      <c r="E71" s="324" t="s">
        <v>703</v>
      </c>
      <c r="F71" s="324" t="s">
        <v>704</v>
      </c>
      <c r="G71" s="197" t="s">
        <v>1215</v>
      </c>
      <c r="H71" s="198" t="s">
        <v>1445</v>
      </c>
      <c r="I71" s="314">
        <v>0</v>
      </c>
      <c r="J71" s="315">
        <v>83101</v>
      </c>
      <c r="K71" s="316">
        <v>1</v>
      </c>
      <c r="L71" s="317">
        <v>17</v>
      </c>
      <c r="M71" s="197">
        <v>36</v>
      </c>
      <c r="N71" s="197" t="s">
        <v>307</v>
      </c>
      <c r="O71" s="318">
        <v>0</v>
      </c>
      <c r="P71" s="197" t="s">
        <v>1598</v>
      </c>
      <c r="Q71" s="198">
        <v>2</v>
      </c>
      <c r="R71" s="197"/>
      <c r="S71" s="198" t="s">
        <v>1543</v>
      </c>
      <c r="T71" s="198" t="s">
        <v>1543</v>
      </c>
      <c r="U71" s="319">
        <v>61908.7</v>
      </c>
      <c r="V71" s="199">
        <v>0</v>
      </c>
    </row>
    <row r="72" spans="2:22" s="195" customFormat="1" x14ac:dyDescent="0.35">
      <c r="B72" s="197" t="s">
        <v>282</v>
      </c>
      <c r="C72" s="197" t="s">
        <v>594</v>
      </c>
      <c r="D72" s="197">
        <v>100</v>
      </c>
      <c r="E72" s="324" t="s">
        <v>705</v>
      </c>
      <c r="F72" s="324" t="s">
        <v>706</v>
      </c>
      <c r="G72" s="197" t="s">
        <v>1216</v>
      </c>
      <c r="H72" s="198" t="s">
        <v>1445</v>
      </c>
      <c r="I72" s="314">
        <v>0</v>
      </c>
      <c r="J72" s="315">
        <v>83101</v>
      </c>
      <c r="K72" s="316">
        <v>1</v>
      </c>
      <c r="L72" s="317">
        <v>17</v>
      </c>
      <c r="M72" s="197">
        <v>57</v>
      </c>
      <c r="N72" s="197" t="s">
        <v>307</v>
      </c>
      <c r="O72" s="318">
        <v>0</v>
      </c>
      <c r="P72" s="197" t="s">
        <v>1599</v>
      </c>
      <c r="Q72" s="198">
        <v>2</v>
      </c>
      <c r="R72" s="197"/>
      <c r="S72" s="198" t="s">
        <v>1543</v>
      </c>
      <c r="T72" s="198" t="s">
        <v>1543</v>
      </c>
      <c r="U72" s="319">
        <v>77414.92</v>
      </c>
      <c r="V72" s="199">
        <v>0</v>
      </c>
    </row>
    <row r="73" spans="2:22" s="195" customFormat="1" x14ac:dyDescent="0.35">
      <c r="B73" s="197" t="s">
        <v>282</v>
      </c>
      <c r="C73" s="197" t="s">
        <v>594</v>
      </c>
      <c r="D73" s="197">
        <v>100</v>
      </c>
      <c r="E73" s="324" t="s">
        <v>707</v>
      </c>
      <c r="F73" s="324" t="s">
        <v>708</v>
      </c>
      <c r="G73" s="197" t="s">
        <v>1217</v>
      </c>
      <c r="H73" s="198" t="s">
        <v>1445</v>
      </c>
      <c r="I73" s="314">
        <v>0</v>
      </c>
      <c r="J73" s="315">
        <v>83101</v>
      </c>
      <c r="K73" s="316">
        <v>1</v>
      </c>
      <c r="L73" s="317">
        <v>17</v>
      </c>
      <c r="M73" s="197">
        <v>43</v>
      </c>
      <c r="N73" s="197" t="s">
        <v>307</v>
      </c>
      <c r="O73" s="318">
        <v>0</v>
      </c>
      <c r="P73" s="197" t="s">
        <v>1600</v>
      </c>
      <c r="Q73" s="198">
        <v>2</v>
      </c>
      <c r="R73" s="197"/>
      <c r="S73" s="198" t="s">
        <v>1543</v>
      </c>
      <c r="T73" s="198" t="s">
        <v>1543</v>
      </c>
      <c r="U73" s="319">
        <v>77414.92</v>
      </c>
      <c r="V73" s="199">
        <v>0</v>
      </c>
    </row>
    <row r="74" spans="2:22" s="195" customFormat="1" x14ac:dyDescent="0.35">
      <c r="B74" s="197" t="s">
        <v>282</v>
      </c>
      <c r="C74" s="197" t="s">
        <v>594</v>
      </c>
      <c r="D74" s="197">
        <v>100</v>
      </c>
      <c r="E74" s="324" t="s">
        <v>709</v>
      </c>
      <c r="F74" s="324" t="s">
        <v>710</v>
      </c>
      <c r="G74" s="197" t="s">
        <v>1218</v>
      </c>
      <c r="H74" s="198" t="s">
        <v>1450</v>
      </c>
      <c r="I74" s="314">
        <v>0</v>
      </c>
      <c r="J74" s="315">
        <v>83101</v>
      </c>
      <c r="K74" s="316">
        <v>1</v>
      </c>
      <c r="L74" s="317">
        <v>17</v>
      </c>
      <c r="M74" s="197">
        <v>10</v>
      </c>
      <c r="N74" s="197" t="s">
        <v>379</v>
      </c>
      <c r="O74" s="318">
        <v>0</v>
      </c>
      <c r="P74" s="197" t="s">
        <v>1601</v>
      </c>
      <c r="Q74" s="198">
        <v>2</v>
      </c>
      <c r="R74" s="197"/>
      <c r="S74" s="198" t="s">
        <v>1543</v>
      </c>
      <c r="T74" s="198" t="s">
        <v>1543</v>
      </c>
      <c r="U74" s="319">
        <v>75884.78</v>
      </c>
      <c r="V74" s="199">
        <v>0</v>
      </c>
    </row>
    <row r="75" spans="2:22" s="195" customFormat="1" x14ac:dyDescent="0.35">
      <c r="B75" s="197" t="s">
        <v>282</v>
      </c>
      <c r="C75" s="197" t="s">
        <v>594</v>
      </c>
      <c r="D75" s="197">
        <v>100</v>
      </c>
      <c r="E75" s="324" t="s">
        <v>711</v>
      </c>
      <c r="F75" s="324" t="s">
        <v>712</v>
      </c>
      <c r="G75" s="197" t="s">
        <v>1219</v>
      </c>
      <c r="H75" s="198" t="s">
        <v>1445</v>
      </c>
      <c r="I75" s="314">
        <v>0</v>
      </c>
      <c r="J75" s="315">
        <v>83101</v>
      </c>
      <c r="K75" s="316">
        <v>1</v>
      </c>
      <c r="L75" s="317">
        <v>17</v>
      </c>
      <c r="M75" s="197">
        <v>53</v>
      </c>
      <c r="N75" s="197" t="s">
        <v>307</v>
      </c>
      <c r="O75" s="318">
        <v>0</v>
      </c>
      <c r="P75" s="197" t="s">
        <v>1602</v>
      </c>
      <c r="Q75" s="198">
        <v>2</v>
      </c>
      <c r="R75" s="197"/>
      <c r="S75" s="198" t="s">
        <v>1543</v>
      </c>
      <c r="T75" s="198" t="s">
        <v>1543</v>
      </c>
      <c r="U75" s="319">
        <v>97326.56</v>
      </c>
      <c r="V75" s="199">
        <v>0</v>
      </c>
    </row>
    <row r="76" spans="2:22" s="195" customFormat="1" x14ac:dyDescent="0.35">
      <c r="B76" s="197" t="s">
        <v>282</v>
      </c>
      <c r="C76" s="197" t="s">
        <v>594</v>
      </c>
      <c r="D76" s="197">
        <v>100</v>
      </c>
      <c r="E76" s="324" t="s">
        <v>713</v>
      </c>
      <c r="F76" s="324" t="s">
        <v>714</v>
      </c>
      <c r="G76" s="197" t="s">
        <v>1220</v>
      </c>
      <c r="H76" s="198" t="s">
        <v>1445</v>
      </c>
      <c r="I76" s="314">
        <v>0</v>
      </c>
      <c r="J76" s="315">
        <v>83101</v>
      </c>
      <c r="K76" s="316">
        <v>1</v>
      </c>
      <c r="L76" s="317">
        <v>17</v>
      </c>
      <c r="M76" s="197">
        <v>51</v>
      </c>
      <c r="N76" s="197" t="s">
        <v>307</v>
      </c>
      <c r="O76" s="318">
        <v>0</v>
      </c>
      <c r="P76" s="197" t="s">
        <v>1603</v>
      </c>
      <c r="Q76" s="198">
        <v>2</v>
      </c>
      <c r="R76" s="197"/>
      <c r="S76" s="198" t="s">
        <v>1543</v>
      </c>
      <c r="T76" s="198" t="s">
        <v>1543</v>
      </c>
      <c r="U76" s="319">
        <v>77487.259999999995</v>
      </c>
      <c r="V76" s="199">
        <v>0</v>
      </c>
    </row>
    <row r="77" spans="2:22" s="195" customFormat="1" x14ac:dyDescent="0.35">
      <c r="B77" s="197" t="s">
        <v>282</v>
      </c>
      <c r="C77" s="197" t="s">
        <v>594</v>
      </c>
      <c r="D77" s="197">
        <v>100</v>
      </c>
      <c r="E77" s="324" t="s">
        <v>715</v>
      </c>
      <c r="F77" s="324" t="s">
        <v>716</v>
      </c>
      <c r="G77" s="197" t="s">
        <v>1221</v>
      </c>
      <c r="H77" s="198" t="s">
        <v>1448</v>
      </c>
      <c r="I77" s="314">
        <v>0</v>
      </c>
      <c r="J77" s="315">
        <v>83101</v>
      </c>
      <c r="K77" s="316">
        <v>1</v>
      </c>
      <c r="L77" s="317">
        <v>17</v>
      </c>
      <c r="M77" s="197">
        <v>52</v>
      </c>
      <c r="N77" s="197" t="s">
        <v>362</v>
      </c>
      <c r="O77" s="318">
        <v>0</v>
      </c>
      <c r="P77" s="197" t="s">
        <v>1604</v>
      </c>
      <c r="Q77" s="198">
        <v>2</v>
      </c>
      <c r="R77" s="197"/>
      <c r="S77" s="198" t="s">
        <v>1543</v>
      </c>
      <c r="T77" s="198" t="s">
        <v>1543</v>
      </c>
      <c r="U77" s="319">
        <v>67525.38</v>
      </c>
      <c r="V77" s="199">
        <v>0</v>
      </c>
    </row>
    <row r="78" spans="2:22" s="195" customFormat="1" x14ac:dyDescent="0.35">
      <c r="B78" s="197" t="s">
        <v>282</v>
      </c>
      <c r="C78" s="197" t="s">
        <v>594</v>
      </c>
      <c r="D78" s="197">
        <v>100</v>
      </c>
      <c r="E78" s="324" t="s">
        <v>717</v>
      </c>
      <c r="F78" s="324" t="s">
        <v>718</v>
      </c>
      <c r="G78" s="197" t="s">
        <v>1222</v>
      </c>
      <c r="H78" s="198" t="s">
        <v>1448</v>
      </c>
      <c r="I78" s="314">
        <v>0</v>
      </c>
      <c r="J78" s="315">
        <v>83101</v>
      </c>
      <c r="K78" s="316">
        <v>1</v>
      </c>
      <c r="L78" s="317">
        <v>15</v>
      </c>
      <c r="M78" s="197">
        <v>32</v>
      </c>
      <c r="N78" s="197" t="s">
        <v>362</v>
      </c>
      <c r="O78" s="318">
        <v>0</v>
      </c>
      <c r="P78" s="197" t="s">
        <v>1605</v>
      </c>
      <c r="Q78" s="198">
        <v>2</v>
      </c>
      <c r="R78" s="197"/>
      <c r="S78" s="198" t="s">
        <v>1543</v>
      </c>
      <c r="T78" s="198" t="s">
        <v>1543</v>
      </c>
      <c r="U78" s="319">
        <v>66975.38</v>
      </c>
      <c r="V78" s="199">
        <v>0</v>
      </c>
    </row>
    <row r="79" spans="2:22" s="195" customFormat="1" x14ac:dyDescent="0.35">
      <c r="B79" s="197" t="s">
        <v>282</v>
      </c>
      <c r="C79" s="197" t="s">
        <v>594</v>
      </c>
      <c r="D79" s="197">
        <v>100</v>
      </c>
      <c r="E79" s="324" t="s">
        <v>719</v>
      </c>
      <c r="F79" s="324" t="s">
        <v>720</v>
      </c>
      <c r="G79" s="197" t="s">
        <v>1223</v>
      </c>
      <c r="H79" s="198" t="s">
        <v>1445</v>
      </c>
      <c r="I79" s="314">
        <v>0</v>
      </c>
      <c r="J79" s="315">
        <v>83101</v>
      </c>
      <c r="K79" s="316">
        <v>1</v>
      </c>
      <c r="L79" s="317">
        <v>17</v>
      </c>
      <c r="M79" s="197">
        <v>52</v>
      </c>
      <c r="N79" s="197" t="s">
        <v>307</v>
      </c>
      <c r="O79" s="318">
        <v>0</v>
      </c>
      <c r="P79" s="197" t="s">
        <v>1606</v>
      </c>
      <c r="Q79" s="198">
        <v>2</v>
      </c>
      <c r="R79" s="197"/>
      <c r="S79" s="198" t="s">
        <v>1543</v>
      </c>
      <c r="T79" s="198" t="s">
        <v>1543</v>
      </c>
      <c r="U79" s="319">
        <v>76998.889999999985</v>
      </c>
      <c r="V79" s="199">
        <v>0</v>
      </c>
    </row>
    <row r="80" spans="2:22" s="195" customFormat="1" x14ac:dyDescent="0.35">
      <c r="B80" s="197" t="s">
        <v>282</v>
      </c>
      <c r="C80" s="197" t="s">
        <v>594</v>
      </c>
      <c r="D80" s="197">
        <v>100</v>
      </c>
      <c r="E80" s="324" t="s">
        <v>721</v>
      </c>
      <c r="F80" s="324" t="s">
        <v>722</v>
      </c>
      <c r="G80" s="197" t="s">
        <v>1224</v>
      </c>
      <c r="H80" s="198" t="s">
        <v>1445</v>
      </c>
      <c r="I80" s="314">
        <v>0</v>
      </c>
      <c r="J80" s="315">
        <v>83101</v>
      </c>
      <c r="K80" s="316">
        <v>1</v>
      </c>
      <c r="L80" s="317">
        <v>17</v>
      </c>
      <c r="M80" s="197">
        <v>51</v>
      </c>
      <c r="N80" s="197" t="s">
        <v>307</v>
      </c>
      <c r="O80" s="318">
        <v>0</v>
      </c>
      <c r="P80" s="197" t="s">
        <v>1607</v>
      </c>
      <c r="Q80" s="198">
        <v>2</v>
      </c>
      <c r="R80" s="197"/>
      <c r="S80" s="198" t="s">
        <v>1543</v>
      </c>
      <c r="T80" s="198" t="s">
        <v>1543</v>
      </c>
      <c r="U80" s="319">
        <v>77087.259999999995</v>
      </c>
      <c r="V80" s="199">
        <v>0</v>
      </c>
    </row>
    <row r="81" spans="2:22" s="195" customFormat="1" x14ac:dyDescent="0.35">
      <c r="B81" s="197" t="s">
        <v>282</v>
      </c>
      <c r="C81" s="197" t="s">
        <v>594</v>
      </c>
      <c r="D81" s="197">
        <v>100</v>
      </c>
      <c r="E81" s="324" t="s">
        <v>555</v>
      </c>
      <c r="F81" s="324" t="s">
        <v>556</v>
      </c>
      <c r="G81" s="197" t="s">
        <v>1225</v>
      </c>
      <c r="H81" s="198" t="s">
        <v>1445</v>
      </c>
      <c r="I81" s="314">
        <v>0</v>
      </c>
      <c r="J81" s="315">
        <v>83101</v>
      </c>
      <c r="K81" s="316">
        <v>1</v>
      </c>
      <c r="L81" s="317">
        <v>17</v>
      </c>
      <c r="M81" s="197">
        <v>32</v>
      </c>
      <c r="N81" s="197" t="s">
        <v>307</v>
      </c>
      <c r="O81" s="318">
        <v>0</v>
      </c>
      <c r="P81" s="197" t="s">
        <v>1608</v>
      </c>
      <c r="Q81" s="198">
        <v>2</v>
      </c>
      <c r="R81" s="197"/>
      <c r="S81" s="198" t="s">
        <v>1543</v>
      </c>
      <c r="T81" s="198" t="s">
        <v>1543</v>
      </c>
      <c r="U81" s="319">
        <v>78179.47</v>
      </c>
      <c r="V81" s="199">
        <v>0</v>
      </c>
    </row>
    <row r="82" spans="2:22" s="195" customFormat="1" x14ac:dyDescent="0.35">
      <c r="B82" s="197" t="s">
        <v>282</v>
      </c>
      <c r="C82" s="197" t="s">
        <v>594</v>
      </c>
      <c r="D82" s="197">
        <v>100</v>
      </c>
      <c r="E82" s="324" t="s">
        <v>723</v>
      </c>
      <c r="F82" s="324" t="s">
        <v>724</v>
      </c>
      <c r="G82" s="197" t="s">
        <v>1226</v>
      </c>
      <c r="H82" s="198" t="s">
        <v>1445</v>
      </c>
      <c r="I82" s="314">
        <v>0</v>
      </c>
      <c r="J82" s="315">
        <v>83101</v>
      </c>
      <c r="K82" s="316">
        <v>1</v>
      </c>
      <c r="L82" s="317">
        <v>14</v>
      </c>
      <c r="M82" s="197">
        <v>43</v>
      </c>
      <c r="N82" s="197" t="s">
        <v>307</v>
      </c>
      <c r="O82" s="318">
        <v>0</v>
      </c>
      <c r="P82" s="197" t="s">
        <v>1609</v>
      </c>
      <c r="Q82" s="198">
        <v>2</v>
      </c>
      <c r="R82" s="197"/>
      <c r="S82" s="198" t="s">
        <v>1543</v>
      </c>
      <c r="T82" s="198" t="s">
        <v>1543</v>
      </c>
      <c r="U82" s="319">
        <v>76998.889999999985</v>
      </c>
      <c r="V82" s="199">
        <v>0</v>
      </c>
    </row>
    <row r="83" spans="2:22" s="195" customFormat="1" x14ac:dyDescent="0.35">
      <c r="B83" s="197" t="s">
        <v>282</v>
      </c>
      <c r="C83" s="197" t="s">
        <v>594</v>
      </c>
      <c r="D83" s="197">
        <v>100</v>
      </c>
      <c r="E83" s="324" t="s">
        <v>725</v>
      </c>
      <c r="F83" s="324" t="s">
        <v>726</v>
      </c>
      <c r="G83" s="197" t="s">
        <v>1227</v>
      </c>
      <c r="H83" s="198" t="s">
        <v>1445</v>
      </c>
      <c r="I83" s="314">
        <v>0</v>
      </c>
      <c r="J83" s="315">
        <v>83101</v>
      </c>
      <c r="K83" s="316">
        <v>1</v>
      </c>
      <c r="L83" s="317">
        <v>17</v>
      </c>
      <c r="M83" s="197">
        <v>33</v>
      </c>
      <c r="N83" s="197" t="s">
        <v>307</v>
      </c>
      <c r="O83" s="318">
        <v>0</v>
      </c>
      <c r="P83" s="197" t="s">
        <v>1610</v>
      </c>
      <c r="Q83" s="198">
        <v>2</v>
      </c>
      <c r="R83" s="197"/>
      <c r="S83" s="198" t="s">
        <v>1543</v>
      </c>
      <c r="T83" s="198" t="s">
        <v>1543</v>
      </c>
      <c r="U83" s="319">
        <v>72749.489999999991</v>
      </c>
      <c r="V83" s="199">
        <v>0</v>
      </c>
    </row>
    <row r="84" spans="2:22" s="195" customFormat="1" x14ac:dyDescent="0.35">
      <c r="B84" s="197" t="s">
        <v>282</v>
      </c>
      <c r="C84" s="197" t="s">
        <v>594</v>
      </c>
      <c r="D84" s="197">
        <v>100</v>
      </c>
      <c r="E84" s="324" t="s">
        <v>727</v>
      </c>
      <c r="F84" s="324" t="s">
        <v>728</v>
      </c>
      <c r="G84" s="197" t="s">
        <v>1228</v>
      </c>
      <c r="H84" s="198" t="s">
        <v>1445</v>
      </c>
      <c r="I84" s="314">
        <v>0</v>
      </c>
      <c r="J84" s="315">
        <v>83101</v>
      </c>
      <c r="K84" s="316">
        <v>1</v>
      </c>
      <c r="L84" s="317">
        <v>17</v>
      </c>
      <c r="M84" s="197">
        <v>52</v>
      </c>
      <c r="N84" s="197" t="s">
        <v>307</v>
      </c>
      <c r="O84" s="318">
        <v>0</v>
      </c>
      <c r="P84" s="197" t="s">
        <v>1611</v>
      </c>
      <c r="Q84" s="198">
        <v>2</v>
      </c>
      <c r="R84" s="197"/>
      <c r="S84" s="198" t="s">
        <v>1543</v>
      </c>
      <c r="T84" s="198" t="s">
        <v>1543</v>
      </c>
      <c r="U84" s="319">
        <v>72701.63</v>
      </c>
      <c r="V84" s="199">
        <v>0</v>
      </c>
    </row>
    <row r="85" spans="2:22" s="195" customFormat="1" x14ac:dyDescent="0.35">
      <c r="B85" s="197" t="s">
        <v>282</v>
      </c>
      <c r="C85" s="197" t="s">
        <v>594</v>
      </c>
      <c r="D85" s="197">
        <v>100</v>
      </c>
      <c r="E85" s="324" t="s">
        <v>729</v>
      </c>
      <c r="F85" s="324" t="s">
        <v>730</v>
      </c>
      <c r="G85" s="197" t="s">
        <v>1229</v>
      </c>
      <c r="H85" s="198" t="s">
        <v>1445</v>
      </c>
      <c r="I85" s="314">
        <v>0</v>
      </c>
      <c r="J85" s="315">
        <v>83101</v>
      </c>
      <c r="K85" s="316">
        <v>1</v>
      </c>
      <c r="L85" s="317">
        <v>17</v>
      </c>
      <c r="M85" s="197">
        <v>31</v>
      </c>
      <c r="N85" s="197" t="s">
        <v>307</v>
      </c>
      <c r="O85" s="318">
        <v>0</v>
      </c>
      <c r="P85" s="197" t="s">
        <v>1612</v>
      </c>
      <c r="Q85" s="198">
        <v>2</v>
      </c>
      <c r="R85" s="197"/>
      <c r="S85" s="198" t="s">
        <v>1543</v>
      </c>
      <c r="T85" s="198" t="s">
        <v>1543</v>
      </c>
      <c r="U85" s="319">
        <v>77865.309999999983</v>
      </c>
      <c r="V85" s="199">
        <v>0</v>
      </c>
    </row>
    <row r="86" spans="2:22" s="195" customFormat="1" x14ac:dyDescent="0.35">
      <c r="B86" s="197" t="s">
        <v>282</v>
      </c>
      <c r="C86" s="197" t="s">
        <v>594</v>
      </c>
      <c r="D86" s="197">
        <v>100</v>
      </c>
      <c r="E86" s="324" t="s">
        <v>731</v>
      </c>
      <c r="F86" s="324" t="s">
        <v>732</v>
      </c>
      <c r="G86" s="197" t="s">
        <v>1230</v>
      </c>
      <c r="H86" s="198" t="s">
        <v>1445</v>
      </c>
      <c r="I86" s="314">
        <v>0</v>
      </c>
      <c r="J86" s="315">
        <v>83101</v>
      </c>
      <c r="K86" s="316">
        <v>1</v>
      </c>
      <c r="L86" s="317">
        <v>15</v>
      </c>
      <c r="M86" s="197">
        <v>53</v>
      </c>
      <c r="N86" s="197" t="s">
        <v>307</v>
      </c>
      <c r="O86" s="318">
        <v>0</v>
      </c>
      <c r="P86" s="197" t="s">
        <v>1613</v>
      </c>
      <c r="Q86" s="198">
        <v>2</v>
      </c>
      <c r="R86" s="197"/>
      <c r="S86" s="198" t="s">
        <v>1543</v>
      </c>
      <c r="T86" s="198" t="s">
        <v>1543</v>
      </c>
      <c r="U86" s="319">
        <v>76807.449999999983</v>
      </c>
      <c r="V86" s="199">
        <v>0</v>
      </c>
    </row>
    <row r="87" spans="2:22" s="195" customFormat="1" x14ac:dyDescent="0.35">
      <c r="B87" s="197" t="s">
        <v>282</v>
      </c>
      <c r="C87" s="197" t="s">
        <v>594</v>
      </c>
      <c r="D87" s="197">
        <v>100</v>
      </c>
      <c r="E87" s="324" t="s">
        <v>735</v>
      </c>
      <c r="F87" s="324" t="s">
        <v>736</v>
      </c>
      <c r="G87" s="197" t="s">
        <v>1231</v>
      </c>
      <c r="H87" s="198" t="s">
        <v>1448</v>
      </c>
      <c r="I87" s="314">
        <v>0</v>
      </c>
      <c r="J87" s="315">
        <v>83101</v>
      </c>
      <c r="K87" s="316">
        <v>1</v>
      </c>
      <c r="L87" s="317">
        <v>17</v>
      </c>
      <c r="M87" s="197">
        <v>36</v>
      </c>
      <c r="N87" s="197" t="s">
        <v>362</v>
      </c>
      <c r="O87" s="318">
        <v>0</v>
      </c>
      <c r="P87" s="197" t="s">
        <v>1614</v>
      </c>
      <c r="Q87" s="198">
        <v>2</v>
      </c>
      <c r="R87" s="197"/>
      <c r="S87" s="198" t="s">
        <v>1543</v>
      </c>
      <c r="T87" s="198" t="s">
        <v>1543</v>
      </c>
      <c r="U87" s="319">
        <v>66406.42</v>
      </c>
      <c r="V87" s="199">
        <v>0</v>
      </c>
    </row>
    <row r="88" spans="2:22" s="195" customFormat="1" x14ac:dyDescent="0.35">
      <c r="B88" s="197" t="s">
        <v>282</v>
      </c>
      <c r="C88" s="197" t="s">
        <v>594</v>
      </c>
      <c r="D88" s="197">
        <v>100</v>
      </c>
      <c r="E88" s="324" t="s">
        <v>737</v>
      </c>
      <c r="F88" s="324" t="s">
        <v>738</v>
      </c>
      <c r="G88" s="197" t="s">
        <v>1232</v>
      </c>
      <c r="H88" s="198" t="s">
        <v>1445</v>
      </c>
      <c r="I88" s="314">
        <v>0</v>
      </c>
      <c r="J88" s="315">
        <v>83101</v>
      </c>
      <c r="K88" s="316">
        <v>1</v>
      </c>
      <c r="L88" s="317">
        <v>17</v>
      </c>
      <c r="M88" s="197">
        <v>32</v>
      </c>
      <c r="N88" s="197" t="s">
        <v>307</v>
      </c>
      <c r="O88" s="318">
        <v>0</v>
      </c>
      <c r="P88" s="197" t="s">
        <v>1615</v>
      </c>
      <c r="Q88" s="198">
        <v>2</v>
      </c>
      <c r="R88" s="197"/>
      <c r="S88" s="198" t="s">
        <v>1543</v>
      </c>
      <c r="T88" s="198" t="s">
        <v>1543</v>
      </c>
      <c r="U88" s="319">
        <v>77199.589999999982</v>
      </c>
      <c r="V88" s="199">
        <v>0</v>
      </c>
    </row>
    <row r="89" spans="2:22" s="195" customFormat="1" x14ac:dyDescent="0.35">
      <c r="B89" s="197" t="s">
        <v>282</v>
      </c>
      <c r="C89" s="197" t="s">
        <v>594</v>
      </c>
      <c r="D89" s="197">
        <v>100</v>
      </c>
      <c r="E89" s="324" t="s">
        <v>739</v>
      </c>
      <c r="F89" s="324" t="s">
        <v>740</v>
      </c>
      <c r="G89" s="197" t="s">
        <v>1233</v>
      </c>
      <c r="H89" s="198" t="s">
        <v>1445</v>
      </c>
      <c r="I89" s="314">
        <v>0</v>
      </c>
      <c r="J89" s="315">
        <v>83101</v>
      </c>
      <c r="K89" s="316">
        <v>1</v>
      </c>
      <c r="L89" s="317">
        <v>17</v>
      </c>
      <c r="M89" s="197">
        <v>51</v>
      </c>
      <c r="N89" s="197" t="s">
        <v>307</v>
      </c>
      <c r="O89" s="318">
        <v>0</v>
      </c>
      <c r="P89" s="197" t="s">
        <v>1616</v>
      </c>
      <c r="Q89" s="198">
        <v>2</v>
      </c>
      <c r="R89" s="197"/>
      <c r="S89" s="198" t="s">
        <v>1543</v>
      </c>
      <c r="T89" s="198" t="s">
        <v>1543</v>
      </c>
      <c r="U89" s="319">
        <v>76759.589999999982</v>
      </c>
      <c r="V89" s="199">
        <v>0</v>
      </c>
    </row>
    <row r="90" spans="2:22" s="195" customFormat="1" x14ac:dyDescent="0.35">
      <c r="B90" s="197" t="s">
        <v>282</v>
      </c>
      <c r="C90" s="197" t="s">
        <v>594</v>
      </c>
      <c r="D90" s="197">
        <v>100</v>
      </c>
      <c r="E90" s="324" t="s">
        <v>741</v>
      </c>
      <c r="F90" s="324" t="s">
        <v>742</v>
      </c>
      <c r="G90" s="197" t="s">
        <v>1234</v>
      </c>
      <c r="H90" s="198" t="s">
        <v>1445</v>
      </c>
      <c r="I90" s="314">
        <v>0</v>
      </c>
      <c r="J90" s="315">
        <v>83101</v>
      </c>
      <c r="K90" s="316">
        <v>1</v>
      </c>
      <c r="L90" s="317">
        <v>17</v>
      </c>
      <c r="M90" s="197">
        <v>47</v>
      </c>
      <c r="N90" s="197" t="s">
        <v>307</v>
      </c>
      <c r="O90" s="318">
        <v>0</v>
      </c>
      <c r="P90" s="197" t="s">
        <v>1617</v>
      </c>
      <c r="Q90" s="198">
        <v>2</v>
      </c>
      <c r="R90" s="197"/>
      <c r="S90" s="198" t="s">
        <v>1543</v>
      </c>
      <c r="T90" s="198" t="s">
        <v>1543</v>
      </c>
      <c r="U90" s="319">
        <v>76759.589999999982</v>
      </c>
      <c r="V90" s="199">
        <v>0</v>
      </c>
    </row>
    <row r="91" spans="2:22" s="195" customFormat="1" x14ac:dyDescent="0.35">
      <c r="B91" s="197" t="s">
        <v>282</v>
      </c>
      <c r="C91" s="197" t="s">
        <v>594</v>
      </c>
      <c r="D91" s="197">
        <v>100</v>
      </c>
      <c r="E91" s="324" t="s">
        <v>743</v>
      </c>
      <c r="F91" s="324" t="s">
        <v>744</v>
      </c>
      <c r="G91" s="197" t="s">
        <v>1235</v>
      </c>
      <c r="H91" s="198" t="s">
        <v>1445</v>
      </c>
      <c r="I91" s="314">
        <v>0</v>
      </c>
      <c r="J91" s="315">
        <v>83101</v>
      </c>
      <c r="K91" s="316">
        <v>1</v>
      </c>
      <c r="L91" s="317">
        <v>17</v>
      </c>
      <c r="M91" s="197">
        <v>42</v>
      </c>
      <c r="N91" s="197" t="s">
        <v>307</v>
      </c>
      <c r="O91" s="318">
        <v>0</v>
      </c>
      <c r="P91" s="197" t="s">
        <v>1618</v>
      </c>
      <c r="Q91" s="198">
        <v>2</v>
      </c>
      <c r="R91" s="197"/>
      <c r="S91" s="198" t="s">
        <v>1543</v>
      </c>
      <c r="T91" s="198" t="s">
        <v>1543</v>
      </c>
      <c r="U91" s="319">
        <v>76759.589999999982</v>
      </c>
      <c r="V91" s="199">
        <v>0</v>
      </c>
    </row>
    <row r="92" spans="2:22" s="195" customFormat="1" x14ac:dyDescent="0.35">
      <c r="B92" s="197" t="s">
        <v>282</v>
      </c>
      <c r="C92" s="197" t="s">
        <v>594</v>
      </c>
      <c r="D92" s="197">
        <v>100</v>
      </c>
      <c r="E92" s="324" t="s">
        <v>745</v>
      </c>
      <c r="F92" s="324" t="s">
        <v>746</v>
      </c>
      <c r="G92" s="197" t="s">
        <v>1236</v>
      </c>
      <c r="H92" s="198" t="s">
        <v>1445</v>
      </c>
      <c r="I92" s="314">
        <v>0</v>
      </c>
      <c r="J92" s="315">
        <v>83101</v>
      </c>
      <c r="K92" s="316">
        <v>1</v>
      </c>
      <c r="L92" s="317">
        <v>17</v>
      </c>
      <c r="M92" s="197">
        <v>57</v>
      </c>
      <c r="N92" s="197" t="s">
        <v>307</v>
      </c>
      <c r="O92" s="318">
        <v>0</v>
      </c>
      <c r="P92" s="197" t="s">
        <v>1619</v>
      </c>
      <c r="Q92" s="198">
        <v>2</v>
      </c>
      <c r="R92" s="197"/>
      <c r="S92" s="198" t="s">
        <v>1543</v>
      </c>
      <c r="T92" s="198" t="s">
        <v>1543</v>
      </c>
      <c r="U92" s="319">
        <v>76759.589999999982</v>
      </c>
      <c r="V92" s="199">
        <v>0</v>
      </c>
    </row>
    <row r="93" spans="2:22" s="195" customFormat="1" x14ac:dyDescent="0.35">
      <c r="B93" s="197" t="s">
        <v>282</v>
      </c>
      <c r="C93" s="197" t="s">
        <v>594</v>
      </c>
      <c r="D93" s="197">
        <v>100</v>
      </c>
      <c r="E93" s="324" t="s">
        <v>747</v>
      </c>
      <c r="F93" s="324" t="s">
        <v>748</v>
      </c>
      <c r="G93" s="197" t="s">
        <v>1237</v>
      </c>
      <c r="H93" s="198" t="s">
        <v>369</v>
      </c>
      <c r="I93" s="314">
        <v>0</v>
      </c>
      <c r="J93" s="315">
        <v>83101</v>
      </c>
      <c r="K93" s="316">
        <v>1</v>
      </c>
      <c r="L93" s="317">
        <v>17</v>
      </c>
      <c r="M93" s="197">
        <v>47</v>
      </c>
      <c r="N93" s="197" t="s">
        <v>306</v>
      </c>
      <c r="O93" s="318">
        <v>0</v>
      </c>
      <c r="P93" s="197" t="s">
        <v>1620</v>
      </c>
      <c r="Q93" s="198">
        <v>2</v>
      </c>
      <c r="R93" s="197"/>
      <c r="S93" s="198" t="s">
        <v>1543</v>
      </c>
      <c r="T93" s="198" t="s">
        <v>1543</v>
      </c>
      <c r="U93" s="319">
        <v>70398.95</v>
      </c>
      <c r="V93" s="199">
        <v>0</v>
      </c>
    </row>
    <row r="94" spans="2:22" s="195" customFormat="1" x14ac:dyDescent="0.35">
      <c r="B94" s="197" t="s">
        <v>282</v>
      </c>
      <c r="C94" s="197" t="s">
        <v>594</v>
      </c>
      <c r="D94" s="197">
        <v>100</v>
      </c>
      <c r="E94" s="324" t="s">
        <v>749</v>
      </c>
      <c r="F94" s="324" t="s">
        <v>750</v>
      </c>
      <c r="G94" s="197" t="s">
        <v>1238</v>
      </c>
      <c r="H94" s="198" t="s">
        <v>1445</v>
      </c>
      <c r="I94" s="314">
        <v>0</v>
      </c>
      <c r="J94" s="315">
        <v>83101</v>
      </c>
      <c r="K94" s="316">
        <v>1</v>
      </c>
      <c r="L94" s="317">
        <v>17</v>
      </c>
      <c r="M94" s="197">
        <v>47</v>
      </c>
      <c r="N94" s="197" t="s">
        <v>307</v>
      </c>
      <c r="O94" s="318">
        <v>0</v>
      </c>
      <c r="P94" s="197" t="s">
        <v>1621</v>
      </c>
      <c r="Q94" s="198">
        <v>2</v>
      </c>
      <c r="R94" s="197"/>
      <c r="S94" s="198" t="s">
        <v>1543</v>
      </c>
      <c r="T94" s="198" t="s">
        <v>1543</v>
      </c>
      <c r="U94" s="319">
        <v>76431.92</v>
      </c>
      <c r="V94" s="199">
        <v>0</v>
      </c>
    </row>
    <row r="95" spans="2:22" s="195" customFormat="1" x14ac:dyDescent="0.35">
      <c r="B95" s="197" t="s">
        <v>282</v>
      </c>
      <c r="C95" s="197" t="s">
        <v>594</v>
      </c>
      <c r="D95" s="197">
        <v>100</v>
      </c>
      <c r="E95" s="324" t="s">
        <v>751</v>
      </c>
      <c r="F95" s="324" t="s">
        <v>752</v>
      </c>
      <c r="G95" s="197" t="s">
        <v>1239</v>
      </c>
      <c r="H95" s="198" t="s">
        <v>1445</v>
      </c>
      <c r="I95" s="314">
        <v>0</v>
      </c>
      <c r="J95" s="315">
        <v>83101</v>
      </c>
      <c r="K95" s="316">
        <v>1</v>
      </c>
      <c r="L95" s="317">
        <v>17</v>
      </c>
      <c r="M95" s="197">
        <v>43</v>
      </c>
      <c r="N95" s="197" t="s">
        <v>307</v>
      </c>
      <c r="O95" s="318">
        <v>0</v>
      </c>
      <c r="P95" s="197" t="s">
        <v>1622</v>
      </c>
      <c r="Q95" s="198">
        <v>2</v>
      </c>
      <c r="R95" s="197"/>
      <c r="S95" s="198" t="s">
        <v>1543</v>
      </c>
      <c r="T95" s="198" t="s">
        <v>1543</v>
      </c>
      <c r="U95" s="319">
        <v>76955.689999999988</v>
      </c>
      <c r="V95" s="199">
        <v>0</v>
      </c>
    </row>
    <row r="96" spans="2:22" s="195" customFormat="1" x14ac:dyDescent="0.35">
      <c r="B96" s="197" t="s">
        <v>282</v>
      </c>
      <c r="C96" s="197" t="s">
        <v>594</v>
      </c>
      <c r="D96" s="197">
        <v>100</v>
      </c>
      <c r="E96" s="324" t="s">
        <v>753</v>
      </c>
      <c r="F96" s="324" t="s">
        <v>754</v>
      </c>
      <c r="G96" s="197" t="s">
        <v>1240</v>
      </c>
      <c r="H96" s="198" t="s">
        <v>1448</v>
      </c>
      <c r="I96" s="314">
        <v>0</v>
      </c>
      <c r="J96" s="315">
        <v>83101</v>
      </c>
      <c r="K96" s="316">
        <v>1</v>
      </c>
      <c r="L96" s="317">
        <v>17</v>
      </c>
      <c r="M96" s="197">
        <v>45</v>
      </c>
      <c r="N96" s="197" t="s">
        <v>362</v>
      </c>
      <c r="O96" s="318">
        <v>0</v>
      </c>
      <c r="P96" s="197" t="s">
        <v>1623</v>
      </c>
      <c r="Q96" s="198">
        <v>2</v>
      </c>
      <c r="R96" s="197"/>
      <c r="S96" s="198" t="s">
        <v>1543</v>
      </c>
      <c r="T96" s="198" t="s">
        <v>1543</v>
      </c>
      <c r="U96" s="319">
        <v>66704.22</v>
      </c>
      <c r="V96" s="199">
        <v>0</v>
      </c>
    </row>
    <row r="97" spans="2:22" s="195" customFormat="1" x14ac:dyDescent="0.35">
      <c r="B97" s="197" t="s">
        <v>282</v>
      </c>
      <c r="C97" s="197" t="s">
        <v>594</v>
      </c>
      <c r="D97" s="197">
        <v>100</v>
      </c>
      <c r="E97" s="324" t="s">
        <v>755</v>
      </c>
      <c r="F97" s="324" t="s">
        <v>756</v>
      </c>
      <c r="G97" s="197" t="s">
        <v>1241</v>
      </c>
      <c r="H97" s="198" t="s">
        <v>1445</v>
      </c>
      <c r="I97" s="314">
        <v>0</v>
      </c>
      <c r="J97" s="315">
        <v>83101</v>
      </c>
      <c r="K97" s="316">
        <v>1</v>
      </c>
      <c r="L97" s="317">
        <v>17</v>
      </c>
      <c r="M97" s="197">
        <v>45</v>
      </c>
      <c r="N97" s="197" t="s">
        <v>307</v>
      </c>
      <c r="O97" s="318">
        <v>0</v>
      </c>
      <c r="P97" s="197" t="s">
        <v>1624</v>
      </c>
      <c r="Q97" s="198">
        <v>2</v>
      </c>
      <c r="R97" s="197"/>
      <c r="S97" s="198" t="s">
        <v>1543</v>
      </c>
      <c r="T97" s="198" t="s">
        <v>1543</v>
      </c>
      <c r="U97" s="319">
        <v>76781.919999999998</v>
      </c>
      <c r="V97" s="199">
        <v>0</v>
      </c>
    </row>
    <row r="98" spans="2:22" s="195" customFormat="1" x14ac:dyDescent="0.35">
      <c r="B98" s="197" t="s">
        <v>282</v>
      </c>
      <c r="C98" s="197" t="s">
        <v>594</v>
      </c>
      <c r="D98" s="197">
        <v>100</v>
      </c>
      <c r="E98" s="324" t="s">
        <v>757</v>
      </c>
      <c r="F98" s="324" t="s">
        <v>758</v>
      </c>
      <c r="G98" s="197" t="s">
        <v>1242</v>
      </c>
      <c r="H98" s="198" t="s">
        <v>1445</v>
      </c>
      <c r="I98" s="314">
        <v>0</v>
      </c>
      <c r="J98" s="315">
        <v>83101</v>
      </c>
      <c r="K98" s="316">
        <v>1</v>
      </c>
      <c r="L98" s="317">
        <v>17</v>
      </c>
      <c r="M98" s="197">
        <v>52</v>
      </c>
      <c r="N98" s="197" t="s">
        <v>307</v>
      </c>
      <c r="O98" s="318">
        <v>0</v>
      </c>
      <c r="P98" s="197" t="s">
        <v>1625</v>
      </c>
      <c r="Q98" s="198">
        <v>2</v>
      </c>
      <c r="R98" s="197"/>
      <c r="S98" s="198" t="s">
        <v>1543</v>
      </c>
      <c r="T98" s="198" t="s">
        <v>1543</v>
      </c>
      <c r="U98" s="319">
        <v>76431.92</v>
      </c>
      <c r="V98" s="199">
        <v>0</v>
      </c>
    </row>
    <row r="99" spans="2:22" s="195" customFormat="1" x14ac:dyDescent="0.35">
      <c r="B99" s="197" t="s">
        <v>282</v>
      </c>
      <c r="C99" s="197" t="s">
        <v>594</v>
      </c>
      <c r="D99" s="197">
        <v>100</v>
      </c>
      <c r="E99" s="324" t="s">
        <v>561</v>
      </c>
      <c r="F99" s="324" t="s">
        <v>562</v>
      </c>
      <c r="G99" s="197" t="s">
        <v>578</v>
      </c>
      <c r="H99" s="198" t="s">
        <v>1445</v>
      </c>
      <c r="I99" s="314">
        <v>0</v>
      </c>
      <c r="J99" s="315">
        <v>83101</v>
      </c>
      <c r="K99" s="316">
        <v>1</v>
      </c>
      <c r="L99" s="317">
        <v>17</v>
      </c>
      <c r="M99" s="197">
        <v>43</v>
      </c>
      <c r="N99" s="197" t="s">
        <v>307</v>
      </c>
      <c r="O99" s="318">
        <v>0</v>
      </c>
      <c r="P99" s="197" t="s">
        <v>1626</v>
      </c>
      <c r="Q99" s="198">
        <v>2</v>
      </c>
      <c r="R99" s="197"/>
      <c r="S99" s="198" t="s">
        <v>1543</v>
      </c>
      <c r="T99" s="198" t="s">
        <v>1543</v>
      </c>
      <c r="U99" s="319">
        <v>77196.41</v>
      </c>
      <c r="V99" s="199">
        <v>0</v>
      </c>
    </row>
    <row r="100" spans="2:22" s="195" customFormat="1" x14ac:dyDescent="0.35">
      <c r="B100" s="197" t="s">
        <v>282</v>
      </c>
      <c r="C100" s="197" t="s">
        <v>594</v>
      </c>
      <c r="D100" s="197">
        <v>100</v>
      </c>
      <c r="E100" s="324" t="s">
        <v>759</v>
      </c>
      <c r="F100" s="324" t="s">
        <v>760</v>
      </c>
      <c r="G100" s="197" t="s">
        <v>1243</v>
      </c>
      <c r="H100" s="198" t="s">
        <v>1445</v>
      </c>
      <c r="I100" s="314">
        <v>0</v>
      </c>
      <c r="J100" s="315">
        <v>83101</v>
      </c>
      <c r="K100" s="316">
        <v>1</v>
      </c>
      <c r="L100" s="317">
        <v>17</v>
      </c>
      <c r="M100" s="197">
        <v>31</v>
      </c>
      <c r="N100" s="197" t="s">
        <v>307</v>
      </c>
      <c r="O100" s="318">
        <v>0</v>
      </c>
      <c r="P100" s="197" t="s">
        <v>1627</v>
      </c>
      <c r="Q100" s="198">
        <v>2</v>
      </c>
      <c r="R100" s="197"/>
      <c r="S100" s="198" t="s">
        <v>1543</v>
      </c>
      <c r="T100" s="198" t="s">
        <v>1543</v>
      </c>
      <c r="U100" s="319">
        <v>88776.53</v>
      </c>
      <c r="V100" s="199">
        <v>0</v>
      </c>
    </row>
    <row r="101" spans="2:22" s="195" customFormat="1" x14ac:dyDescent="0.35">
      <c r="B101" s="197" t="s">
        <v>282</v>
      </c>
      <c r="C101" s="197" t="s">
        <v>594</v>
      </c>
      <c r="D101" s="197">
        <v>100</v>
      </c>
      <c r="E101" s="324" t="s">
        <v>761</v>
      </c>
      <c r="F101" s="324" t="s">
        <v>762</v>
      </c>
      <c r="G101" s="197" t="s">
        <v>1244</v>
      </c>
      <c r="H101" s="198" t="s">
        <v>1445</v>
      </c>
      <c r="I101" s="314">
        <v>0</v>
      </c>
      <c r="J101" s="315">
        <v>83101</v>
      </c>
      <c r="K101" s="316">
        <v>1</v>
      </c>
      <c r="L101" s="317">
        <v>17</v>
      </c>
      <c r="M101" s="197">
        <v>32</v>
      </c>
      <c r="N101" s="197" t="s">
        <v>307</v>
      </c>
      <c r="O101" s="318">
        <v>0</v>
      </c>
      <c r="P101" s="197" t="s">
        <v>1628</v>
      </c>
      <c r="Q101" s="198">
        <v>2</v>
      </c>
      <c r="R101" s="197"/>
      <c r="S101" s="198" t="s">
        <v>1543</v>
      </c>
      <c r="T101" s="198" t="s">
        <v>1543</v>
      </c>
      <c r="U101" s="319">
        <v>75121.2</v>
      </c>
      <c r="V101" s="199">
        <v>0</v>
      </c>
    </row>
    <row r="102" spans="2:22" s="195" customFormat="1" x14ac:dyDescent="0.35">
      <c r="B102" s="197" t="s">
        <v>282</v>
      </c>
      <c r="C102" s="197" t="s">
        <v>594</v>
      </c>
      <c r="D102" s="197">
        <v>100</v>
      </c>
      <c r="E102" s="324" t="s">
        <v>763</v>
      </c>
      <c r="F102" s="324" t="s">
        <v>764</v>
      </c>
      <c r="G102" s="197" t="s">
        <v>1245</v>
      </c>
      <c r="H102" s="198" t="s">
        <v>1445</v>
      </c>
      <c r="I102" s="314">
        <v>0</v>
      </c>
      <c r="J102" s="315">
        <v>83101</v>
      </c>
      <c r="K102" s="316">
        <v>1</v>
      </c>
      <c r="L102" s="317">
        <v>17</v>
      </c>
      <c r="M102" s="197">
        <v>33</v>
      </c>
      <c r="N102" s="197" t="s">
        <v>307</v>
      </c>
      <c r="O102" s="318">
        <v>0</v>
      </c>
      <c r="P102" s="197" t="s">
        <v>1629</v>
      </c>
      <c r="Q102" s="198">
        <v>2</v>
      </c>
      <c r="R102" s="197"/>
      <c r="S102" s="198" t="s">
        <v>1543</v>
      </c>
      <c r="T102" s="198" t="s">
        <v>1543</v>
      </c>
      <c r="U102" s="319">
        <v>67479.100000000006</v>
      </c>
      <c r="V102" s="199">
        <v>0</v>
      </c>
    </row>
    <row r="103" spans="2:22" s="195" customFormat="1" x14ac:dyDescent="0.35">
      <c r="B103" s="197" t="s">
        <v>282</v>
      </c>
      <c r="C103" s="197" t="s">
        <v>594</v>
      </c>
      <c r="D103" s="197">
        <v>100</v>
      </c>
      <c r="E103" s="324" t="s">
        <v>569</v>
      </c>
      <c r="F103" s="324" t="s">
        <v>570</v>
      </c>
      <c r="G103" s="197" t="s">
        <v>582</v>
      </c>
      <c r="H103" s="198" t="s">
        <v>1445</v>
      </c>
      <c r="I103" s="314">
        <v>0</v>
      </c>
      <c r="J103" s="315">
        <v>83101</v>
      </c>
      <c r="K103" s="316">
        <v>1</v>
      </c>
      <c r="L103" s="317">
        <v>17</v>
      </c>
      <c r="M103" s="197">
        <v>32</v>
      </c>
      <c r="N103" s="197" t="s">
        <v>307</v>
      </c>
      <c r="O103" s="318">
        <v>0</v>
      </c>
      <c r="P103" s="197" t="s">
        <v>1630</v>
      </c>
      <c r="Q103" s="198">
        <v>2</v>
      </c>
      <c r="R103" s="197"/>
      <c r="S103" s="198" t="s">
        <v>1543</v>
      </c>
      <c r="T103" s="198" t="s">
        <v>1543</v>
      </c>
      <c r="U103" s="319">
        <v>74793.53</v>
      </c>
      <c r="V103" s="199">
        <v>0</v>
      </c>
    </row>
    <row r="104" spans="2:22" s="195" customFormat="1" x14ac:dyDescent="0.35">
      <c r="B104" s="197" t="s">
        <v>282</v>
      </c>
      <c r="C104" s="197" t="s">
        <v>594</v>
      </c>
      <c r="D104" s="197">
        <v>100</v>
      </c>
      <c r="E104" s="324" t="s">
        <v>765</v>
      </c>
      <c r="F104" s="324" t="s">
        <v>766</v>
      </c>
      <c r="G104" s="197" t="s">
        <v>1246</v>
      </c>
      <c r="H104" s="198" t="s">
        <v>369</v>
      </c>
      <c r="I104" s="314">
        <v>0</v>
      </c>
      <c r="J104" s="315">
        <v>83101</v>
      </c>
      <c r="K104" s="316">
        <v>1</v>
      </c>
      <c r="L104" s="317">
        <v>17</v>
      </c>
      <c r="M104" s="197">
        <v>32</v>
      </c>
      <c r="N104" s="197" t="s">
        <v>306</v>
      </c>
      <c r="O104" s="318">
        <v>0</v>
      </c>
      <c r="P104" s="197" t="s">
        <v>1631</v>
      </c>
      <c r="Q104" s="198">
        <v>2</v>
      </c>
      <c r="R104" s="197"/>
      <c r="S104" s="198" t="s">
        <v>1543</v>
      </c>
      <c r="T104" s="198" t="s">
        <v>1543</v>
      </c>
      <c r="U104" s="319">
        <v>68573.08</v>
      </c>
      <c r="V104" s="199">
        <v>0</v>
      </c>
    </row>
    <row r="105" spans="2:22" s="195" customFormat="1" x14ac:dyDescent="0.35">
      <c r="B105" s="197" t="s">
        <v>282</v>
      </c>
      <c r="C105" s="197" t="s">
        <v>594</v>
      </c>
      <c r="D105" s="197">
        <v>100</v>
      </c>
      <c r="E105" s="324" t="s">
        <v>767</v>
      </c>
      <c r="F105" s="324" t="s">
        <v>768</v>
      </c>
      <c r="G105" s="197" t="s">
        <v>1247</v>
      </c>
      <c r="H105" s="198" t="s">
        <v>361</v>
      </c>
      <c r="I105" s="314">
        <v>0</v>
      </c>
      <c r="J105" s="315">
        <v>83101</v>
      </c>
      <c r="K105" s="316">
        <v>1</v>
      </c>
      <c r="L105" s="317">
        <v>17</v>
      </c>
      <c r="M105" s="197">
        <v>51</v>
      </c>
      <c r="N105" s="197" t="s">
        <v>360</v>
      </c>
      <c r="O105" s="318">
        <v>0</v>
      </c>
      <c r="P105" s="197" t="s">
        <v>1632</v>
      </c>
      <c r="Q105" s="198">
        <v>2</v>
      </c>
      <c r="R105" s="197"/>
      <c r="S105" s="198" t="s">
        <v>1543</v>
      </c>
      <c r="T105" s="198" t="s">
        <v>1543</v>
      </c>
      <c r="U105" s="319">
        <v>66095.11</v>
      </c>
      <c r="V105" s="199">
        <v>0</v>
      </c>
    </row>
    <row r="106" spans="2:22" s="195" customFormat="1" x14ac:dyDescent="0.35">
      <c r="B106" s="197" t="s">
        <v>282</v>
      </c>
      <c r="C106" s="197" t="s">
        <v>594</v>
      </c>
      <c r="D106" s="197">
        <v>100</v>
      </c>
      <c r="E106" s="324" t="s">
        <v>769</v>
      </c>
      <c r="F106" s="324" t="s">
        <v>770</v>
      </c>
      <c r="G106" s="197" t="s">
        <v>1248</v>
      </c>
      <c r="H106" s="198" t="s">
        <v>1445</v>
      </c>
      <c r="I106" s="314">
        <v>0</v>
      </c>
      <c r="J106" s="315">
        <v>83101</v>
      </c>
      <c r="K106" s="316">
        <v>1</v>
      </c>
      <c r="L106" s="317">
        <v>17</v>
      </c>
      <c r="M106" s="197">
        <v>43</v>
      </c>
      <c r="N106" s="197" t="s">
        <v>307</v>
      </c>
      <c r="O106" s="318">
        <v>0</v>
      </c>
      <c r="P106" s="197" t="s">
        <v>1633</v>
      </c>
      <c r="Q106" s="198">
        <v>2</v>
      </c>
      <c r="R106" s="197"/>
      <c r="S106" s="198" t="s">
        <v>1543</v>
      </c>
      <c r="T106" s="198" t="s">
        <v>1543</v>
      </c>
      <c r="U106" s="319">
        <v>74465.859999999986</v>
      </c>
      <c r="V106" s="199">
        <v>0</v>
      </c>
    </row>
    <row r="107" spans="2:22" s="195" customFormat="1" x14ac:dyDescent="0.35">
      <c r="B107" s="197" t="s">
        <v>282</v>
      </c>
      <c r="C107" s="197" t="s">
        <v>594</v>
      </c>
      <c r="D107" s="197">
        <v>100</v>
      </c>
      <c r="E107" s="324" t="s">
        <v>771</v>
      </c>
      <c r="F107" s="324" t="s">
        <v>772</v>
      </c>
      <c r="G107" s="197" t="s">
        <v>1249</v>
      </c>
      <c r="H107" s="198" t="s">
        <v>1451</v>
      </c>
      <c r="I107" s="314">
        <v>0</v>
      </c>
      <c r="J107" s="315">
        <v>83101</v>
      </c>
      <c r="K107" s="316">
        <v>1</v>
      </c>
      <c r="L107" s="317">
        <v>17</v>
      </c>
      <c r="M107" s="197">
        <v>20</v>
      </c>
      <c r="N107" s="197" t="s">
        <v>377</v>
      </c>
      <c r="O107" s="318">
        <v>0</v>
      </c>
      <c r="P107" s="197" t="s">
        <v>1634</v>
      </c>
      <c r="Q107" s="198">
        <v>2</v>
      </c>
      <c r="R107" s="197"/>
      <c r="S107" s="198" t="s">
        <v>1543</v>
      </c>
      <c r="T107" s="198" t="s">
        <v>1543</v>
      </c>
      <c r="U107" s="319">
        <v>75074.929999999993</v>
      </c>
      <c r="V107" s="199">
        <v>0</v>
      </c>
    </row>
    <row r="108" spans="2:22" s="195" customFormat="1" x14ac:dyDescent="0.35">
      <c r="B108" s="197" t="s">
        <v>282</v>
      </c>
      <c r="C108" s="197" t="s">
        <v>594</v>
      </c>
      <c r="D108" s="197">
        <v>100</v>
      </c>
      <c r="E108" s="324" t="s">
        <v>773</v>
      </c>
      <c r="F108" s="324" t="s">
        <v>774</v>
      </c>
      <c r="G108" s="197" t="s">
        <v>1250</v>
      </c>
      <c r="H108" s="198" t="s">
        <v>1450</v>
      </c>
      <c r="I108" s="314">
        <v>0</v>
      </c>
      <c r="J108" s="315">
        <v>83101</v>
      </c>
      <c r="K108" s="316">
        <v>1</v>
      </c>
      <c r="L108" s="317">
        <v>17</v>
      </c>
      <c r="M108" s="197">
        <v>10</v>
      </c>
      <c r="N108" s="197" t="s">
        <v>379</v>
      </c>
      <c r="O108" s="318">
        <v>0</v>
      </c>
      <c r="P108" s="197" t="s">
        <v>1635</v>
      </c>
      <c r="Q108" s="198">
        <v>2</v>
      </c>
      <c r="R108" s="197"/>
      <c r="S108" s="198" t="s">
        <v>1543</v>
      </c>
      <c r="T108" s="198" t="s">
        <v>1543</v>
      </c>
      <c r="U108" s="319">
        <v>55689.779999999992</v>
      </c>
      <c r="V108" s="199">
        <v>0</v>
      </c>
    </row>
    <row r="109" spans="2:22" s="195" customFormat="1" x14ac:dyDescent="0.35">
      <c r="B109" s="197" t="s">
        <v>282</v>
      </c>
      <c r="C109" s="197" t="s">
        <v>594</v>
      </c>
      <c r="D109" s="197">
        <v>100</v>
      </c>
      <c r="E109" s="324" t="s">
        <v>775</v>
      </c>
      <c r="F109" s="324" t="s">
        <v>776</v>
      </c>
      <c r="G109" s="197" t="s">
        <v>1251</v>
      </c>
      <c r="H109" s="198" t="s">
        <v>1447</v>
      </c>
      <c r="I109" s="314">
        <v>0</v>
      </c>
      <c r="J109" s="315">
        <v>83101</v>
      </c>
      <c r="K109" s="316">
        <v>1</v>
      </c>
      <c r="L109" s="317">
        <v>17</v>
      </c>
      <c r="M109" s="197">
        <v>44</v>
      </c>
      <c r="N109" s="197" t="s">
        <v>305</v>
      </c>
      <c r="O109" s="318">
        <v>0</v>
      </c>
      <c r="P109" s="197" t="s">
        <v>1636</v>
      </c>
      <c r="Q109" s="198">
        <v>2</v>
      </c>
      <c r="R109" s="197"/>
      <c r="S109" s="198" t="s">
        <v>1543</v>
      </c>
      <c r="T109" s="198" t="s">
        <v>1543</v>
      </c>
      <c r="U109" s="319">
        <v>64787.329999999994</v>
      </c>
      <c r="V109" s="199">
        <v>0</v>
      </c>
    </row>
    <row r="110" spans="2:22" s="195" customFormat="1" x14ac:dyDescent="0.35">
      <c r="B110" s="197" t="s">
        <v>282</v>
      </c>
      <c r="C110" s="197" t="s">
        <v>594</v>
      </c>
      <c r="D110" s="197">
        <v>100</v>
      </c>
      <c r="E110" s="324" t="s">
        <v>777</v>
      </c>
      <c r="F110" s="324" t="s">
        <v>778</v>
      </c>
      <c r="G110" s="197" t="s">
        <v>1252</v>
      </c>
      <c r="H110" s="198" t="s">
        <v>385</v>
      </c>
      <c r="I110" s="314">
        <v>0</v>
      </c>
      <c r="J110" s="315">
        <v>83101</v>
      </c>
      <c r="K110" s="316">
        <v>1</v>
      </c>
      <c r="L110" s="317">
        <v>17</v>
      </c>
      <c r="M110" s="197">
        <v>34</v>
      </c>
      <c r="N110" s="197" t="s">
        <v>384</v>
      </c>
      <c r="O110" s="318">
        <v>0</v>
      </c>
      <c r="P110" s="197" t="s">
        <v>1637</v>
      </c>
      <c r="Q110" s="198">
        <v>2</v>
      </c>
      <c r="R110" s="197"/>
      <c r="S110" s="198" t="s">
        <v>1543</v>
      </c>
      <c r="T110" s="198" t="s">
        <v>1543</v>
      </c>
      <c r="U110" s="319">
        <v>65611.259999999995</v>
      </c>
      <c r="V110" s="199">
        <v>0</v>
      </c>
    </row>
    <row r="111" spans="2:22" s="195" customFormat="1" x14ac:dyDescent="0.35">
      <c r="B111" s="197" t="s">
        <v>282</v>
      </c>
      <c r="C111" s="197" t="s">
        <v>594</v>
      </c>
      <c r="D111" s="197">
        <v>100</v>
      </c>
      <c r="E111" s="324" t="s">
        <v>779</v>
      </c>
      <c r="F111" s="324" t="s">
        <v>780</v>
      </c>
      <c r="G111" s="197" t="s">
        <v>1253</v>
      </c>
      <c r="H111" s="198" t="s">
        <v>1445</v>
      </c>
      <c r="I111" s="314">
        <v>0</v>
      </c>
      <c r="J111" s="315">
        <v>83101</v>
      </c>
      <c r="K111" s="316">
        <v>1</v>
      </c>
      <c r="L111" s="317">
        <v>12</v>
      </c>
      <c r="M111" s="197">
        <v>56</v>
      </c>
      <c r="N111" s="197" t="s">
        <v>307</v>
      </c>
      <c r="O111" s="318">
        <v>0</v>
      </c>
      <c r="P111" s="197" t="s">
        <v>1638</v>
      </c>
      <c r="Q111" s="198">
        <v>2</v>
      </c>
      <c r="R111" s="197"/>
      <c r="S111" s="198" t="s">
        <v>1543</v>
      </c>
      <c r="T111" s="198" t="s">
        <v>1543</v>
      </c>
      <c r="U111" s="319">
        <v>74838.2</v>
      </c>
      <c r="V111" s="199">
        <v>0</v>
      </c>
    </row>
    <row r="112" spans="2:22" s="195" customFormat="1" x14ac:dyDescent="0.35">
      <c r="B112" s="197" t="s">
        <v>282</v>
      </c>
      <c r="C112" s="197" t="s">
        <v>594</v>
      </c>
      <c r="D112" s="197">
        <v>100</v>
      </c>
      <c r="E112" s="324" t="s">
        <v>781</v>
      </c>
      <c r="F112" s="324" t="s">
        <v>782</v>
      </c>
      <c r="G112" s="197" t="s">
        <v>1254</v>
      </c>
      <c r="H112" s="198" t="s">
        <v>367</v>
      </c>
      <c r="I112" s="314">
        <v>0</v>
      </c>
      <c r="J112" s="315">
        <v>83101</v>
      </c>
      <c r="K112" s="316">
        <v>1</v>
      </c>
      <c r="L112" s="317">
        <v>17</v>
      </c>
      <c r="M112" s="197">
        <v>33</v>
      </c>
      <c r="N112" s="197" t="s">
        <v>366</v>
      </c>
      <c r="O112" s="318">
        <v>0</v>
      </c>
      <c r="P112" s="197" t="s">
        <v>1639</v>
      </c>
      <c r="Q112" s="198">
        <v>2</v>
      </c>
      <c r="R112" s="197"/>
      <c r="S112" s="198" t="s">
        <v>1543</v>
      </c>
      <c r="T112" s="198" t="s">
        <v>1543</v>
      </c>
      <c r="U112" s="319">
        <v>65857.009999999995</v>
      </c>
      <c r="V112" s="199">
        <v>0</v>
      </c>
    </row>
    <row r="113" spans="2:22" s="195" customFormat="1" x14ac:dyDescent="0.35">
      <c r="B113" s="197" t="s">
        <v>282</v>
      </c>
      <c r="C113" s="197" t="s">
        <v>594</v>
      </c>
      <c r="D113" s="197">
        <v>100</v>
      </c>
      <c r="E113" s="324" t="s">
        <v>783</v>
      </c>
      <c r="F113" s="324" t="s">
        <v>784</v>
      </c>
      <c r="G113" s="197" t="s">
        <v>1255</v>
      </c>
      <c r="H113" s="198" t="s">
        <v>385</v>
      </c>
      <c r="I113" s="314">
        <v>0</v>
      </c>
      <c r="J113" s="315">
        <v>83101</v>
      </c>
      <c r="K113" s="316">
        <v>1</v>
      </c>
      <c r="L113" s="317">
        <v>17</v>
      </c>
      <c r="M113" s="197">
        <v>57</v>
      </c>
      <c r="N113" s="197" t="s">
        <v>384</v>
      </c>
      <c r="O113" s="318">
        <v>0</v>
      </c>
      <c r="P113" s="197" t="s">
        <v>1640</v>
      </c>
      <c r="Q113" s="198">
        <v>2</v>
      </c>
      <c r="R113" s="197"/>
      <c r="S113" s="198" t="s">
        <v>1543</v>
      </c>
      <c r="T113" s="198" t="s">
        <v>1543</v>
      </c>
      <c r="U113" s="319">
        <v>65611.259999999995</v>
      </c>
      <c r="V113" s="199">
        <v>0</v>
      </c>
    </row>
    <row r="114" spans="2:22" s="195" customFormat="1" x14ac:dyDescent="0.35">
      <c r="B114" s="197" t="s">
        <v>282</v>
      </c>
      <c r="C114" s="197" t="s">
        <v>594</v>
      </c>
      <c r="D114" s="197">
        <v>100</v>
      </c>
      <c r="E114" s="324" t="s">
        <v>785</v>
      </c>
      <c r="F114" s="324" t="s">
        <v>786</v>
      </c>
      <c r="G114" s="197" t="s">
        <v>1256</v>
      </c>
      <c r="H114" s="198" t="s">
        <v>1445</v>
      </c>
      <c r="I114" s="314">
        <v>0</v>
      </c>
      <c r="J114" s="315">
        <v>83101</v>
      </c>
      <c r="K114" s="316">
        <v>1</v>
      </c>
      <c r="L114" s="317">
        <v>13</v>
      </c>
      <c r="M114" s="197">
        <v>32</v>
      </c>
      <c r="N114" s="197" t="s">
        <v>307</v>
      </c>
      <c r="O114" s="318">
        <v>0</v>
      </c>
      <c r="P114" s="197" t="s">
        <v>1641</v>
      </c>
      <c r="Q114" s="198">
        <v>2</v>
      </c>
      <c r="R114" s="197"/>
      <c r="S114" s="198" t="s">
        <v>1543</v>
      </c>
      <c r="T114" s="198" t="s">
        <v>1543</v>
      </c>
      <c r="U114" s="319">
        <v>74488.2</v>
      </c>
      <c r="V114" s="199">
        <v>0</v>
      </c>
    </row>
    <row r="115" spans="2:22" s="195" customFormat="1" x14ac:dyDescent="0.35">
      <c r="B115" s="197" t="s">
        <v>282</v>
      </c>
      <c r="C115" s="197" t="s">
        <v>594</v>
      </c>
      <c r="D115" s="197">
        <v>100</v>
      </c>
      <c r="E115" s="324" t="s">
        <v>787</v>
      </c>
      <c r="F115" s="324" t="s">
        <v>788</v>
      </c>
      <c r="G115" s="197" t="s">
        <v>1257</v>
      </c>
      <c r="H115" s="198" t="s">
        <v>367</v>
      </c>
      <c r="I115" s="314">
        <v>0</v>
      </c>
      <c r="J115" s="315">
        <v>83101</v>
      </c>
      <c r="K115" s="316">
        <v>1</v>
      </c>
      <c r="L115" s="317">
        <v>17</v>
      </c>
      <c r="M115" s="197">
        <v>43</v>
      </c>
      <c r="N115" s="197" t="s">
        <v>366</v>
      </c>
      <c r="O115" s="318">
        <v>0</v>
      </c>
      <c r="P115" s="197" t="s">
        <v>1642</v>
      </c>
      <c r="Q115" s="198">
        <v>2</v>
      </c>
      <c r="R115" s="197"/>
      <c r="S115" s="198" t="s">
        <v>1543</v>
      </c>
      <c r="T115" s="198" t="s">
        <v>1543</v>
      </c>
      <c r="U115" s="319">
        <v>72228.95</v>
      </c>
      <c r="V115" s="199">
        <v>0</v>
      </c>
    </row>
    <row r="116" spans="2:22" s="195" customFormat="1" x14ac:dyDescent="0.35">
      <c r="B116" s="197" t="s">
        <v>282</v>
      </c>
      <c r="C116" s="197" t="s">
        <v>594</v>
      </c>
      <c r="D116" s="197">
        <v>100</v>
      </c>
      <c r="E116" s="324" t="s">
        <v>789</v>
      </c>
      <c r="F116" s="324" t="s">
        <v>790</v>
      </c>
      <c r="G116" s="197" t="s">
        <v>1258</v>
      </c>
      <c r="H116" s="198" t="s">
        <v>369</v>
      </c>
      <c r="I116" s="314">
        <v>0</v>
      </c>
      <c r="J116" s="315">
        <v>83101</v>
      </c>
      <c r="K116" s="316">
        <v>1</v>
      </c>
      <c r="L116" s="317">
        <v>17</v>
      </c>
      <c r="M116" s="197">
        <v>52</v>
      </c>
      <c r="N116" s="197" t="s">
        <v>306</v>
      </c>
      <c r="O116" s="318">
        <v>0</v>
      </c>
      <c r="P116" s="197" t="s">
        <v>1643</v>
      </c>
      <c r="Q116" s="198">
        <v>2</v>
      </c>
      <c r="R116" s="197"/>
      <c r="S116" s="198" t="s">
        <v>1543</v>
      </c>
      <c r="T116" s="198" t="s">
        <v>1543</v>
      </c>
      <c r="U116" s="319">
        <v>68247.600000000006</v>
      </c>
      <c r="V116" s="199">
        <v>0</v>
      </c>
    </row>
    <row r="117" spans="2:22" s="195" customFormat="1" x14ac:dyDescent="0.35">
      <c r="B117" s="197" t="s">
        <v>282</v>
      </c>
      <c r="C117" s="197" t="s">
        <v>594</v>
      </c>
      <c r="D117" s="197">
        <v>100</v>
      </c>
      <c r="E117" s="324" t="s">
        <v>791</v>
      </c>
      <c r="F117" s="324" t="s">
        <v>792</v>
      </c>
      <c r="G117" s="197" t="s">
        <v>1259</v>
      </c>
      <c r="H117" s="198" t="s">
        <v>1445</v>
      </c>
      <c r="I117" s="314">
        <v>0</v>
      </c>
      <c r="J117" s="315">
        <v>83101</v>
      </c>
      <c r="K117" s="316">
        <v>1</v>
      </c>
      <c r="L117" s="317">
        <v>17</v>
      </c>
      <c r="M117" s="197">
        <v>31</v>
      </c>
      <c r="N117" s="197" t="s">
        <v>307</v>
      </c>
      <c r="O117" s="318">
        <v>0</v>
      </c>
      <c r="P117" s="197" t="s">
        <v>1644</v>
      </c>
      <c r="Q117" s="198">
        <v>2</v>
      </c>
      <c r="R117" s="197"/>
      <c r="S117" s="198" t="s">
        <v>1543</v>
      </c>
      <c r="T117" s="198" t="s">
        <v>1543</v>
      </c>
      <c r="U117" s="319">
        <v>73513.14</v>
      </c>
      <c r="V117" s="199">
        <v>0</v>
      </c>
    </row>
    <row r="118" spans="2:22" s="195" customFormat="1" x14ac:dyDescent="0.35">
      <c r="B118" s="197" t="s">
        <v>282</v>
      </c>
      <c r="C118" s="197" t="s">
        <v>594</v>
      </c>
      <c r="D118" s="197">
        <v>100</v>
      </c>
      <c r="E118" s="324" t="s">
        <v>793</v>
      </c>
      <c r="F118" s="324" t="s">
        <v>794</v>
      </c>
      <c r="G118" s="197" t="s">
        <v>1260</v>
      </c>
      <c r="H118" s="198" t="s">
        <v>1445</v>
      </c>
      <c r="I118" s="314">
        <v>0</v>
      </c>
      <c r="J118" s="315">
        <v>83101</v>
      </c>
      <c r="K118" s="316">
        <v>1</v>
      </c>
      <c r="L118" s="317">
        <v>17</v>
      </c>
      <c r="M118" s="197">
        <v>33</v>
      </c>
      <c r="N118" s="197" t="s">
        <v>307</v>
      </c>
      <c r="O118" s="318">
        <v>0</v>
      </c>
      <c r="P118" s="197" t="s">
        <v>1645</v>
      </c>
      <c r="Q118" s="198">
        <v>2</v>
      </c>
      <c r="R118" s="197"/>
      <c r="S118" s="198" t="s">
        <v>1543</v>
      </c>
      <c r="T118" s="198" t="s">
        <v>1543</v>
      </c>
      <c r="U118" s="319">
        <v>73810.53</v>
      </c>
      <c r="V118" s="199">
        <v>0</v>
      </c>
    </row>
    <row r="119" spans="2:22" s="195" customFormat="1" x14ac:dyDescent="0.35">
      <c r="B119" s="197" t="s">
        <v>282</v>
      </c>
      <c r="C119" s="197" t="s">
        <v>594</v>
      </c>
      <c r="D119" s="197">
        <v>100</v>
      </c>
      <c r="E119" s="324" t="s">
        <v>795</v>
      </c>
      <c r="F119" s="324" t="s">
        <v>796</v>
      </c>
      <c r="G119" s="197" t="s">
        <v>1261</v>
      </c>
      <c r="H119" s="198" t="s">
        <v>1445</v>
      </c>
      <c r="I119" s="314">
        <v>0</v>
      </c>
      <c r="J119" s="315">
        <v>83101</v>
      </c>
      <c r="K119" s="316">
        <v>1</v>
      </c>
      <c r="L119" s="317">
        <v>17</v>
      </c>
      <c r="M119" s="197">
        <v>31</v>
      </c>
      <c r="N119" s="197" t="s">
        <v>307</v>
      </c>
      <c r="O119" s="318">
        <v>0</v>
      </c>
      <c r="P119" s="197" t="s">
        <v>1646</v>
      </c>
      <c r="Q119" s="198">
        <v>2</v>
      </c>
      <c r="R119" s="197"/>
      <c r="S119" s="198" t="s">
        <v>1543</v>
      </c>
      <c r="T119" s="198" t="s">
        <v>1543</v>
      </c>
      <c r="U119" s="319">
        <v>74160.53</v>
      </c>
      <c r="V119" s="199">
        <v>0</v>
      </c>
    </row>
    <row r="120" spans="2:22" s="195" customFormat="1" x14ac:dyDescent="0.35">
      <c r="B120" s="197" t="s">
        <v>282</v>
      </c>
      <c r="C120" s="197" t="s">
        <v>594</v>
      </c>
      <c r="D120" s="197">
        <v>100</v>
      </c>
      <c r="E120" s="324" t="s">
        <v>797</v>
      </c>
      <c r="F120" s="324" t="s">
        <v>798</v>
      </c>
      <c r="G120" s="197" t="s">
        <v>1262</v>
      </c>
      <c r="H120" s="198" t="s">
        <v>1445</v>
      </c>
      <c r="I120" s="314">
        <v>0</v>
      </c>
      <c r="J120" s="315">
        <v>83101</v>
      </c>
      <c r="K120" s="316">
        <v>1</v>
      </c>
      <c r="L120" s="317">
        <v>17</v>
      </c>
      <c r="M120" s="197">
        <v>31</v>
      </c>
      <c r="N120" s="197" t="s">
        <v>307</v>
      </c>
      <c r="O120" s="318">
        <v>0</v>
      </c>
      <c r="P120" s="197" t="s">
        <v>1647</v>
      </c>
      <c r="Q120" s="198">
        <v>2</v>
      </c>
      <c r="R120" s="197"/>
      <c r="S120" s="198" t="s">
        <v>1543</v>
      </c>
      <c r="T120" s="198" t="s">
        <v>1543</v>
      </c>
      <c r="U120" s="319">
        <v>75060.53</v>
      </c>
      <c r="V120" s="199">
        <v>0</v>
      </c>
    </row>
    <row r="121" spans="2:22" s="195" customFormat="1" x14ac:dyDescent="0.35">
      <c r="B121" s="197" t="s">
        <v>282</v>
      </c>
      <c r="C121" s="197" t="s">
        <v>594</v>
      </c>
      <c r="D121" s="197">
        <v>100</v>
      </c>
      <c r="E121" s="324" t="s">
        <v>799</v>
      </c>
      <c r="F121" s="324" t="s">
        <v>800</v>
      </c>
      <c r="G121" s="197" t="s">
        <v>1263</v>
      </c>
      <c r="H121" s="198" t="s">
        <v>1445</v>
      </c>
      <c r="I121" s="314">
        <v>0</v>
      </c>
      <c r="J121" s="315">
        <v>83101</v>
      </c>
      <c r="K121" s="316">
        <v>1</v>
      </c>
      <c r="L121" s="317">
        <v>17</v>
      </c>
      <c r="M121" s="197">
        <v>32</v>
      </c>
      <c r="N121" s="197" t="s">
        <v>307</v>
      </c>
      <c r="O121" s="318">
        <v>0</v>
      </c>
      <c r="P121" s="197" t="s">
        <v>1648</v>
      </c>
      <c r="Q121" s="198">
        <v>2</v>
      </c>
      <c r="R121" s="197"/>
      <c r="S121" s="198" t="s">
        <v>1543</v>
      </c>
      <c r="T121" s="198" t="s">
        <v>1543</v>
      </c>
      <c r="U121" s="319">
        <v>73810.53</v>
      </c>
      <c r="V121" s="199">
        <v>0</v>
      </c>
    </row>
    <row r="122" spans="2:22" s="195" customFormat="1" x14ac:dyDescent="0.35">
      <c r="B122" s="197" t="s">
        <v>282</v>
      </c>
      <c r="C122" s="197" t="s">
        <v>594</v>
      </c>
      <c r="D122" s="197">
        <v>100</v>
      </c>
      <c r="E122" s="324" t="s">
        <v>801</v>
      </c>
      <c r="F122" s="324" t="s">
        <v>802</v>
      </c>
      <c r="G122" s="197" t="s">
        <v>1264</v>
      </c>
      <c r="H122" s="198" t="s">
        <v>1445</v>
      </c>
      <c r="I122" s="314">
        <v>0</v>
      </c>
      <c r="J122" s="315">
        <v>83101</v>
      </c>
      <c r="K122" s="316">
        <v>1</v>
      </c>
      <c r="L122" s="317">
        <v>17</v>
      </c>
      <c r="M122" s="197">
        <v>31</v>
      </c>
      <c r="N122" s="197" t="s">
        <v>307</v>
      </c>
      <c r="O122" s="318">
        <v>0</v>
      </c>
      <c r="P122" s="197" t="s">
        <v>1649</v>
      </c>
      <c r="Q122" s="198">
        <v>2</v>
      </c>
      <c r="R122" s="197"/>
      <c r="S122" s="198" t="s">
        <v>1543</v>
      </c>
      <c r="T122" s="198" t="s">
        <v>1543</v>
      </c>
      <c r="U122" s="319">
        <v>69608.989999999991</v>
      </c>
      <c r="V122" s="199">
        <v>0</v>
      </c>
    </row>
    <row r="123" spans="2:22" s="195" customFormat="1" x14ac:dyDescent="0.35">
      <c r="B123" s="197" t="s">
        <v>282</v>
      </c>
      <c r="C123" s="197" t="s">
        <v>594</v>
      </c>
      <c r="D123" s="197">
        <v>100</v>
      </c>
      <c r="E123" s="324" t="s">
        <v>803</v>
      </c>
      <c r="F123" s="324" t="s">
        <v>804</v>
      </c>
      <c r="G123" s="197" t="s">
        <v>1265</v>
      </c>
      <c r="H123" s="198" t="s">
        <v>1447</v>
      </c>
      <c r="I123" s="314">
        <v>0</v>
      </c>
      <c r="J123" s="315">
        <v>83101</v>
      </c>
      <c r="K123" s="316">
        <v>1</v>
      </c>
      <c r="L123" s="317">
        <v>17</v>
      </c>
      <c r="M123" s="197">
        <v>31</v>
      </c>
      <c r="N123" s="197" t="s">
        <v>305</v>
      </c>
      <c r="O123" s="318">
        <v>0</v>
      </c>
      <c r="P123" s="197" t="s">
        <v>1650</v>
      </c>
      <c r="Q123" s="198">
        <v>2</v>
      </c>
      <c r="R123" s="197"/>
      <c r="S123" s="198" t="s">
        <v>1543</v>
      </c>
      <c r="T123" s="198" t="s">
        <v>1543</v>
      </c>
      <c r="U123" s="319">
        <v>64175.08</v>
      </c>
      <c r="V123" s="199">
        <v>0</v>
      </c>
    </row>
    <row r="124" spans="2:22" s="195" customFormat="1" x14ac:dyDescent="0.35">
      <c r="B124" s="197" t="s">
        <v>282</v>
      </c>
      <c r="C124" s="197" t="s">
        <v>594</v>
      </c>
      <c r="D124" s="197">
        <v>100</v>
      </c>
      <c r="E124" s="324" t="s">
        <v>805</v>
      </c>
      <c r="F124" s="324" t="s">
        <v>806</v>
      </c>
      <c r="G124" s="197" t="s">
        <v>1266</v>
      </c>
      <c r="H124" s="198" t="s">
        <v>1447</v>
      </c>
      <c r="I124" s="314">
        <v>0</v>
      </c>
      <c r="J124" s="315">
        <v>83101</v>
      </c>
      <c r="K124" s="316">
        <v>1</v>
      </c>
      <c r="L124" s="317">
        <v>17</v>
      </c>
      <c r="M124" s="197">
        <v>50</v>
      </c>
      <c r="N124" s="197" t="s">
        <v>305</v>
      </c>
      <c r="O124" s="318">
        <v>0</v>
      </c>
      <c r="P124" s="197" t="s">
        <v>1651</v>
      </c>
      <c r="Q124" s="198">
        <v>2</v>
      </c>
      <c r="R124" s="197"/>
      <c r="S124" s="198" t="s">
        <v>1543</v>
      </c>
      <c r="T124" s="198" t="s">
        <v>1543</v>
      </c>
      <c r="U124" s="319">
        <v>60584.399999999994</v>
      </c>
      <c r="V124" s="199">
        <v>0</v>
      </c>
    </row>
    <row r="125" spans="2:22" s="195" customFormat="1" x14ac:dyDescent="0.35">
      <c r="B125" s="197" t="s">
        <v>282</v>
      </c>
      <c r="C125" s="197" t="s">
        <v>594</v>
      </c>
      <c r="D125" s="197">
        <v>100</v>
      </c>
      <c r="E125" s="324" t="s">
        <v>809</v>
      </c>
      <c r="F125" s="324" t="s">
        <v>810</v>
      </c>
      <c r="G125" s="197" t="s">
        <v>1268</v>
      </c>
      <c r="H125" s="198" t="s">
        <v>1445</v>
      </c>
      <c r="I125" s="314">
        <v>0</v>
      </c>
      <c r="J125" s="315">
        <v>83101</v>
      </c>
      <c r="K125" s="316">
        <v>1</v>
      </c>
      <c r="L125" s="317">
        <v>17</v>
      </c>
      <c r="M125" s="197">
        <v>45</v>
      </c>
      <c r="N125" s="197" t="s">
        <v>307</v>
      </c>
      <c r="O125" s="318">
        <v>0</v>
      </c>
      <c r="P125" s="197" t="s">
        <v>1652</v>
      </c>
      <c r="Q125" s="198">
        <v>2</v>
      </c>
      <c r="R125" s="197"/>
      <c r="S125" s="198" t="s">
        <v>1543</v>
      </c>
      <c r="T125" s="198" t="s">
        <v>1543</v>
      </c>
      <c r="U125" s="319">
        <v>73155.19</v>
      </c>
      <c r="V125" s="199">
        <v>0</v>
      </c>
    </row>
    <row r="126" spans="2:22" s="195" customFormat="1" x14ac:dyDescent="0.35">
      <c r="B126" s="197" t="s">
        <v>282</v>
      </c>
      <c r="C126" s="197" t="s">
        <v>594</v>
      </c>
      <c r="D126" s="197">
        <v>100</v>
      </c>
      <c r="E126" s="324" t="s">
        <v>557</v>
      </c>
      <c r="F126" s="324" t="s">
        <v>558</v>
      </c>
      <c r="G126" s="197" t="s">
        <v>576</v>
      </c>
      <c r="H126" s="198" t="s">
        <v>1445</v>
      </c>
      <c r="I126" s="314">
        <v>0</v>
      </c>
      <c r="J126" s="315">
        <v>83101</v>
      </c>
      <c r="K126" s="316">
        <v>1</v>
      </c>
      <c r="L126" s="317">
        <v>17</v>
      </c>
      <c r="M126" s="197">
        <v>31</v>
      </c>
      <c r="N126" s="197" t="s">
        <v>307</v>
      </c>
      <c r="O126" s="318">
        <v>0</v>
      </c>
      <c r="P126" s="197" t="s">
        <v>1653</v>
      </c>
      <c r="Q126" s="198">
        <v>2</v>
      </c>
      <c r="R126" s="197"/>
      <c r="S126" s="198" t="s">
        <v>1543</v>
      </c>
      <c r="T126" s="198" t="s">
        <v>1543</v>
      </c>
      <c r="U126" s="319">
        <v>74247.399999999994</v>
      </c>
      <c r="V126" s="199">
        <v>0</v>
      </c>
    </row>
    <row r="127" spans="2:22" s="195" customFormat="1" x14ac:dyDescent="0.35">
      <c r="B127" s="197" t="s">
        <v>282</v>
      </c>
      <c r="C127" s="197" t="s">
        <v>594</v>
      </c>
      <c r="D127" s="197">
        <v>100</v>
      </c>
      <c r="E127" s="324" t="s">
        <v>559</v>
      </c>
      <c r="F127" s="324" t="s">
        <v>560</v>
      </c>
      <c r="G127" s="197" t="s">
        <v>577</v>
      </c>
      <c r="H127" s="198" t="s">
        <v>1445</v>
      </c>
      <c r="I127" s="314">
        <v>0</v>
      </c>
      <c r="J127" s="315">
        <v>83101</v>
      </c>
      <c r="K127" s="316">
        <v>1</v>
      </c>
      <c r="L127" s="317">
        <v>17</v>
      </c>
      <c r="M127" s="197">
        <v>32</v>
      </c>
      <c r="N127" s="197" t="s">
        <v>307</v>
      </c>
      <c r="O127" s="318">
        <v>0</v>
      </c>
      <c r="P127" s="197" t="s">
        <v>1654</v>
      </c>
      <c r="Q127" s="198">
        <v>2</v>
      </c>
      <c r="R127" s="197"/>
      <c r="S127" s="198" t="s">
        <v>1543</v>
      </c>
      <c r="T127" s="198" t="s">
        <v>1543</v>
      </c>
      <c r="U127" s="319">
        <v>74247.399999999994</v>
      </c>
      <c r="V127" s="199">
        <v>0</v>
      </c>
    </row>
    <row r="128" spans="2:22" s="195" customFormat="1" x14ac:dyDescent="0.35">
      <c r="B128" s="197" t="s">
        <v>282</v>
      </c>
      <c r="C128" s="197" t="s">
        <v>594</v>
      </c>
      <c r="D128" s="197">
        <v>100</v>
      </c>
      <c r="E128" s="324" t="s">
        <v>811</v>
      </c>
      <c r="F128" s="324" t="s">
        <v>812</v>
      </c>
      <c r="G128" s="197" t="s">
        <v>1269</v>
      </c>
      <c r="H128" s="198" t="s">
        <v>1445</v>
      </c>
      <c r="I128" s="314">
        <v>0</v>
      </c>
      <c r="J128" s="315">
        <v>83101</v>
      </c>
      <c r="K128" s="316">
        <v>1</v>
      </c>
      <c r="L128" s="317">
        <v>17</v>
      </c>
      <c r="M128" s="197">
        <v>32</v>
      </c>
      <c r="N128" s="197" t="s">
        <v>307</v>
      </c>
      <c r="O128" s="318">
        <v>0</v>
      </c>
      <c r="P128" s="197" t="s">
        <v>1655</v>
      </c>
      <c r="Q128" s="198">
        <v>2</v>
      </c>
      <c r="R128" s="197"/>
      <c r="S128" s="198" t="s">
        <v>1543</v>
      </c>
      <c r="T128" s="198" t="s">
        <v>1543</v>
      </c>
      <c r="U128" s="319">
        <v>73155.19</v>
      </c>
      <c r="V128" s="199">
        <v>0</v>
      </c>
    </row>
    <row r="129" spans="2:22" s="195" customFormat="1" x14ac:dyDescent="0.35">
      <c r="B129" s="197" t="s">
        <v>282</v>
      </c>
      <c r="C129" s="197" t="s">
        <v>594</v>
      </c>
      <c r="D129" s="197">
        <v>100</v>
      </c>
      <c r="E129" s="324" t="s">
        <v>813</v>
      </c>
      <c r="F129" s="324" t="s">
        <v>814</v>
      </c>
      <c r="G129" s="197" t="s">
        <v>1270</v>
      </c>
      <c r="H129" s="198" t="s">
        <v>1445</v>
      </c>
      <c r="I129" s="314">
        <v>0</v>
      </c>
      <c r="J129" s="315">
        <v>83101</v>
      </c>
      <c r="K129" s="316">
        <v>1</v>
      </c>
      <c r="L129" s="317">
        <v>17</v>
      </c>
      <c r="M129" s="197">
        <v>31</v>
      </c>
      <c r="N129" s="197" t="s">
        <v>307</v>
      </c>
      <c r="O129" s="318">
        <v>0</v>
      </c>
      <c r="P129" s="197" t="s">
        <v>1656</v>
      </c>
      <c r="Q129" s="198">
        <v>2</v>
      </c>
      <c r="R129" s="197"/>
      <c r="S129" s="198" t="s">
        <v>1543</v>
      </c>
      <c r="T129" s="198" t="s">
        <v>1543</v>
      </c>
      <c r="U129" s="319">
        <v>66485.42</v>
      </c>
      <c r="V129" s="199">
        <v>0</v>
      </c>
    </row>
    <row r="130" spans="2:22" s="195" customFormat="1" x14ac:dyDescent="0.35">
      <c r="B130" s="197" t="s">
        <v>282</v>
      </c>
      <c r="C130" s="197" t="s">
        <v>594</v>
      </c>
      <c r="D130" s="197">
        <v>100</v>
      </c>
      <c r="E130" s="324" t="s">
        <v>815</v>
      </c>
      <c r="F130" s="324" t="s">
        <v>816</v>
      </c>
      <c r="G130" s="197" t="s">
        <v>1271</v>
      </c>
      <c r="H130" s="198" t="s">
        <v>1445</v>
      </c>
      <c r="I130" s="314">
        <v>0</v>
      </c>
      <c r="J130" s="315">
        <v>83101</v>
      </c>
      <c r="K130" s="316">
        <v>1</v>
      </c>
      <c r="L130" s="317">
        <v>17</v>
      </c>
      <c r="M130" s="197">
        <v>56</v>
      </c>
      <c r="N130" s="197" t="s">
        <v>307</v>
      </c>
      <c r="O130" s="318">
        <v>0</v>
      </c>
      <c r="P130" s="197" t="s">
        <v>1657</v>
      </c>
      <c r="Q130" s="198">
        <v>2</v>
      </c>
      <c r="R130" s="197"/>
      <c r="S130" s="198" t="s">
        <v>1543</v>
      </c>
      <c r="T130" s="198" t="s">
        <v>1543</v>
      </c>
      <c r="U130" s="319">
        <v>73155.19</v>
      </c>
      <c r="V130" s="199">
        <v>0</v>
      </c>
    </row>
    <row r="131" spans="2:22" s="195" customFormat="1" x14ac:dyDescent="0.35">
      <c r="B131" s="197" t="s">
        <v>282</v>
      </c>
      <c r="C131" s="197" t="s">
        <v>594</v>
      </c>
      <c r="D131" s="197">
        <v>100</v>
      </c>
      <c r="E131" s="324" t="s">
        <v>817</v>
      </c>
      <c r="F131" s="324" t="s">
        <v>818</v>
      </c>
      <c r="G131" s="197" t="s">
        <v>1272</v>
      </c>
      <c r="H131" s="198" t="s">
        <v>1446</v>
      </c>
      <c r="I131" s="314">
        <v>0</v>
      </c>
      <c r="J131" s="315">
        <v>83101</v>
      </c>
      <c r="K131" s="316">
        <v>1</v>
      </c>
      <c r="L131" s="317">
        <v>17</v>
      </c>
      <c r="M131" s="197">
        <v>56</v>
      </c>
      <c r="N131" s="197" t="s">
        <v>364</v>
      </c>
      <c r="O131" s="318">
        <v>0</v>
      </c>
      <c r="P131" s="197" t="s">
        <v>1658</v>
      </c>
      <c r="Q131" s="198">
        <v>2</v>
      </c>
      <c r="R131" s="197"/>
      <c r="S131" s="198" t="s">
        <v>1543</v>
      </c>
      <c r="T131" s="198" t="s">
        <v>1543</v>
      </c>
      <c r="U131" s="319">
        <v>59462.05</v>
      </c>
      <c r="V131" s="199">
        <v>0</v>
      </c>
    </row>
    <row r="132" spans="2:22" s="195" customFormat="1" x14ac:dyDescent="0.35">
      <c r="B132" s="197" t="s">
        <v>282</v>
      </c>
      <c r="C132" s="197" t="s">
        <v>594</v>
      </c>
      <c r="D132" s="197">
        <v>100</v>
      </c>
      <c r="E132" s="324" t="s">
        <v>819</v>
      </c>
      <c r="F132" s="324" t="s">
        <v>820</v>
      </c>
      <c r="G132" s="197" t="s">
        <v>1273</v>
      </c>
      <c r="H132" s="198" t="s">
        <v>1446</v>
      </c>
      <c r="I132" s="314">
        <v>0</v>
      </c>
      <c r="J132" s="315">
        <v>83101</v>
      </c>
      <c r="K132" s="316">
        <v>1</v>
      </c>
      <c r="L132" s="317">
        <v>17</v>
      </c>
      <c r="M132" s="197">
        <v>51</v>
      </c>
      <c r="N132" s="197" t="s">
        <v>364</v>
      </c>
      <c r="O132" s="318">
        <v>0</v>
      </c>
      <c r="P132" s="197" t="s">
        <v>1659</v>
      </c>
      <c r="Q132" s="198">
        <v>2</v>
      </c>
      <c r="R132" s="197"/>
      <c r="S132" s="198" t="s">
        <v>1543</v>
      </c>
      <c r="T132" s="198" t="s">
        <v>1543</v>
      </c>
      <c r="U132" s="319">
        <v>58163.95</v>
      </c>
      <c r="V132" s="199">
        <v>0</v>
      </c>
    </row>
    <row r="133" spans="2:22" s="195" customFormat="1" x14ac:dyDescent="0.35">
      <c r="B133" s="197" t="s">
        <v>282</v>
      </c>
      <c r="C133" s="197" t="s">
        <v>594</v>
      </c>
      <c r="D133" s="197">
        <v>100</v>
      </c>
      <c r="E133" s="324" t="s">
        <v>821</v>
      </c>
      <c r="F133" s="324" t="s">
        <v>822</v>
      </c>
      <c r="G133" s="197" t="s">
        <v>1274</v>
      </c>
      <c r="H133" s="198" t="s">
        <v>1446</v>
      </c>
      <c r="I133" s="314">
        <v>0</v>
      </c>
      <c r="J133" s="315">
        <v>83101</v>
      </c>
      <c r="K133" s="316">
        <v>1</v>
      </c>
      <c r="L133" s="317">
        <v>17</v>
      </c>
      <c r="M133" s="197">
        <v>31</v>
      </c>
      <c r="N133" s="197" t="s">
        <v>364</v>
      </c>
      <c r="O133" s="318">
        <v>0</v>
      </c>
      <c r="P133" s="197" t="s">
        <v>1660</v>
      </c>
      <c r="Q133" s="198">
        <v>2</v>
      </c>
      <c r="R133" s="197"/>
      <c r="S133" s="198" t="s">
        <v>1543</v>
      </c>
      <c r="T133" s="198" t="s">
        <v>1543</v>
      </c>
      <c r="U133" s="319">
        <v>60024.31</v>
      </c>
      <c r="V133" s="199">
        <v>0</v>
      </c>
    </row>
    <row r="134" spans="2:22" s="195" customFormat="1" x14ac:dyDescent="0.35">
      <c r="B134" s="197" t="s">
        <v>282</v>
      </c>
      <c r="C134" s="197" t="s">
        <v>594</v>
      </c>
      <c r="D134" s="197">
        <v>100</v>
      </c>
      <c r="E134" s="324" t="s">
        <v>823</v>
      </c>
      <c r="F134" s="324" t="s">
        <v>824</v>
      </c>
      <c r="G134" s="197" t="s">
        <v>1275</v>
      </c>
      <c r="H134" s="198" t="s">
        <v>369</v>
      </c>
      <c r="I134" s="314">
        <v>0</v>
      </c>
      <c r="J134" s="315">
        <v>83101</v>
      </c>
      <c r="K134" s="316">
        <v>1</v>
      </c>
      <c r="L134" s="317">
        <v>17</v>
      </c>
      <c r="M134" s="197">
        <v>55</v>
      </c>
      <c r="N134" s="197" t="s">
        <v>306</v>
      </c>
      <c r="O134" s="318">
        <v>0</v>
      </c>
      <c r="P134" s="197" t="s">
        <v>1661</v>
      </c>
      <c r="Q134" s="198">
        <v>2</v>
      </c>
      <c r="R134" s="197"/>
      <c r="S134" s="198" t="s">
        <v>1543</v>
      </c>
      <c r="T134" s="198" t="s">
        <v>1543</v>
      </c>
      <c r="U134" s="319">
        <v>62698.74</v>
      </c>
      <c r="V134" s="199">
        <v>0</v>
      </c>
    </row>
    <row r="135" spans="2:22" s="195" customFormat="1" x14ac:dyDescent="0.35">
      <c r="B135" s="197" t="s">
        <v>282</v>
      </c>
      <c r="C135" s="197" t="s">
        <v>594</v>
      </c>
      <c r="D135" s="197">
        <v>100</v>
      </c>
      <c r="E135" s="324" t="s">
        <v>825</v>
      </c>
      <c r="F135" s="324" t="s">
        <v>826</v>
      </c>
      <c r="G135" s="197" t="s">
        <v>1276</v>
      </c>
      <c r="H135" s="198" t="s">
        <v>1447</v>
      </c>
      <c r="I135" s="314">
        <v>0</v>
      </c>
      <c r="J135" s="315">
        <v>83101</v>
      </c>
      <c r="K135" s="316">
        <v>1</v>
      </c>
      <c r="L135" s="317">
        <v>17</v>
      </c>
      <c r="M135" s="197">
        <v>52</v>
      </c>
      <c r="N135" s="197" t="s">
        <v>305</v>
      </c>
      <c r="O135" s="318">
        <v>0</v>
      </c>
      <c r="P135" s="197" t="s">
        <v>1662</v>
      </c>
      <c r="Q135" s="198">
        <v>2</v>
      </c>
      <c r="R135" s="197"/>
      <c r="S135" s="198" t="s">
        <v>1543</v>
      </c>
      <c r="T135" s="198" t="s">
        <v>1543</v>
      </c>
      <c r="U135" s="319">
        <v>60502.119999999995</v>
      </c>
      <c r="V135" s="199">
        <v>0</v>
      </c>
    </row>
    <row r="136" spans="2:22" s="195" customFormat="1" x14ac:dyDescent="0.35">
      <c r="B136" s="197" t="s">
        <v>282</v>
      </c>
      <c r="C136" s="197" t="s">
        <v>594</v>
      </c>
      <c r="D136" s="197">
        <v>100</v>
      </c>
      <c r="E136" s="324" t="s">
        <v>827</v>
      </c>
      <c r="F136" s="324" t="s">
        <v>828</v>
      </c>
      <c r="G136" s="197" t="s">
        <v>1277</v>
      </c>
      <c r="H136" s="198" t="s">
        <v>369</v>
      </c>
      <c r="I136" s="314">
        <v>0</v>
      </c>
      <c r="J136" s="315">
        <v>83101</v>
      </c>
      <c r="K136" s="316">
        <v>1</v>
      </c>
      <c r="L136" s="317">
        <v>17</v>
      </c>
      <c r="M136" s="197">
        <v>33</v>
      </c>
      <c r="N136" s="197" t="s">
        <v>306</v>
      </c>
      <c r="O136" s="318">
        <v>0</v>
      </c>
      <c r="P136" s="197" t="s">
        <v>1663</v>
      </c>
      <c r="Q136" s="198">
        <v>2</v>
      </c>
      <c r="R136" s="197"/>
      <c r="S136" s="198" t="s">
        <v>1543</v>
      </c>
      <c r="T136" s="198" t="s">
        <v>1543</v>
      </c>
      <c r="U136" s="319">
        <v>66756.86</v>
      </c>
      <c r="V136" s="199">
        <v>0</v>
      </c>
    </row>
    <row r="137" spans="2:22" s="195" customFormat="1" x14ac:dyDescent="0.35">
      <c r="B137" s="197" t="s">
        <v>282</v>
      </c>
      <c r="C137" s="197" t="s">
        <v>594</v>
      </c>
      <c r="D137" s="197">
        <v>100</v>
      </c>
      <c r="E137" s="324" t="s">
        <v>829</v>
      </c>
      <c r="F137" s="324" t="s">
        <v>830</v>
      </c>
      <c r="G137" s="197" t="s">
        <v>1278</v>
      </c>
      <c r="H137" s="198" t="s">
        <v>385</v>
      </c>
      <c r="I137" s="314">
        <v>0</v>
      </c>
      <c r="J137" s="315">
        <v>83101</v>
      </c>
      <c r="K137" s="316">
        <v>1</v>
      </c>
      <c r="L137" s="317">
        <v>17</v>
      </c>
      <c r="M137" s="197">
        <v>54</v>
      </c>
      <c r="N137" s="197" t="s">
        <v>384</v>
      </c>
      <c r="O137" s="318">
        <v>0</v>
      </c>
      <c r="P137" s="197" t="s">
        <v>1664</v>
      </c>
      <c r="Q137" s="198">
        <v>2</v>
      </c>
      <c r="R137" s="197"/>
      <c r="S137" s="198" t="s">
        <v>1543</v>
      </c>
      <c r="T137" s="198" t="s">
        <v>1543</v>
      </c>
      <c r="U137" s="319">
        <v>65416.259999999995</v>
      </c>
      <c r="V137" s="199">
        <v>0</v>
      </c>
    </row>
    <row r="138" spans="2:22" s="195" customFormat="1" x14ac:dyDescent="0.35">
      <c r="B138" s="197" t="s">
        <v>282</v>
      </c>
      <c r="C138" s="197" t="s">
        <v>594</v>
      </c>
      <c r="D138" s="197">
        <v>100</v>
      </c>
      <c r="E138" s="324" t="s">
        <v>831</v>
      </c>
      <c r="F138" s="324" t="s">
        <v>832</v>
      </c>
      <c r="G138" s="197" t="s">
        <v>1279</v>
      </c>
      <c r="H138" s="198" t="s">
        <v>1445</v>
      </c>
      <c r="I138" s="314">
        <v>0</v>
      </c>
      <c r="J138" s="315">
        <v>83101</v>
      </c>
      <c r="K138" s="316">
        <v>1</v>
      </c>
      <c r="L138" s="317">
        <v>17</v>
      </c>
      <c r="M138" s="197">
        <v>54</v>
      </c>
      <c r="N138" s="197" t="s">
        <v>307</v>
      </c>
      <c r="O138" s="318">
        <v>0</v>
      </c>
      <c r="P138" s="197" t="s">
        <v>1665</v>
      </c>
      <c r="Q138" s="198">
        <v>2</v>
      </c>
      <c r="R138" s="197"/>
      <c r="S138" s="198" t="s">
        <v>1543</v>
      </c>
      <c r="T138" s="198" t="s">
        <v>1543</v>
      </c>
      <c r="U138" s="319">
        <v>61908.7</v>
      </c>
      <c r="V138" s="199">
        <v>0</v>
      </c>
    </row>
    <row r="139" spans="2:22" s="195" customFormat="1" x14ac:dyDescent="0.35">
      <c r="B139" s="197" t="s">
        <v>282</v>
      </c>
      <c r="C139" s="197" t="s">
        <v>594</v>
      </c>
      <c r="D139" s="197">
        <v>100</v>
      </c>
      <c r="E139" s="324" t="s">
        <v>833</v>
      </c>
      <c r="F139" s="324" t="s">
        <v>834</v>
      </c>
      <c r="G139" s="197" t="s">
        <v>1280</v>
      </c>
      <c r="H139" s="198" t="s">
        <v>1448</v>
      </c>
      <c r="I139" s="314">
        <v>0</v>
      </c>
      <c r="J139" s="315">
        <v>83101</v>
      </c>
      <c r="K139" s="316">
        <v>1</v>
      </c>
      <c r="L139" s="317">
        <v>17</v>
      </c>
      <c r="M139" s="197">
        <v>50</v>
      </c>
      <c r="N139" s="197" t="s">
        <v>362</v>
      </c>
      <c r="O139" s="318">
        <v>0</v>
      </c>
      <c r="P139" s="197" t="s">
        <v>1666</v>
      </c>
      <c r="Q139" s="198">
        <v>2</v>
      </c>
      <c r="R139" s="197"/>
      <c r="S139" s="198" t="s">
        <v>1543</v>
      </c>
      <c r="T139" s="198" t="s">
        <v>1543</v>
      </c>
      <c r="U139" s="319">
        <v>65864.23</v>
      </c>
      <c r="V139" s="199">
        <v>0</v>
      </c>
    </row>
    <row r="140" spans="2:22" s="195" customFormat="1" x14ac:dyDescent="0.35">
      <c r="B140" s="197" t="s">
        <v>282</v>
      </c>
      <c r="C140" s="197" t="s">
        <v>594</v>
      </c>
      <c r="D140" s="197">
        <v>100</v>
      </c>
      <c r="E140" s="324" t="s">
        <v>835</v>
      </c>
      <c r="F140" s="324" t="s">
        <v>836</v>
      </c>
      <c r="G140" s="197" t="s">
        <v>1281</v>
      </c>
      <c r="H140" s="198" t="s">
        <v>1448</v>
      </c>
      <c r="I140" s="314">
        <v>0</v>
      </c>
      <c r="J140" s="315">
        <v>83101</v>
      </c>
      <c r="K140" s="316">
        <v>1</v>
      </c>
      <c r="L140" s="317">
        <v>17</v>
      </c>
      <c r="M140" s="197">
        <v>45</v>
      </c>
      <c r="N140" s="197" t="s">
        <v>362</v>
      </c>
      <c r="O140" s="318">
        <v>0</v>
      </c>
      <c r="P140" s="197" t="s">
        <v>1667</v>
      </c>
      <c r="Q140" s="198">
        <v>2</v>
      </c>
      <c r="R140" s="197"/>
      <c r="S140" s="198" t="s">
        <v>1543</v>
      </c>
      <c r="T140" s="198" t="s">
        <v>1543</v>
      </c>
      <c r="U140" s="319">
        <v>61469.789999999994</v>
      </c>
      <c r="V140" s="199">
        <v>0</v>
      </c>
    </row>
    <row r="141" spans="2:22" s="195" customFormat="1" x14ac:dyDescent="0.35">
      <c r="B141" s="197" t="s">
        <v>282</v>
      </c>
      <c r="C141" s="197" t="s">
        <v>594</v>
      </c>
      <c r="D141" s="197">
        <v>100</v>
      </c>
      <c r="E141" s="324" t="s">
        <v>837</v>
      </c>
      <c r="F141" s="324" t="s">
        <v>838</v>
      </c>
      <c r="G141" s="197" t="s">
        <v>1282</v>
      </c>
      <c r="H141" s="198" t="s">
        <v>1445</v>
      </c>
      <c r="I141" s="314">
        <v>0</v>
      </c>
      <c r="J141" s="315">
        <v>83101</v>
      </c>
      <c r="K141" s="316">
        <v>1</v>
      </c>
      <c r="L141" s="317">
        <v>17</v>
      </c>
      <c r="M141" s="197">
        <v>52</v>
      </c>
      <c r="N141" s="197" t="s">
        <v>307</v>
      </c>
      <c r="O141" s="318">
        <v>0</v>
      </c>
      <c r="P141" s="197" t="s">
        <v>1668</v>
      </c>
      <c r="Q141" s="198">
        <v>2</v>
      </c>
      <c r="R141" s="197"/>
      <c r="S141" s="198" t="s">
        <v>1543</v>
      </c>
      <c r="T141" s="198" t="s">
        <v>1543</v>
      </c>
      <c r="U141" s="319">
        <v>75497.459999999992</v>
      </c>
      <c r="V141" s="199">
        <v>0</v>
      </c>
    </row>
    <row r="142" spans="2:22" s="195" customFormat="1" x14ac:dyDescent="0.35">
      <c r="B142" s="197" t="s">
        <v>282</v>
      </c>
      <c r="C142" s="197" t="s">
        <v>594</v>
      </c>
      <c r="D142" s="197">
        <v>100</v>
      </c>
      <c r="E142" s="324" t="s">
        <v>839</v>
      </c>
      <c r="F142" s="324" t="s">
        <v>840</v>
      </c>
      <c r="G142" s="197" t="s">
        <v>1283</v>
      </c>
      <c r="H142" s="198" t="s">
        <v>1445</v>
      </c>
      <c r="I142" s="314">
        <v>0</v>
      </c>
      <c r="J142" s="315">
        <v>83101</v>
      </c>
      <c r="K142" s="316">
        <v>1</v>
      </c>
      <c r="L142" s="317">
        <v>17</v>
      </c>
      <c r="M142" s="197">
        <v>55</v>
      </c>
      <c r="N142" s="197" t="s">
        <v>307</v>
      </c>
      <c r="O142" s="318">
        <v>0</v>
      </c>
      <c r="P142" s="197" t="s">
        <v>1669</v>
      </c>
      <c r="Q142" s="198">
        <v>2</v>
      </c>
      <c r="R142" s="197"/>
      <c r="S142" s="198" t="s">
        <v>1543</v>
      </c>
      <c r="T142" s="198" t="s">
        <v>1543</v>
      </c>
      <c r="U142" s="319">
        <v>67970.66</v>
      </c>
      <c r="V142" s="199">
        <v>0</v>
      </c>
    </row>
    <row r="143" spans="2:22" s="195" customFormat="1" x14ac:dyDescent="0.35">
      <c r="B143" s="197" t="s">
        <v>282</v>
      </c>
      <c r="C143" s="197" t="s">
        <v>594</v>
      </c>
      <c r="D143" s="197">
        <v>100</v>
      </c>
      <c r="E143" s="324" t="s">
        <v>841</v>
      </c>
      <c r="F143" s="324" t="s">
        <v>842</v>
      </c>
      <c r="G143" s="197" t="s">
        <v>1284</v>
      </c>
      <c r="H143" s="198" t="s">
        <v>1445</v>
      </c>
      <c r="I143" s="314">
        <v>0</v>
      </c>
      <c r="J143" s="315">
        <v>83101</v>
      </c>
      <c r="K143" s="316">
        <v>1</v>
      </c>
      <c r="L143" s="317">
        <v>17</v>
      </c>
      <c r="M143" s="197">
        <v>55</v>
      </c>
      <c r="N143" s="197" t="s">
        <v>307</v>
      </c>
      <c r="O143" s="318">
        <v>0</v>
      </c>
      <c r="P143" s="197" t="s">
        <v>1670</v>
      </c>
      <c r="Q143" s="198">
        <v>2</v>
      </c>
      <c r="R143" s="197"/>
      <c r="S143" s="198" t="s">
        <v>1543</v>
      </c>
      <c r="T143" s="198" t="s">
        <v>1543</v>
      </c>
      <c r="U143" s="319">
        <v>64642.429999999993</v>
      </c>
      <c r="V143" s="199">
        <v>0</v>
      </c>
    </row>
    <row r="144" spans="2:22" s="195" customFormat="1" x14ac:dyDescent="0.35">
      <c r="B144" s="197" t="s">
        <v>282</v>
      </c>
      <c r="C144" s="197" t="s">
        <v>594</v>
      </c>
      <c r="D144" s="197">
        <v>100</v>
      </c>
      <c r="E144" s="324" t="s">
        <v>843</v>
      </c>
      <c r="F144" s="324" t="s">
        <v>844</v>
      </c>
      <c r="G144" s="197" t="s">
        <v>1285</v>
      </c>
      <c r="H144" s="198" t="s">
        <v>1445</v>
      </c>
      <c r="I144" s="314">
        <v>0</v>
      </c>
      <c r="J144" s="315">
        <v>83101</v>
      </c>
      <c r="K144" s="316">
        <v>1</v>
      </c>
      <c r="L144" s="317">
        <v>17</v>
      </c>
      <c r="M144" s="197">
        <v>57</v>
      </c>
      <c r="N144" s="197" t="s">
        <v>307</v>
      </c>
      <c r="O144" s="318">
        <v>0</v>
      </c>
      <c r="P144" s="197" t="s">
        <v>1671</v>
      </c>
      <c r="Q144" s="198">
        <v>2</v>
      </c>
      <c r="R144" s="197"/>
      <c r="S144" s="198" t="s">
        <v>1543</v>
      </c>
      <c r="T144" s="198" t="s">
        <v>1543</v>
      </c>
      <c r="U144" s="319">
        <v>73122.200000000012</v>
      </c>
      <c r="V144" s="199">
        <v>0</v>
      </c>
    </row>
    <row r="145" spans="2:22" s="195" customFormat="1" x14ac:dyDescent="0.35">
      <c r="B145" s="197" t="s">
        <v>282</v>
      </c>
      <c r="C145" s="197" t="s">
        <v>594</v>
      </c>
      <c r="D145" s="197">
        <v>100</v>
      </c>
      <c r="E145" s="324" t="s">
        <v>845</v>
      </c>
      <c r="F145" s="324" t="s">
        <v>846</v>
      </c>
      <c r="G145" s="197" t="s">
        <v>1286</v>
      </c>
      <c r="H145" s="198" t="s">
        <v>1445</v>
      </c>
      <c r="I145" s="314">
        <v>0</v>
      </c>
      <c r="J145" s="315">
        <v>83101</v>
      </c>
      <c r="K145" s="316">
        <v>1</v>
      </c>
      <c r="L145" s="317">
        <v>17</v>
      </c>
      <c r="M145" s="197">
        <v>41</v>
      </c>
      <c r="N145" s="197" t="s">
        <v>307</v>
      </c>
      <c r="O145" s="318">
        <v>0</v>
      </c>
      <c r="P145" s="197" t="s">
        <v>1672</v>
      </c>
      <c r="Q145" s="198">
        <v>2</v>
      </c>
      <c r="R145" s="197"/>
      <c r="S145" s="198" t="s">
        <v>1543</v>
      </c>
      <c r="T145" s="198" t="s">
        <v>1543</v>
      </c>
      <c r="U145" s="319">
        <v>68410.66</v>
      </c>
      <c r="V145" s="199">
        <v>0</v>
      </c>
    </row>
    <row r="146" spans="2:22" s="195" customFormat="1" x14ac:dyDescent="0.35">
      <c r="B146" s="197" t="s">
        <v>282</v>
      </c>
      <c r="C146" s="197" t="s">
        <v>594</v>
      </c>
      <c r="D146" s="197">
        <v>100</v>
      </c>
      <c r="E146" s="324" t="s">
        <v>847</v>
      </c>
      <c r="F146" s="324" t="s">
        <v>848</v>
      </c>
      <c r="G146" s="197" t="s">
        <v>1287</v>
      </c>
      <c r="H146" s="198" t="s">
        <v>1445</v>
      </c>
      <c r="I146" s="314">
        <v>0</v>
      </c>
      <c r="J146" s="315">
        <v>83101</v>
      </c>
      <c r="K146" s="316">
        <v>1</v>
      </c>
      <c r="L146" s="317">
        <v>17</v>
      </c>
      <c r="M146" s="197">
        <v>44</v>
      </c>
      <c r="N146" s="197" t="s">
        <v>307</v>
      </c>
      <c r="O146" s="318">
        <v>0</v>
      </c>
      <c r="P146" s="197" t="s">
        <v>1673</v>
      </c>
      <c r="Q146" s="198">
        <v>2</v>
      </c>
      <c r="R146" s="197"/>
      <c r="S146" s="198" t="s">
        <v>1543</v>
      </c>
      <c r="T146" s="198" t="s">
        <v>1543</v>
      </c>
      <c r="U146" s="319">
        <v>72172.200000000012</v>
      </c>
      <c r="V146" s="199">
        <v>0</v>
      </c>
    </row>
    <row r="147" spans="2:22" s="195" customFormat="1" x14ac:dyDescent="0.35">
      <c r="B147" s="197" t="s">
        <v>282</v>
      </c>
      <c r="C147" s="197" t="s">
        <v>594</v>
      </c>
      <c r="D147" s="197">
        <v>100</v>
      </c>
      <c r="E147" s="324" t="s">
        <v>849</v>
      </c>
      <c r="F147" s="324" t="s">
        <v>850</v>
      </c>
      <c r="G147" s="197" t="s">
        <v>1288</v>
      </c>
      <c r="H147" s="198" t="s">
        <v>1445</v>
      </c>
      <c r="I147" s="314">
        <v>0</v>
      </c>
      <c r="J147" s="315">
        <v>83101</v>
      </c>
      <c r="K147" s="316">
        <v>1</v>
      </c>
      <c r="L147" s="317">
        <v>17</v>
      </c>
      <c r="M147" s="197">
        <v>44</v>
      </c>
      <c r="N147" s="197" t="s">
        <v>307</v>
      </c>
      <c r="O147" s="318">
        <v>0</v>
      </c>
      <c r="P147" s="197" t="s">
        <v>1674</v>
      </c>
      <c r="Q147" s="198">
        <v>2</v>
      </c>
      <c r="R147" s="197"/>
      <c r="S147" s="198" t="s">
        <v>1543</v>
      </c>
      <c r="T147" s="198" t="s">
        <v>1543</v>
      </c>
      <c r="U147" s="319">
        <v>64202.429999999993</v>
      </c>
      <c r="V147" s="199">
        <v>0</v>
      </c>
    </row>
    <row r="148" spans="2:22" s="195" customFormat="1" x14ac:dyDescent="0.35">
      <c r="B148" s="197" t="s">
        <v>282</v>
      </c>
      <c r="C148" s="197" t="s">
        <v>594</v>
      </c>
      <c r="D148" s="197">
        <v>100</v>
      </c>
      <c r="E148" s="324" t="s">
        <v>851</v>
      </c>
      <c r="F148" s="324" t="s">
        <v>852</v>
      </c>
      <c r="G148" s="197" t="s">
        <v>1289</v>
      </c>
      <c r="H148" s="198" t="s">
        <v>1445</v>
      </c>
      <c r="I148" s="314">
        <v>0</v>
      </c>
      <c r="J148" s="315">
        <v>83101</v>
      </c>
      <c r="K148" s="316">
        <v>1</v>
      </c>
      <c r="L148" s="317">
        <v>13</v>
      </c>
      <c r="M148" s="197">
        <v>35</v>
      </c>
      <c r="N148" s="197" t="s">
        <v>307</v>
      </c>
      <c r="O148" s="318">
        <v>0</v>
      </c>
      <c r="P148" s="197" t="s">
        <v>1675</v>
      </c>
      <c r="Q148" s="198">
        <v>2</v>
      </c>
      <c r="R148" s="197"/>
      <c r="S148" s="198" t="s">
        <v>1543</v>
      </c>
      <c r="T148" s="198" t="s">
        <v>1543</v>
      </c>
      <c r="U148" s="319">
        <v>64202.429999999993</v>
      </c>
      <c r="V148" s="199">
        <v>0</v>
      </c>
    </row>
    <row r="149" spans="2:22" s="195" customFormat="1" x14ac:dyDescent="0.35">
      <c r="B149" s="197" t="s">
        <v>282</v>
      </c>
      <c r="C149" s="197" t="s">
        <v>594</v>
      </c>
      <c r="D149" s="197">
        <v>100</v>
      </c>
      <c r="E149" s="324" t="s">
        <v>853</v>
      </c>
      <c r="F149" s="324" t="s">
        <v>854</v>
      </c>
      <c r="G149" s="197" t="s">
        <v>1290</v>
      </c>
      <c r="H149" s="198" t="s">
        <v>1445</v>
      </c>
      <c r="I149" s="314">
        <v>0</v>
      </c>
      <c r="J149" s="315">
        <v>83101</v>
      </c>
      <c r="K149" s="316">
        <v>1</v>
      </c>
      <c r="L149" s="317">
        <v>17</v>
      </c>
      <c r="M149" s="197">
        <v>32</v>
      </c>
      <c r="N149" s="197" t="s">
        <v>307</v>
      </c>
      <c r="O149" s="318">
        <v>0</v>
      </c>
      <c r="P149" s="197" t="s">
        <v>1676</v>
      </c>
      <c r="Q149" s="198">
        <v>2</v>
      </c>
      <c r="R149" s="197"/>
      <c r="S149" s="198" t="s">
        <v>1543</v>
      </c>
      <c r="T149" s="198" t="s">
        <v>1543</v>
      </c>
      <c r="U149" s="319">
        <v>73122.200000000012</v>
      </c>
      <c r="V149" s="199">
        <v>0</v>
      </c>
    </row>
    <row r="150" spans="2:22" s="195" customFormat="1" x14ac:dyDescent="0.35">
      <c r="B150" s="197" t="s">
        <v>282</v>
      </c>
      <c r="C150" s="197" t="s">
        <v>594</v>
      </c>
      <c r="D150" s="197">
        <v>100</v>
      </c>
      <c r="E150" s="324" t="s">
        <v>855</v>
      </c>
      <c r="F150" s="324" t="s">
        <v>856</v>
      </c>
      <c r="G150" s="197" t="s">
        <v>1291</v>
      </c>
      <c r="H150" s="198" t="s">
        <v>1445</v>
      </c>
      <c r="I150" s="314">
        <v>0</v>
      </c>
      <c r="J150" s="315">
        <v>83101</v>
      </c>
      <c r="K150" s="316">
        <v>1</v>
      </c>
      <c r="L150" s="317">
        <v>17</v>
      </c>
      <c r="M150" s="197">
        <v>43</v>
      </c>
      <c r="N150" s="197" t="s">
        <v>307</v>
      </c>
      <c r="O150" s="318">
        <v>0</v>
      </c>
      <c r="P150" s="197" t="s">
        <v>1677</v>
      </c>
      <c r="Q150" s="198">
        <v>2</v>
      </c>
      <c r="R150" s="197"/>
      <c r="S150" s="198" t="s">
        <v>1543</v>
      </c>
      <c r="T150" s="198" t="s">
        <v>1543</v>
      </c>
      <c r="U150" s="319">
        <v>72772.200000000012</v>
      </c>
      <c r="V150" s="199">
        <v>0</v>
      </c>
    </row>
    <row r="151" spans="2:22" s="195" customFormat="1" x14ac:dyDescent="0.35">
      <c r="B151" s="197" t="s">
        <v>282</v>
      </c>
      <c r="C151" s="197" t="s">
        <v>594</v>
      </c>
      <c r="D151" s="197">
        <v>100</v>
      </c>
      <c r="E151" s="324" t="s">
        <v>857</v>
      </c>
      <c r="F151" s="324" t="s">
        <v>858</v>
      </c>
      <c r="G151" s="197" t="s">
        <v>1292</v>
      </c>
      <c r="H151" s="198" t="s">
        <v>1445</v>
      </c>
      <c r="I151" s="314">
        <v>0</v>
      </c>
      <c r="J151" s="315">
        <v>83101</v>
      </c>
      <c r="K151" s="316">
        <v>1</v>
      </c>
      <c r="L151" s="317">
        <v>17</v>
      </c>
      <c r="M151" s="197">
        <v>32</v>
      </c>
      <c r="N151" s="197" t="s">
        <v>307</v>
      </c>
      <c r="O151" s="318">
        <v>0</v>
      </c>
      <c r="P151" s="197" t="s">
        <v>1678</v>
      </c>
      <c r="Q151" s="198">
        <v>2</v>
      </c>
      <c r="R151" s="197"/>
      <c r="S151" s="198" t="s">
        <v>1543</v>
      </c>
      <c r="T151" s="198" t="s">
        <v>1543</v>
      </c>
      <c r="U151" s="319">
        <v>67970.66</v>
      </c>
      <c r="V151" s="199">
        <v>0</v>
      </c>
    </row>
    <row r="152" spans="2:22" s="195" customFormat="1" x14ac:dyDescent="0.35">
      <c r="B152" s="197" t="s">
        <v>282</v>
      </c>
      <c r="C152" s="197" t="s">
        <v>594</v>
      </c>
      <c r="D152" s="197">
        <v>100</v>
      </c>
      <c r="E152" s="324" t="s">
        <v>859</v>
      </c>
      <c r="F152" s="324" t="s">
        <v>860</v>
      </c>
      <c r="G152" s="197" t="s">
        <v>1293</v>
      </c>
      <c r="H152" s="198" t="s">
        <v>1445</v>
      </c>
      <c r="I152" s="314">
        <v>0</v>
      </c>
      <c r="J152" s="315">
        <v>83101</v>
      </c>
      <c r="K152" s="316">
        <v>1</v>
      </c>
      <c r="L152" s="317">
        <v>17</v>
      </c>
      <c r="M152" s="197">
        <v>34</v>
      </c>
      <c r="N152" s="197" t="s">
        <v>307</v>
      </c>
      <c r="O152" s="318">
        <v>0</v>
      </c>
      <c r="P152" s="197" t="s">
        <v>1679</v>
      </c>
      <c r="Q152" s="198">
        <v>2</v>
      </c>
      <c r="R152" s="197"/>
      <c r="S152" s="198" t="s">
        <v>1543</v>
      </c>
      <c r="T152" s="198" t="s">
        <v>1543</v>
      </c>
      <c r="U152" s="319">
        <v>64202.429999999993</v>
      </c>
      <c r="V152" s="199">
        <v>0</v>
      </c>
    </row>
    <row r="153" spans="2:22" s="195" customFormat="1" x14ac:dyDescent="0.35">
      <c r="B153" s="197" t="s">
        <v>282</v>
      </c>
      <c r="C153" s="197" t="s">
        <v>594</v>
      </c>
      <c r="D153" s="197">
        <v>100</v>
      </c>
      <c r="E153" s="324" t="s">
        <v>861</v>
      </c>
      <c r="F153" s="324" t="s">
        <v>862</v>
      </c>
      <c r="G153" s="197" t="s">
        <v>1294</v>
      </c>
      <c r="H153" s="198" t="s">
        <v>1445</v>
      </c>
      <c r="I153" s="314">
        <v>0</v>
      </c>
      <c r="J153" s="315">
        <v>83101</v>
      </c>
      <c r="K153" s="316">
        <v>1</v>
      </c>
      <c r="L153" s="317">
        <v>17</v>
      </c>
      <c r="M153" s="197">
        <v>34</v>
      </c>
      <c r="N153" s="197" t="s">
        <v>307</v>
      </c>
      <c r="O153" s="318">
        <v>0</v>
      </c>
      <c r="P153" s="197" t="s">
        <v>1680</v>
      </c>
      <c r="Q153" s="198">
        <v>2</v>
      </c>
      <c r="R153" s="197"/>
      <c r="S153" s="198" t="s">
        <v>1543</v>
      </c>
      <c r="T153" s="198" t="s">
        <v>1543</v>
      </c>
      <c r="U153" s="319">
        <v>67970.66</v>
      </c>
      <c r="V153" s="199">
        <v>0</v>
      </c>
    </row>
    <row r="154" spans="2:22" s="195" customFormat="1" x14ac:dyDescent="0.35">
      <c r="B154" s="197" t="s">
        <v>282</v>
      </c>
      <c r="C154" s="197" t="s">
        <v>594</v>
      </c>
      <c r="D154" s="197">
        <v>100</v>
      </c>
      <c r="E154" s="324" t="s">
        <v>863</v>
      </c>
      <c r="F154" s="324" t="s">
        <v>864</v>
      </c>
      <c r="G154" s="197" t="s">
        <v>1295</v>
      </c>
      <c r="H154" s="198" t="s">
        <v>1448</v>
      </c>
      <c r="I154" s="314">
        <v>0</v>
      </c>
      <c r="J154" s="315">
        <v>83101</v>
      </c>
      <c r="K154" s="316">
        <v>1</v>
      </c>
      <c r="L154" s="317">
        <v>17</v>
      </c>
      <c r="M154" s="197">
        <v>35</v>
      </c>
      <c r="N154" s="197" t="s">
        <v>362</v>
      </c>
      <c r="O154" s="318">
        <v>0</v>
      </c>
      <c r="P154" s="197" t="s">
        <v>1681</v>
      </c>
      <c r="Q154" s="198">
        <v>2</v>
      </c>
      <c r="R154" s="197"/>
      <c r="S154" s="198" t="s">
        <v>1543</v>
      </c>
      <c r="T154" s="198" t="s">
        <v>1543</v>
      </c>
      <c r="U154" s="319">
        <v>57323.880000000005</v>
      </c>
      <c r="V154" s="199">
        <v>0</v>
      </c>
    </row>
    <row r="155" spans="2:22" s="195" customFormat="1" x14ac:dyDescent="0.35">
      <c r="B155" s="197" t="s">
        <v>282</v>
      </c>
      <c r="C155" s="197" t="s">
        <v>594</v>
      </c>
      <c r="D155" s="197">
        <v>100</v>
      </c>
      <c r="E155" s="324" t="s">
        <v>865</v>
      </c>
      <c r="F155" s="324" t="s">
        <v>866</v>
      </c>
      <c r="G155" s="197" t="s">
        <v>1296</v>
      </c>
      <c r="H155" s="198" t="s">
        <v>361</v>
      </c>
      <c r="I155" s="314">
        <v>0</v>
      </c>
      <c r="J155" s="315">
        <v>83101</v>
      </c>
      <c r="K155" s="316">
        <v>1</v>
      </c>
      <c r="L155" s="317">
        <v>14</v>
      </c>
      <c r="M155" s="197">
        <v>54</v>
      </c>
      <c r="N155" s="197" t="s">
        <v>360</v>
      </c>
      <c r="O155" s="318">
        <v>0</v>
      </c>
      <c r="P155" s="197" t="s">
        <v>1682</v>
      </c>
      <c r="Q155" s="198">
        <v>2</v>
      </c>
      <c r="R155" s="197"/>
      <c r="S155" s="198" t="s">
        <v>1543</v>
      </c>
      <c r="T155" s="198" t="s">
        <v>1543</v>
      </c>
      <c r="U155" s="319">
        <v>63063.839999999997</v>
      </c>
      <c r="V155" s="199">
        <v>0</v>
      </c>
    </row>
    <row r="156" spans="2:22" s="195" customFormat="1" x14ac:dyDescent="0.35">
      <c r="B156" s="197" t="s">
        <v>282</v>
      </c>
      <c r="C156" s="197" t="s">
        <v>594</v>
      </c>
      <c r="D156" s="197">
        <v>100</v>
      </c>
      <c r="E156" s="324" t="s">
        <v>867</v>
      </c>
      <c r="F156" s="324" t="s">
        <v>868</v>
      </c>
      <c r="G156" s="197" t="s">
        <v>1297</v>
      </c>
      <c r="H156" s="198" t="s">
        <v>1446</v>
      </c>
      <c r="I156" s="314">
        <v>0</v>
      </c>
      <c r="J156" s="315">
        <v>83101</v>
      </c>
      <c r="K156" s="316">
        <v>1</v>
      </c>
      <c r="L156" s="317">
        <v>15</v>
      </c>
      <c r="M156" s="197">
        <v>56</v>
      </c>
      <c r="N156" s="197" t="s">
        <v>364</v>
      </c>
      <c r="O156" s="318">
        <v>0</v>
      </c>
      <c r="P156" s="197" t="s">
        <v>1683</v>
      </c>
      <c r="Q156" s="198">
        <v>2</v>
      </c>
      <c r="R156" s="197"/>
      <c r="S156" s="198" t="s">
        <v>1543</v>
      </c>
      <c r="T156" s="198" t="s">
        <v>1543</v>
      </c>
      <c r="U156" s="319">
        <v>62989.340000000004</v>
      </c>
      <c r="V156" s="199">
        <v>0</v>
      </c>
    </row>
    <row r="157" spans="2:22" s="195" customFormat="1" x14ac:dyDescent="0.35">
      <c r="B157" s="197" t="s">
        <v>282</v>
      </c>
      <c r="C157" s="197" t="s">
        <v>594</v>
      </c>
      <c r="D157" s="197">
        <v>100</v>
      </c>
      <c r="E157" s="324" t="s">
        <v>869</v>
      </c>
      <c r="F157" s="324" t="s">
        <v>870</v>
      </c>
      <c r="G157" s="197" t="s">
        <v>1298</v>
      </c>
      <c r="H157" s="198" t="s">
        <v>1447</v>
      </c>
      <c r="I157" s="314">
        <v>0</v>
      </c>
      <c r="J157" s="315">
        <v>83101</v>
      </c>
      <c r="K157" s="316">
        <v>1</v>
      </c>
      <c r="L157" s="317">
        <v>17</v>
      </c>
      <c r="M157" s="197">
        <v>57</v>
      </c>
      <c r="N157" s="197" t="s">
        <v>305</v>
      </c>
      <c r="O157" s="318">
        <v>0</v>
      </c>
      <c r="P157" s="197" t="s">
        <v>1684</v>
      </c>
      <c r="Q157" s="198">
        <v>2</v>
      </c>
      <c r="R157" s="197"/>
      <c r="S157" s="198" t="s">
        <v>1543</v>
      </c>
      <c r="T157" s="198" t="s">
        <v>1543</v>
      </c>
      <c r="U157" s="319">
        <v>62774.92</v>
      </c>
      <c r="V157" s="199">
        <v>0</v>
      </c>
    </row>
    <row r="158" spans="2:22" s="195" customFormat="1" x14ac:dyDescent="0.35">
      <c r="B158" s="197" t="s">
        <v>282</v>
      </c>
      <c r="C158" s="197" t="s">
        <v>594</v>
      </c>
      <c r="D158" s="197">
        <v>100</v>
      </c>
      <c r="E158" s="324" t="s">
        <v>871</v>
      </c>
      <c r="F158" s="324" t="s">
        <v>872</v>
      </c>
      <c r="G158" s="197" t="s">
        <v>1299</v>
      </c>
      <c r="H158" s="198" t="s">
        <v>1447</v>
      </c>
      <c r="I158" s="314">
        <v>0</v>
      </c>
      <c r="J158" s="315">
        <v>83101</v>
      </c>
      <c r="K158" s="316">
        <v>1</v>
      </c>
      <c r="L158" s="317">
        <v>17</v>
      </c>
      <c r="M158" s="197">
        <v>31</v>
      </c>
      <c r="N158" s="197" t="s">
        <v>305</v>
      </c>
      <c r="O158" s="318">
        <v>0</v>
      </c>
      <c r="P158" s="197" t="s">
        <v>1685</v>
      </c>
      <c r="Q158" s="198">
        <v>2</v>
      </c>
      <c r="R158" s="197"/>
      <c r="S158" s="198" t="s">
        <v>1543</v>
      </c>
      <c r="T158" s="198" t="s">
        <v>1543</v>
      </c>
      <c r="U158" s="319">
        <v>58539.740000000005</v>
      </c>
      <c r="V158" s="199">
        <v>0</v>
      </c>
    </row>
    <row r="159" spans="2:22" s="195" customFormat="1" x14ac:dyDescent="0.35">
      <c r="B159" s="197" t="s">
        <v>282</v>
      </c>
      <c r="C159" s="197" t="s">
        <v>594</v>
      </c>
      <c r="D159" s="197">
        <v>100</v>
      </c>
      <c r="E159" s="324" t="s">
        <v>873</v>
      </c>
      <c r="F159" s="324" t="s">
        <v>874</v>
      </c>
      <c r="G159" s="197" t="s">
        <v>1300</v>
      </c>
      <c r="H159" s="198" t="s">
        <v>1447</v>
      </c>
      <c r="I159" s="314">
        <v>0</v>
      </c>
      <c r="J159" s="315">
        <v>83101</v>
      </c>
      <c r="K159" s="316">
        <v>1</v>
      </c>
      <c r="L159" s="317">
        <v>14</v>
      </c>
      <c r="M159" s="197">
        <v>36</v>
      </c>
      <c r="N159" s="197" t="s">
        <v>305</v>
      </c>
      <c r="O159" s="318">
        <v>0</v>
      </c>
      <c r="P159" s="197" t="s">
        <v>1686</v>
      </c>
      <c r="Q159" s="198">
        <v>2</v>
      </c>
      <c r="R159" s="197"/>
      <c r="S159" s="198" t="s">
        <v>1543</v>
      </c>
      <c r="T159" s="198" t="s">
        <v>1543</v>
      </c>
      <c r="U159" s="319">
        <v>59184.240000000005</v>
      </c>
      <c r="V159" s="199">
        <v>0</v>
      </c>
    </row>
    <row r="160" spans="2:22" s="195" customFormat="1" x14ac:dyDescent="0.35">
      <c r="B160" s="197" t="s">
        <v>282</v>
      </c>
      <c r="C160" s="197" t="s">
        <v>594</v>
      </c>
      <c r="D160" s="197">
        <v>100</v>
      </c>
      <c r="E160" s="324" t="s">
        <v>875</v>
      </c>
      <c r="F160" s="324" t="s">
        <v>876</v>
      </c>
      <c r="G160" s="197" t="s">
        <v>1301</v>
      </c>
      <c r="H160" s="198" t="s">
        <v>1448</v>
      </c>
      <c r="I160" s="314">
        <v>0</v>
      </c>
      <c r="J160" s="315">
        <v>83101</v>
      </c>
      <c r="K160" s="316">
        <v>1</v>
      </c>
      <c r="L160" s="317">
        <v>14</v>
      </c>
      <c r="M160" s="197">
        <v>36</v>
      </c>
      <c r="N160" s="197" t="s">
        <v>362</v>
      </c>
      <c r="O160" s="318">
        <v>0</v>
      </c>
      <c r="P160" s="197" t="s">
        <v>1687</v>
      </c>
      <c r="Q160" s="198">
        <v>2</v>
      </c>
      <c r="R160" s="197"/>
      <c r="S160" s="198" t="s">
        <v>1543</v>
      </c>
      <c r="T160" s="198" t="s">
        <v>1543</v>
      </c>
      <c r="U160" s="319">
        <v>62774.92</v>
      </c>
      <c r="V160" s="199">
        <v>0</v>
      </c>
    </row>
    <row r="161" spans="2:22" s="195" customFormat="1" x14ac:dyDescent="0.35">
      <c r="B161" s="197" t="s">
        <v>282</v>
      </c>
      <c r="C161" s="197" t="s">
        <v>594</v>
      </c>
      <c r="D161" s="197">
        <v>100</v>
      </c>
      <c r="E161" s="324" t="s">
        <v>877</v>
      </c>
      <c r="F161" s="324" t="s">
        <v>878</v>
      </c>
      <c r="G161" s="197" t="s">
        <v>1302</v>
      </c>
      <c r="H161" s="198" t="s">
        <v>1446</v>
      </c>
      <c r="I161" s="314">
        <v>0</v>
      </c>
      <c r="J161" s="315">
        <v>83101</v>
      </c>
      <c r="K161" s="316">
        <v>1</v>
      </c>
      <c r="L161" s="317">
        <v>17</v>
      </c>
      <c r="M161" s="197">
        <v>0</v>
      </c>
      <c r="N161" s="197" t="s">
        <v>364</v>
      </c>
      <c r="O161" s="318">
        <v>0</v>
      </c>
      <c r="P161" s="197" t="s">
        <v>1688</v>
      </c>
      <c r="Q161" s="198">
        <v>2</v>
      </c>
      <c r="R161" s="197"/>
      <c r="S161" s="198" t="s">
        <v>1543</v>
      </c>
      <c r="T161" s="198" t="s">
        <v>1543</v>
      </c>
      <c r="U161" s="319">
        <v>66537.58</v>
      </c>
      <c r="V161" s="199">
        <v>0</v>
      </c>
    </row>
    <row r="162" spans="2:22" s="195" customFormat="1" x14ac:dyDescent="0.35">
      <c r="B162" s="197" t="s">
        <v>282</v>
      </c>
      <c r="C162" s="197" t="s">
        <v>594</v>
      </c>
      <c r="D162" s="197">
        <v>100</v>
      </c>
      <c r="E162" s="324" t="s">
        <v>879</v>
      </c>
      <c r="F162" s="324" t="s">
        <v>880</v>
      </c>
      <c r="G162" s="197" t="s">
        <v>1303</v>
      </c>
      <c r="H162" s="198" t="s">
        <v>1445</v>
      </c>
      <c r="I162" s="314">
        <v>0</v>
      </c>
      <c r="J162" s="315">
        <v>83101</v>
      </c>
      <c r="K162" s="316">
        <v>1</v>
      </c>
      <c r="L162" s="317">
        <v>17</v>
      </c>
      <c r="M162" s="197">
        <v>31</v>
      </c>
      <c r="N162" s="197" t="s">
        <v>307</v>
      </c>
      <c r="O162" s="318">
        <v>0</v>
      </c>
      <c r="P162" s="197" t="s">
        <v>1689</v>
      </c>
      <c r="Q162" s="198">
        <v>2</v>
      </c>
      <c r="R162" s="197"/>
      <c r="S162" s="198" t="s">
        <v>1543</v>
      </c>
      <c r="T162" s="198" t="s">
        <v>1543</v>
      </c>
      <c r="U162" s="319">
        <v>64202.429999999993</v>
      </c>
      <c r="V162" s="199">
        <v>0</v>
      </c>
    </row>
    <row r="163" spans="2:22" s="195" customFormat="1" x14ac:dyDescent="0.35">
      <c r="B163" s="197" t="s">
        <v>282</v>
      </c>
      <c r="C163" s="197" t="s">
        <v>594</v>
      </c>
      <c r="D163" s="197">
        <v>100</v>
      </c>
      <c r="E163" s="324" t="s">
        <v>881</v>
      </c>
      <c r="F163" s="324" t="s">
        <v>882</v>
      </c>
      <c r="G163" s="197" t="s">
        <v>1304</v>
      </c>
      <c r="H163" s="198" t="s">
        <v>1445</v>
      </c>
      <c r="I163" s="314">
        <v>0</v>
      </c>
      <c r="J163" s="315">
        <v>83101</v>
      </c>
      <c r="K163" s="316">
        <v>1</v>
      </c>
      <c r="L163" s="317">
        <v>17</v>
      </c>
      <c r="M163" s="197">
        <v>41</v>
      </c>
      <c r="N163" s="197" t="s">
        <v>307</v>
      </c>
      <c r="O163" s="318">
        <v>0</v>
      </c>
      <c r="P163" s="197" t="s">
        <v>1690</v>
      </c>
      <c r="Q163" s="198">
        <v>2</v>
      </c>
      <c r="R163" s="197"/>
      <c r="S163" s="198" t="s">
        <v>1543</v>
      </c>
      <c r="T163" s="198" t="s">
        <v>1543</v>
      </c>
      <c r="U163" s="319">
        <v>69070.66</v>
      </c>
      <c r="V163" s="199">
        <v>0</v>
      </c>
    </row>
    <row r="164" spans="2:22" s="195" customFormat="1" x14ac:dyDescent="0.35">
      <c r="B164" s="197" t="s">
        <v>282</v>
      </c>
      <c r="C164" s="197" t="s">
        <v>594</v>
      </c>
      <c r="D164" s="197">
        <v>100</v>
      </c>
      <c r="E164" s="324" t="s">
        <v>883</v>
      </c>
      <c r="F164" s="324" t="s">
        <v>884</v>
      </c>
      <c r="G164" s="197" t="s">
        <v>1305</v>
      </c>
      <c r="H164" s="198" t="s">
        <v>1445</v>
      </c>
      <c r="I164" s="314">
        <v>0</v>
      </c>
      <c r="J164" s="315">
        <v>83101</v>
      </c>
      <c r="K164" s="316">
        <v>1</v>
      </c>
      <c r="L164" s="317">
        <v>17</v>
      </c>
      <c r="M164" s="197">
        <v>55</v>
      </c>
      <c r="N164" s="197" t="s">
        <v>307</v>
      </c>
      <c r="O164" s="318">
        <v>0</v>
      </c>
      <c r="P164" s="197" t="s">
        <v>1691</v>
      </c>
      <c r="Q164" s="198">
        <v>2</v>
      </c>
      <c r="R164" s="197"/>
      <c r="S164" s="198" t="s">
        <v>1543</v>
      </c>
      <c r="T164" s="198" t="s">
        <v>1543</v>
      </c>
      <c r="U164" s="319">
        <v>64202.429999999993</v>
      </c>
      <c r="V164" s="199">
        <v>0</v>
      </c>
    </row>
    <row r="165" spans="2:22" s="195" customFormat="1" x14ac:dyDescent="0.35">
      <c r="B165" s="197" t="s">
        <v>282</v>
      </c>
      <c r="C165" s="197" t="s">
        <v>594</v>
      </c>
      <c r="D165" s="197">
        <v>100</v>
      </c>
      <c r="E165" s="324" t="s">
        <v>885</v>
      </c>
      <c r="F165" s="324" t="s">
        <v>886</v>
      </c>
      <c r="G165" s="197" t="s">
        <v>1306</v>
      </c>
      <c r="H165" s="198" t="s">
        <v>1445</v>
      </c>
      <c r="I165" s="314">
        <v>0</v>
      </c>
      <c r="J165" s="315">
        <v>83101</v>
      </c>
      <c r="K165" s="316">
        <v>1</v>
      </c>
      <c r="L165" s="317">
        <v>17</v>
      </c>
      <c r="M165" s="197">
        <v>34</v>
      </c>
      <c r="N165" s="197" t="s">
        <v>307</v>
      </c>
      <c r="O165" s="318">
        <v>0</v>
      </c>
      <c r="P165" s="197" t="s">
        <v>1692</v>
      </c>
      <c r="Q165" s="198">
        <v>2</v>
      </c>
      <c r="R165" s="197"/>
      <c r="S165" s="198" t="s">
        <v>1543</v>
      </c>
      <c r="T165" s="198" t="s">
        <v>1543</v>
      </c>
      <c r="U165" s="319">
        <v>73272.200000000012</v>
      </c>
      <c r="V165" s="199">
        <v>0</v>
      </c>
    </row>
    <row r="166" spans="2:22" s="195" customFormat="1" x14ac:dyDescent="0.35">
      <c r="B166" s="197" t="s">
        <v>282</v>
      </c>
      <c r="C166" s="197" t="s">
        <v>594</v>
      </c>
      <c r="D166" s="197">
        <v>100</v>
      </c>
      <c r="E166" s="324" t="s">
        <v>887</v>
      </c>
      <c r="F166" s="324" t="s">
        <v>888</v>
      </c>
      <c r="G166" s="197" t="s">
        <v>1307</v>
      </c>
      <c r="H166" s="198" t="s">
        <v>1445</v>
      </c>
      <c r="I166" s="314">
        <v>0</v>
      </c>
      <c r="J166" s="315">
        <v>83101</v>
      </c>
      <c r="K166" s="316">
        <v>1</v>
      </c>
      <c r="L166" s="317">
        <v>17</v>
      </c>
      <c r="M166" s="197">
        <v>34</v>
      </c>
      <c r="N166" s="197" t="s">
        <v>307</v>
      </c>
      <c r="O166" s="318">
        <v>0</v>
      </c>
      <c r="P166" s="197" t="s">
        <v>1693</v>
      </c>
      <c r="Q166" s="198">
        <v>2</v>
      </c>
      <c r="R166" s="197"/>
      <c r="S166" s="198" t="s">
        <v>1543</v>
      </c>
      <c r="T166" s="198" t="s">
        <v>1543</v>
      </c>
      <c r="U166" s="319">
        <v>65102.429999999993</v>
      </c>
      <c r="V166" s="199">
        <v>0</v>
      </c>
    </row>
    <row r="167" spans="2:22" s="195" customFormat="1" x14ac:dyDescent="0.35">
      <c r="B167" s="197" t="s">
        <v>282</v>
      </c>
      <c r="C167" s="197" t="s">
        <v>594</v>
      </c>
      <c r="D167" s="197">
        <v>100</v>
      </c>
      <c r="E167" s="324" t="s">
        <v>889</v>
      </c>
      <c r="F167" s="324" t="s">
        <v>890</v>
      </c>
      <c r="G167" s="197" t="s">
        <v>1308</v>
      </c>
      <c r="H167" s="198" t="s">
        <v>1445</v>
      </c>
      <c r="I167" s="314">
        <v>0</v>
      </c>
      <c r="J167" s="315">
        <v>83101</v>
      </c>
      <c r="K167" s="316">
        <v>1</v>
      </c>
      <c r="L167" s="317">
        <v>17</v>
      </c>
      <c r="M167" s="197">
        <v>54</v>
      </c>
      <c r="N167" s="197" t="s">
        <v>307</v>
      </c>
      <c r="O167" s="318">
        <v>0</v>
      </c>
      <c r="P167" s="197" t="s">
        <v>1694</v>
      </c>
      <c r="Q167" s="198">
        <v>2</v>
      </c>
      <c r="R167" s="197"/>
      <c r="S167" s="198" t="s">
        <v>1543</v>
      </c>
      <c r="T167" s="198" t="s">
        <v>1543</v>
      </c>
      <c r="U167" s="319">
        <v>75569.8</v>
      </c>
      <c r="V167" s="199">
        <v>0</v>
      </c>
    </row>
    <row r="168" spans="2:22" s="195" customFormat="1" x14ac:dyDescent="0.35">
      <c r="B168" s="197" t="s">
        <v>282</v>
      </c>
      <c r="C168" s="197" t="s">
        <v>594</v>
      </c>
      <c r="D168" s="197">
        <v>100</v>
      </c>
      <c r="E168" s="324" t="s">
        <v>891</v>
      </c>
      <c r="F168" s="324" t="s">
        <v>892</v>
      </c>
      <c r="G168" s="197" t="s">
        <v>1309</v>
      </c>
      <c r="H168" s="198" t="s">
        <v>1446</v>
      </c>
      <c r="I168" s="314">
        <v>0</v>
      </c>
      <c r="J168" s="315">
        <v>83101</v>
      </c>
      <c r="K168" s="316">
        <v>1</v>
      </c>
      <c r="L168" s="317">
        <v>17</v>
      </c>
      <c r="M168" s="197">
        <v>50</v>
      </c>
      <c r="N168" s="197" t="s">
        <v>364</v>
      </c>
      <c r="O168" s="318">
        <v>0</v>
      </c>
      <c r="P168" s="197" t="s">
        <v>1695</v>
      </c>
      <c r="Q168" s="198">
        <v>2</v>
      </c>
      <c r="R168" s="197"/>
      <c r="S168" s="198" t="s">
        <v>1543</v>
      </c>
      <c r="T168" s="198" t="s">
        <v>1543</v>
      </c>
      <c r="U168" s="319">
        <v>62494.880000000005</v>
      </c>
      <c r="V168" s="199">
        <v>0</v>
      </c>
    </row>
    <row r="169" spans="2:22" s="195" customFormat="1" x14ac:dyDescent="0.35">
      <c r="B169" s="197" t="s">
        <v>282</v>
      </c>
      <c r="C169" s="197" t="s">
        <v>594</v>
      </c>
      <c r="D169" s="197">
        <v>100</v>
      </c>
      <c r="E169" s="324" t="s">
        <v>893</v>
      </c>
      <c r="F169" s="324" t="s">
        <v>894</v>
      </c>
      <c r="G169" s="197" t="s">
        <v>1310</v>
      </c>
      <c r="H169" s="198" t="s">
        <v>369</v>
      </c>
      <c r="I169" s="314">
        <v>0</v>
      </c>
      <c r="J169" s="315">
        <v>83101</v>
      </c>
      <c r="K169" s="316">
        <v>1</v>
      </c>
      <c r="L169" s="317">
        <v>17</v>
      </c>
      <c r="M169" s="197">
        <v>46</v>
      </c>
      <c r="N169" s="197" t="s">
        <v>306</v>
      </c>
      <c r="O169" s="318">
        <v>0</v>
      </c>
      <c r="P169" s="197" t="s">
        <v>1696</v>
      </c>
      <c r="Q169" s="198">
        <v>2</v>
      </c>
      <c r="R169" s="197"/>
      <c r="S169" s="198" t="s">
        <v>1543</v>
      </c>
      <c r="T169" s="198" t="s">
        <v>1543</v>
      </c>
      <c r="U169" s="319">
        <v>58236.680000000008</v>
      </c>
      <c r="V169" s="199">
        <v>0</v>
      </c>
    </row>
    <row r="170" spans="2:22" s="195" customFormat="1" x14ac:dyDescent="0.35">
      <c r="B170" s="197" t="s">
        <v>282</v>
      </c>
      <c r="C170" s="197" t="s">
        <v>594</v>
      </c>
      <c r="D170" s="197">
        <v>100</v>
      </c>
      <c r="E170" s="324" t="s">
        <v>895</v>
      </c>
      <c r="F170" s="324" t="s">
        <v>896</v>
      </c>
      <c r="G170" s="197" t="s">
        <v>1311</v>
      </c>
      <c r="H170" s="198" t="s">
        <v>367</v>
      </c>
      <c r="I170" s="314">
        <v>0</v>
      </c>
      <c r="J170" s="315">
        <v>83101</v>
      </c>
      <c r="K170" s="316">
        <v>1</v>
      </c>
      <c r="L170" s="317">
        <v>17</v>
      </c>
      <c r="M170" s="197">
        <v>42</v>
      </c>
      <c r="N170" s="197" t="s">
        <v>366</v>
      </c>
      <c r="O170" s="318">
        <v>0</v>
      </c>
      <c r="P170" s="197" t="s">
        <v>1697</v>
      </c>
      <c r="Q170" s="198">
        <v>2</v>
      </c>
      <c r="R170" s="197"/>
      <c r="S170" s="198" t="s">
        <v>1543</v>
      </c>
      <c r="T170" s="198" t="s">
        <v>1543</v>
      </c>
      <c r="U170" s="319">
        <v>61400.180000000008</v>
      </c>
      <c r="V170" s="199">
        <v>0</v>
      </c>
    </row>
    <row r="171" spans="2:22" s="195" customFormat="1" x14ac:dyDescent="0.35">
      <c r="B171" s="197" t="s">
        <v>282</v>
      </c>
      <c r="C171" s="197" t="s">
        <v>594</v>
      </c>
      <c r="D171" s="197">
        <v>100</v>
      </c>
      <c r="E171" s="324" t="s">
        <v>897</v>
      </c>
      <c r="F171" s="324" t="s">
        <v>898</v>
      </c>
      <c r="G171" s="197" t="s">
        <v>1312</v>
      </c>
      <c r="H171" s="198" t="s">
        <v>369</v>
      </c>
      <c r="I171" s="314">
        <v>0</v>
      </c>
      <c r="J171" s="315">
        <v>83101</v>
      </c>
      <c r="K171" s="316">
        <v>1</v>
      </c>
      <c r="L171" s="317">
        <v>17</v>
      </c>
      <c r="M171" s="197">
        <v>55</v>
      </c>
      <c r="N171" s="197" t="s">
        <v>306</v>
      </c>
      <c r="O171" s="318">
        <v>0</v>
      </c>
      <c r="P171" s="197" t="s">
        <v>1698</v>
      </c>
      <c r="Q171" s="198">
        <v>2</v>
      </c>
      <c r="R171" s="197"/>
      <c r="S171" s="198" t="s">
        <v>1543</v>
      </c>
      <c r="T171" s="198" t="s">
        <v>1543</v>
      </c>
      <c r="U171" s="319">
        <v>67156.69</v>
      </c>
      <c r="V171" s="199">
        <v>0</v>
      </c>
    </row>
    <row r="172" spans="2:22" s="195" customFormat="1" x14ac:dyDescent="0.35">
      <c r="B172" s="197" t="s">
        <v>282</v>
      </c>
      <c r="C172" s="197" t="s">
        <v>594</v>
      </c>
      <c r="D172" s="197">
        <v>100</v>
      </c>
      <c r="E172" s="324" t="s">
        <v>899</v>
      </c>
      <c r="F172" s="324" t="s">
        <v>900</v>
      </c>
      <c r="G172" s="197" t="s">
        <v>1313</v>
      </c>
      <c r="H172" s="198" t="s">
        <v>1446</v>
      </c>
      <c r="I172" s="314">
        <v>0</v>
      </c>
      <c r="J172" s="315">
        <v>83101</v>
      </c>
      <c r="K172" s="316">
        <v>1</v>
      </c>
      <c r="L172" s="317">
        <v>17</v>
      </c>
      <c r="M172" s="197">
        <v>57</v>
      </c>
      <c r="N172" s="197" t="s">
        <v>364</v>
      </c>
      <c r="O172" s="318">
        <v>0</v>
      </c>
      <c r="P172" s="197" t="s">
        <v>1699</v>
      </c>
      <c r="Q172" s="198">
        <v>2</v>
      </c>
      <c r="R172" s="197"/>
      <c r="S172" s="198" t="s">
        <v>1543</v>
      </c>
      <c r="T172" s="198" t="s">
        <v>1543</v>
      </c>
      <c r="U172" s="319">
        <v>62774.92</v>
      </c>
      <c r="V172" s="199">
        <v>0</v>
      </c>
    </row>
    <row r="173" spans="2:22" s="195" customFormat="1" x14ac:dyDescent="0.35">
      <c r="B173" s="197" t="s">
        <v>282</v>
      </c>
      <c r="C173" s="197" t="s">
        <v>594</v>
      </c>
      <c r="D173" s="197">
        <v>100</v>
      </c>
      <c r="E173" s="324" t="s">
        <v>901</v>
      </c>
      <c r="F173" s="324" t="s">
        <v>902</v>
      </c>
      <c r="G173" s="197" t="s">
        <v>1314</v>
      </c>
      <c r="H173" s="198" t="s">
        <v>1448</v>
      </c>
      <c r="I173" s="314">
        <v>0</v>
      </c>
      <c r="J173" s="315">
        <v>83101</v>
      </c>
      <c r="K173" s="316">
        <v>1</v>
      </c>
      <c r="L173" s="317">
        <v>17</v>
      </c>
      <c r="M173" s="197">
        <v>57</v>
      </c>
      <c r="N173" s="197" t="s">
        <v>362</v>
      </c>
      <c r="O173" s="318">
        <v>0</v>
      </c>
      <c r="P173" s="197" t="s">
        <v>1700</v>
      </c>
      <c r="Q173" s="198">
        <v>2</v>
      </c>
      <c r="R173" s="197"/>
      <c r="S173" s="198" t="s">
        <v>1543</v>
      </c>
      <c r="T173" s="198" t="s">
        <v>1543</v>
      </c>
      <c r="U173" s="319">
        <v>64274.92</v>
      </c>
      <c r="V173" s="199">
        <v>0</v>
      </c>
    </row>
    <row r="174" spans="2:22" s="195" customFormat="1" x14ac:dyDescent="0.35">
      <c r="B174" s="197" t="s">
        <v>282</v>
      </c>
      <c r="C174" s="197" t="s">
        <v>594</v>
      </c>
      <c r="D174" s="197">
        <v>100</v>
      </c>
      <c r="E174" s="324" t="s">
        <v>903</v>
      </c>
      <c r="F174" s="324" t="s">
        <v>904</v>
      </c>
      <c r="G174" s="197" t="s">
        <v>1315</v>
      </c>
      <c r="H174" s="198" t="s">
        <v>1447</v>
      </c>
      <c r="I174" s="314">
        <v>0</v>
      </c>
      <c r="J174" s="315">
        <v>83101</v>
      </c>
      <c r="K174" s="316">
        <v>1</v>
      </c>
      <c r="L174" s="317">
        <v>17</v>
      </c>
      <c r="M174" s="197">
        <v>54</v>
      </c>
      <c r="N174" s="197" t="s">
        <v>305</v>
      </c>
      <c r="O174" s="318">
        <v>0</v>
      </c>
      <c r="P174" s="197" t="s">
        <v>1701</v>
      </c>
      <c r="Q174" s="198">
        <v>2</v>
      </c>
      <c r="R174" s="197"/>
      <c r="S174" s="198" t="s">
        <v>1543</v>
      </c>
      <c r="T174" s="198" t="s">
        <v>1543</v>
      </c>
      <c r="U174" s="319">
        <v>56252.800000000003</v>
      </c>
      <c r="V174" s="199">
        <v>0</v>
      </c>
    </row>
    <row r="175" spans="2:22" s="195" customFormat="1" x14ac:dyDescent="0.35">
      <c r="B175" s="197" t="s">
        <v>282</v>
      </c>
      <c r="C175" s="197" t="s">
        <v>594</v>
      </c>
      <c r="D175" s="197">
        <v>100</v>
      </c>
      <c r="E175" s="324" t="s">
        <v>905</v>
      </c>
      <c r="F175" s="324" t="s">
        <v>906</v>
      </c>
      <c r="G175" s="197" t="s">
        <v>1316</v>
      </c>
      <c r="H175" s="198" t="s">
        <v>1446</v>
      </c>
      <c r="I175" s="314">
        <v>0</v>
      </c>
      <c r="J175" s="315">
        <v>83101</v>
      </c>
      <c r="K175" s="316">
        <v>1</v>
      </c>
      <c r="L175" s="317">
        <v>17</v>
      </c>
      <c r="M175" s="197">
        <v>32</v>
      </c>
      <c r="N175" s="197" t="s">
        <v>364</v>
      </c>
      <c r="O175" s="318">
        <v>0</v>
      </c>
      <c r="P175" s="197" t="s">
        <v>1702</v>
      </c>
      <c r="Q175" s="198">
        <v>2</v>
      </c>
      <c r="R175" s="197"/>
      <c r="S175" s="198" t="s">
        <v>1543</v>
      </c>
      <c r="T175" s="198" t="s">
        <v>1543</v>
      </c>
      <c r="U175" s="319">
        <v>56652.800000000003</v>
      </c>
      <c r="V175" s="199">
        <v>0</v>
      </c>
    </row>
    <row r="176" spans="2:22" s="195" customFormat="1" x14ac:dyDescent="0.35">
      <c r="B176" s="197" t="s">
        <v>282</v>
      </c>
      <c r="C176" s="197" t="s">
        <v>594</v>
      </c>
      <c r="D176" s="197">
        <v>100</v>
      </c>
      <c r="E176" s="324" t="s">
        <v>907</v>
      </c>
      <c r="F176" s="324" t="s">
        <v>908</v>
      </c>
      <c r="G176" s="197" t="s">
        <v>1317</v>
      </c>
      <c r="H176" s="198" t="s">
        <v>1445</v>
      </c>
      <c r="I176" s="314">
        <v>0</v>
      </c>
      <c r="J176" s="315">
        <v>83101</v>
      </c>
      <c r="K176" s="316">
        <v>1</v>
      </c>
      <c r="L176" s="317">
        <v>17</v>
      </c>
      <c r="M176" s="197">
        <v>47</v>
      </c>
      <c r="N176" s="197" t="s">
        <v>307</v>
      </c>
      <c r="O176" s="318">
        <v>0</v>
      </c>
      <c r="P176" s="197" t="s">
        <v>1703</v>
      </c>
      <c r="Q176" s="198">
        <v>2</v>
      </c>
      <c r="R176" s="197"/>
      <c r="S176" s="198" t="s">
        <v>1543</v>
      </c>
      <c r="T176" s="198" t="s">
        <v>1543</v>
      </c>
      <c r="U176" s="319">
        <v>64202.429999999993</v>
      </c>
      <c r="V176" s="199">
        <v>0</v>
      </c>
    </row>
    <row r="177" spans="2:22" s="195" customFormat="1" x14ac:dyDescent="0.35">
      <c r="B177" s="197" t="s">
        <v>282</v>
      </c>
      <c r="C177" s="197" t="s">
        <v>594</v>
      </c>
      <c r="D177" s="197">
        <v>100</v>
      </c>
      <c r="E177" s="324" t="s">
        <v>909</v>
      </c>
      <c r="F177" s="324" t="s">
        <v>910</v>
      </c>
      <c r="G177" s="197" t="s">
        <v>1318</v>
      </c>
      <c r="H177" s="198" t="s">
        <v>1445</v>
      </c>
      <c r="I177" s="314">
        <v>0</v>
      </c>
      <c r="J177" s="315">
        <v>83101</v>
      </c>
      <c r="K177" s="316">
        <v>1</v>
      </c>
      <c r="L177" s="317">
        <v>17</v>
      </c>
      <c r="M177" s="197">
        <v>44</v>
      </c>
      <c r="N177" s="197" t="s">
        <v>307</v>
      </c>
      <c r="O177" s="318">
        <v>0</v>
      </c>
      <c r="P177" s="197" t="s">
        <v>1704</v>
      </c>
      <c r="Q177" s="198">
        <v>2</v>
      </c>
      <c r="R177" s="197"/>
      <c r="S177" s="198" t="s">
        <v>1543</v>
      </c>
      <c r="T177" s="198" t="s">
        <v>1543</v>
      </c>
      <c r="U177" s="319">
        <v>67970.66</v>
      </c>
      <c r="V177" s="199">
        <v>0</v>
      </c>
    </row>
    <row r="178" spans="2:22" s="195" customFormat="1" x14ac:dyDescent="0.35">
      <c r="B178" s="197" t="s">
        <v>282</v>
      </c>
      <c r="C178" s="197" t="s">
        <v>594</v>
      </c>
      <c r="D178" s="197">
        <v>100</v>
      </c>
      <c r="E178" s="324" t="s">
        <v>911</v>
      </c>
      <c r="F178" s="324" t="s">
        <v>912</v>
      </c>
      <c r="G178" s="197" t="s">
        <v>1319</v>
      </c>
      <c r="H178" s="198" t="s">
        <v>356</v>
      </c>
      <c r="I178" s="314">
        <v>0</v>
      </c>
      <c r="J178" s="315">
        <v>83101</v>
      </c>
      <c r="K178" s="316">
        <v>1</v>
      </c>
      <c r="L178" s="317">
        <v>17</v>
      </c>
      <c r="M178" s="197">
        <v>10</v>
      </c>
      <c r="N178" s="197" t="s">
        <v>355</v>
      </c>
      <c r="O178" s="318">
        <v>0</v>
      </c>
      <c r="P178" s="197" t="s">
        <v>1705</v>
      </c>
      <c r="Q178" s="198">
        <v>2</v>
      </c>
      <c r="R178" s="197"/>
      <c r="S178" s="198" t="s">
        <v>1543</v>
      </c>
      <c r="T178" s="198" t="s">
        <v>1543</v>
      </c>
      <c r="U178" s="319">
        <v>59239.740000000005</v>
      </c>
      <c r="V178" s="199">
        <v>0</v>
      </c>
    </row>
    <row r="179" spans="2:22" s="195" customFormat="1" x14ac:dyDescent="0.35">
      <c r="B179" s="197" t="s">
        <v>282</v>
      </c>
      <c r="C179" s="197" t="s">
        <v>594</v>
      </c>
      <c r="D179" s="197">
        <v>100</v>
      </c>
      <c r="E179" s="324" t="s">
        <v>913</v>
      </c>
      <c r="F179" s="324" t="s">
        <v>914</v>
      </c>
      <c r="G179" s="197" t="s">
        <v>1320</v>
      </c>
      <c r="H179" s="198" t="s">
        <v>1447</v>
      </c>
      <c r="I179" s="314">
        <v>0</v>
      </c>
      <c r="J179" s="315">
        <v>83101</v>
      </c>
      <c r="K179" s="316">
        <v>1</v>
      </c>
      <c r="L179" s="317">
        <v>17</v>
      </c>
      <c r="M179" s="197">
        <v>20</v>
      </c>
      <c r="N179" s="197" t="s">
        <v>305</v>
      </c>
      <c r="O179" s="318">
        <v>0</v>
      </c>
      <c r="P179" s="197" t="s">
        <v>1706</v>
      </c>
      <c r="Q179" s="198">
        <v>2</v>
      </c>
      <c r="R179" s="197"/>
      <c r="S179" s="198" t="s">
        <v>1543</v>
      </c>
      <c r="T179" s="198" t="s">
        <v>1543</v>
      </c>
      <c r="U179" s="319">
        <v>56591.69</v>
      </c>
      <c r="V179" s="199">
        <v>0</v>
      </c>
    </row>
    <row r="180" spans="2:22" s="195" customFormat="1" x14ac:dyDescent="0.35">
      <c r="B180" s="197" t="s">
        <v>282</v>
      </c>
      <c r="C180" s="197" t="s">
        <v>594</v>
      </c>
      <c r="D180" s="197">
        <v>100</v>
      </c>
      <c r="E180" s="324" t="s">
        <v>915</v>
      </c>
      <c r="F180" s="324" t="s">
        <v>916</v>
      </c>
      <c r="G180" s="197" t="s">
        <v>1321</v>
      </c>
      <c r="H180" s="198" t="s">
        <v>1446</v>
      </c>
      <c r="I180" s="314">
        <v>0</v>
      </c>
      <c r="J180" s="315">
        <v>83101</v>
      </c>
      <c r="K180" s="316">
        <v>1</v>
      </c>
      <c r="L180" s="317">
        <v>17</v>
      </c>
      <c r="M180" s="197">
        <v>10</v>
      </c>
      <c r="N180" s="197" t="s">
        <v>364</v>
      </c>
      <c r="O180" s="318">
        <v>0</v>
      </c>
      <c r="P180" s="197" t="s">
        <v>1707</v>
      </c>
      <c r="Q180" s="198">
        <v>2</v>
      </c>
      <c r="R180" s="197"/>
      <c r="S180" s="198" t="s">
        <v>1543</v>
      </c>
      <c r="T180" s="198" t="s">
        <v>1543</v>
      </c>
      <c r="U180" s="319">
        <v>63052.729999999996</v>
      </c>
      <c r="V180" s="199">
        <v>0</v>
      </c>
    </row>
    <row r="181" spans="2:22" s="195" customFormat="1" x14ac:dyDescent="0.35">
      <c r="B181" s="197" t="s">
        <v>282</v>
      </c>
      <c r="C181" s="197" t="s">
        <v>594</v>
      </c>
      <c r="D181" s="197">
        <v>100</v>
      </c>
      <c r="E181" s="324" t="s">
        <v>917</v>
      </c>
      <c r="F181" s="324" t="s">
        <v>918</v>
      </c>
      <c r="G181" s="197" t="s">
        <v>1322</v>
      </c>
      <c r="H181" s="198" t="s">
        <v>369</v>
      </c>
      <c r="I181" s="314">
        <v>0</v>
      </c>
      <c r="J181" s="315">
        <v>83101</v>
      </c>
      <c r="K181" s="316">
        <v>1</v>
      </c>
      <c r="L181" s="317">
        <v>17</v>
      </c>
      <c r="M181" s="197">
        <v>10</v>
      </c>
      <c r="N181" s="197" t="s">
        <v>306</v>
      </c>
      <c r="O181" s="318">
        <v>0</v>
      </c>
      <c r="P181" s="197" t="s">
        <v>1708</v>
      </c>
      <c r="Q181" s="198">
        <v>2</v>
      </c>
      <c r="R181" s="197"/>
      <c r="S181" s="198" t="s">
        <v>1543</v>
      </c>
      <c r="T181" s="198" t="s">
        <v>1543</v>
      </c>
      <c r="U181" s="319">
        <v>61967.199999999997</v>
      </c>
      <c r="V181" s="199">
        <v>0</v>
      </c>
    </row>
    <row r="182" spans="2:22" s="195" customFormat="1" x14ac:dyDescent="0.35">
      <c r="B182" s="197" t="s">
        <v>282</v>
      </c>
      <c r="C182" s="197" t="s">
        <v>594</v>
      </c>
      <c r="D182" s="197">
        <v>100</v>
      </c>
      <c r="E182" s="324" t="s">
        <v>919</v>
      </c>
      <c r="F182" s="324" t="s">
        <v>920</v>
      </c>
      <c r="G182" s="197" t="s">
        <v>1323</v>
      </c>
      <c r="H182" s="198" t="s">
        <v>1446</v>
      </c>
      <c r="I182" s="314">
        <v>0</v>
      </c>
      <c r="J182" s="315">
        <v>83101</v>
      </c>
      <c r="K182" s="316">
        <v>1</v>
      </c>
      <c r="L182" s="317">
        <v>17</v>
      </c>
      <c r="M182" s="197">
        <v>33</v>
      </c>
      <c r="N182" s="197" t="s">
        <v>364</v>
      </c>
      <c r="O182" s="318">
        <v>0</v>
      </c>
      <c r="P182" s="197" t="s">
        <v>1709</v>
      </c>
      <c r="Q182" s="198">
        <v>2</v>
      </c>
      <c r="R182" s="197"/>
      <c r="S182" s="198" t="s">
        <v>1543</v>
      </c>
      <c r="T182" s="198" t="s">
        <v>1543</v>
      </c>
      <c r="U182" s="319">
        <v>62774.92</v>
      </c>
      <c r="V182" s="199">
        <v>0</v>
      </c>
    </row>
    <row r="183" spans="2:22" s="195" customFormat="1" x14ac:dyDescent="0.35">
      <c r="B183" s="197" t="s">
        <v>282</v>
      </c>
      <c r="C183" s="197" t="s">
        <v>594</v>
      </c>
      <c r="D183" s="197">
        <v>100</v>
      </c>
      <c r="E183" s="324" t="s">
        <v>921</v>
      </c>
      <c r="F183" s="324" t="s">
        <v>922</v>
      </c>
      <c r="G183" s="197" t="s">
        <v>1324</v>
      </c>
      <c r="H183" s="198" t="s">
        <v>1447</v>
      </c>
      <c r="I183" s="314">
        <v>0</v>
      </c>
      <c r="J183" s="315">
        <v>83101</v>
      </c>
      <c r="K183" s="316">
        <v>1</v>
      </c>
      <c r="L183" s="317">
        <v>17</v>
      </c>
      <c r="M183" s="197">
        <v>31</v>
      </c>
      <c r="N183" s="197" t="s">
        <v>305</v>
      </c>
      <c r="O183" s="318">
        <v>0</v>
      </c>
      <c r="P183" s="197" t="s">
        <v>1710</v>
      </c>
      <c r="Q183" s="198">
        <v>2</v>
      </c>
      <c r="R183" s="197"/>
      <c r="S183" s="198" t="s">
        <v>1543</v>
      </c>
      <c r="T183" s="198" t="s">
        <v>1543</v>
      </c>
      <c r="U183" s="319">
        <v>59416.45</v>
      </c>
      <c r="V183" s="199">
        <v>0</v>
      </c>
    </row>
    <row r="184" spans="2:22" s="195" customFormat="1" x14ac:dyDescent="0.35">
      <c r="B184" s="197" t="s">
        <v>282</v>
      </c>
      <c r="C184" s="197" t="s">
        <v>594</v>
      </c>
      <c r="D184" s="197">
        <v>100</v>
      </c>
      <c r="E184" s="324" t="s">
        <v>923</v>
      </c>
      <c r="F184" s="324" t="s">
        <v>924</v>
      </c>
      <c r="G184" s="197" t="s">
        <v>1325</v>
      </c>
      <c r="H184" s="198" t="s">
        <v>1450</v>
      </c>
      <c r="I184" s="314">
        <v>0</v>
      </c>
      <c r="J184" s="315">
        <v>83101</v>
      </c>
      <c r="K184" s="316">
        <v>1</v>
      </c>
      <c r="L184" s="317">
        <v>17</v>
      </c>
      <c r="M184" s="197">
        <v>30</v>
      </c>
      <c r="N184" s="197" t="s">
        <v>379</v>
      </c>
      <c r="O184" s="318">
        <v>0</v>
      </c>
      <c r="P184" s="197" t="s">
        <v>1711</v>
      </c>
      <c r="Q184" s="198">
        <v>2</v>
      </c>
      <c r="R184" s="197"/>
      <c r="S184" s="198" t="s">
        <v>1543</v>
      </c>
      <c r="T184" s="198" t="s">
        <v>1543</v>
      </c>
      <c r="U184" s="319">
        <v>55389.779999999992</v>
      </c>
      <c r="V184" s="199">
        <v>0</v>
      </c>
    </row>
    <row r="185" spans="2:22" s="195" customFormat="1" x14ac:dyDescent="0.35">
      <c r="B185" s="197" t="s">
        <v>282</v>
      </c>
      <c r="C185" s="197" t="s">
        <v>594</v>
      </c>
      <c r="D185" s="197">
        <v>100</v>
      </c>
      <c r="E185" s="324" t="s">
        <v>925</v>
      </c>
      <c r="F185" s="324" t="s">
        <v>926</v>
      </c>
      <c r="G185" s="197" t="s">
        <v>1326</v>
      </c>
      <c r="H185" s="198" t="s">
        <v>1448</v>
      </c>
      <c r="I185" s="314">
        <v>0</v>
      </c>
      <c r="J185" s="315">
        <v>83101</v>
      </c>
      <c r="K185" s="316">
        <v>1</v>
      </c>
      <c r="L185" s="317">
        <v>12</v>
      </c>
      <c r="M185" s="197">
        <v>53</v>
      </c>
      <c r="N185" s="197" t="s">
        <v>362</v>
      </c>
      <c r="O185" s="318">
        <v>0</v>
      </c>
      <c r="P185" s="197" t="s">
        <v>1712</v>
      </c>
      <c r="Q185" s="198">
        <v>2</v>
      </c>
      <c r="R185" s="197"/>
      <c r="S185" s="198" t="s">
        <v>1543</v>
      </c>
      <c r="T185" s="198" t="s">
        <v>1543</v>
      </c>
      <c r="U185" s="319">
        <v>62774.92</v>
      </c>
      <c r="V185" s="199">
        <v>0</v>
      </c>
    </row>
    <row r="186" spans="2:22" s="195" customFormat="1" x14ac:dyDescent="0.35">
      <c r="B186" s="197" t="s">
        <v>282</v>
      </c>
      <c r="C186" s="197" t="s">
        <v>594</v>
      </c>
      <c r="D186" s="197">
        <v>100</v>
      </c>
      <c r="E186" s="324" t="s">
        <v>927</v>
      </c>
      <c r="F186" s="324" t="s">
        <v>928</v>
      </c>
      <c r="G186" s="197" t="s">
        <v>1327</v>
      </c>
      <c r="H186" s="198" t="s">
        <v>356</v>
      </c>
      <c r="I186" s="314">
        <v>0</v>
      </c>
      <c r="J186" s="315">
        <v>83101</v>
      </c>
      <c r="K186" s="316">
        <v>1</v>
      </c>
      <c r="L186" s="317">
        <v>17</v>
      </c>
      <c r="M186" s="197">
        <v>43</v>
      </c>
      <c r="N186" s="197" t="s">
        <v>355</v>
      </c>
      <c r="O186" s="318">
        <v>0</v>
      </c>
      <c r="P186" s="197" t="s">
        <v>1713</v>
      </c>
      <c r="Q186" s="198">
        <v>2</v>
      </c>
      <c r="R186" s="197"/>
      <c r="S186" s="198" t="s">
        <v>1543</v>
      </c>
      <c r="T186" s="198" t="s">
        <v>1543</v>
      </c>
      <c r="U186" s="319">
        <v>58850.880000000005</v>
      </c>
      <c r="V186" s="199">
        <v>0</v>
      </c>
    </row>
    <row r="187" spans="2:22" s="195" customFormat="1" x14ac:dyDescent="0.35">
      <c r="B187" s="197" t="s">
        <v>282</v>
      </c>
      <c r="C187" s="197" t="s">
        <v>594</v>
      </c>
      <c r="D187" s="197">
        <v>100</v>
      </c>
      <c r="E187" s="324" t="s">
        <v>929</v>
      </c>
      <c r="F187" s="324" t="s">
        <v>930</v>
      </c>
      <c r="G187" s="197" t="s">
        <v>1328</v>
      </c>
      <c r="H187" s="198" t="s">
        <v>1446</v>
      </c>
      <c r="I187" s="314">
        <v>0</v>
      </c>
      <c r="J187" s="315">
        <v>83101</v>
      </c>
      <c r="K187" s="316">
        <v>1</v>
      </c>
      <c r="L187" s="317">
        <v>17</v>
      </c>
      <c r="M187" s="197">
        <v>43</v>
      </c>
      <c r="N187" s="197" t="s">
        <v>364</v>
      </c>
      <c r="O187" s="318">
        <v>0</v>
      </c>
      <c r="P187" s="197" t="s">
        <v>1714</v>
      </c>
      <c r="Q187" s="198">
        <v>2</v>
      </c>
      <c r="R187" s="197"/>
      <c r="S187" s="198" t="s">
        <v>1543</v>
      </c>
      <c r="T187" s="198" t="s">
        <v>1543</v>
      </c>
      <c r="U187" s="319">
        <v>60133.16</v>
      </c>
      <c r="V187" s="199">
        <v>0</v>
      </c>
    </row>
    <row r="188" spans="2:22" s="195" customFormat="1" x14ac:dyDescent="0.35">
      <c r="B188" s="197" t="s">
        <v>282</v>
      </c>
      <c r="C188" s="197" t="s">
        <v>594</v>
      </c>
      <c r="D188" s="197">
        <v>100</v>
      </c>
      <c r="E188" s="324" t="s">
        <v>931</v>
      </c>
      <c r="F188" s="324" t="s">
        <v>932</v>
      </c>
      <c r="G188" s="197" t="s">
        <v>1329</v>
      </c>
      <c r="H188" s="198" t="s">
        <v>361</v>
      </c>
      <c r="I188" s="314">
        <v>0</v>
      </c>
      <c r="J188" s="315">
        <v>83101</v>
      </c>
      <c r="K188" s="316">
        <v>1</v>
      </c>
      <c r="L188" s="317">
        <v>17</v>
      </c>
      <c r="M188" s="197">
        <v>52</v>
      </c>
      <c r="N188" s="197" t="s">
        <v>360</v>
      </c>
      <c r="O188" s="318">
        <v>0</v>
      </c>
      <c r="P188" s="197" t="s">
        <v>1715</v>
      </c>
      <c r="Q188" s="198">
        <v>2</v>
      </c>
      <c r="R188" s="197"/>
      <c r="S188" s="198" t="s">
        <v>1543</v>
      </c>
      <c r="T188" s="198" t="s">
        <v>1543</v>
      </c>
      <c r="U188" s="319">
        <v>63124.92</v>
      </c>
      <c r="V188" s="199">
        <v>0</v>
      </c>
    </row>
    <row r="189" spans="2:22" s="195" customFormat="1" x14ac:dyDescent="0.35">
      <c r="B189" s="197" t="s">
        <v>282</v>
      </c>
      <c r="C189" s="197" t="s">
        <v>594</v>
      </c>
      <c r="D189" s="197">
        <v>100</v>
      </c>
      <c r="E189" s="324" t="s">
        <v>933</v>
      </c>
      <c r="F189" s="324" t="s">
        <v>934</v>
      </c>
      <c r="G189" s="197" t="s">
        <v>1330</v>
      </c>
      <c r="H189" s="198" t="s">
        <v>1445</v>
      </c>
      <c r="I189" s="314">
        <v>0</v>
      </c>
      <c r="J189" s="315">
        <v>83101</v>
      </c>
      <c r="K189" s="316">
        <v>1</v>
      </c>
      <c r="L189" s="317">
        <v>14</v>
      </c>
      <c r="M189" s="197">
        <v>53</v>
      </c>
      <c r="N189" s="197" t="s">
        <v>307</v>
      </c>
      <c r="O189" s="318">
        <v>0</v>
      </c>
      <c r="P189" s="197" t="s">
        <v>1716</v>
      </c>
      <c r="Q189" s="198">
        <v>2</v>
      </c>
      <c r="R189" s="197"/>
      <c r="S189" s="198" t="s">
        <v>1543</v>
      </c>
      <c r="T189" s="198" t="s">
        <v>1543</v>
      </c>
      <c r="U189" s="319">
        <v>67970.66</v>
      </c>
      <c r="V189" s="199">
        <v>0</v>
      </c>
    </row>
    <row r="190" spans="2:22" s="195" customFormat="1" x14ac:dyDescent="0.35">
      <c r="B190" s="197" t="s">
        <v>282</v>
      </c>
      <c r="C190" s="197" t="s">
        <v>594</v>
      </c>
      <c r="D190" s="197">
        <v>100</v>
      </c>
      <c r="E190" s="324" t="s">
        <v>935</v>
      </c>
      <c r="F190" s="324" t="s">
        <v>936</v>
      </c>
      <c r="G190" s="197" t="s">
        <v>1331</v>
      </c>
      <c r="H190" s="198" t="s">
        <v>369</v>
      </c>
      <c r="I190" s="314">
        <v>0</v>
      </c>
      <c r="J190" s="315">
        <v>83101</v>
      </c>
      <c r="K190" s="316">
        <v>1</v>
      </c>
      <c r="L190" s="317">
        <v>13</v>
      </c>
      <c r="M190" s="197">
        <v>54</v>
      </c>
      <c r="N190" s="197" t="s">
        <v>306</v>
      </c>
      <c r="O190" s="318">
        <v>0</v>
      </c>
      <c r="P190" s="197" t="s">
        <v>1717</v>
      </c>
      <c r="Q190" s="198">
        <v>2</v>
      </c>
      <c r="R190" s="197"/>
      <c r="S190" s="198" t="s">
        <v>1543</v>
      </c>
      <c r="T190" s="198" t="s">
        <v>1543</v>
      </c>
      <c r="U190" s="319">
        <v>62629.51999999999</v>
      </c>
      <c r="V190" s="199">
        <v>0</v>
      </c>
    </row>
    <row r="191" spans="2:22" s="195" customFormat="1" x14ac:dyDescent="0.35">
      <c r="B191" s="197" t="s">
        <v>282</v>
      </c>
      <c r="C191" s="197" t="s">
        <v>594</v>
      </c>
      <c r="D191" s="197">
        <v>100</v>
      </c>
      <c r="E191" s="324" t="s">
        <v>937</v>
      </c>
      <c r="F191" s="324" t="s">
        <v>938</v>
      </c>
      <c r="G191" s="197" t="s">
        <v>1332</v>
      </c>
      <c r="H191" s="198" t="s">
        <v>1451</v>
      </c>
      <c r="I191" s="314">
        <v>0</v>
      </c>
      <c r="J191" s="315">
        <v>83101</v>
      </c>
      <c r="K191" s="316">
        <v>1</v>
      </c>
      <c r="L191" s="317">
        <v>17</v>
      </c>
      <c r="M191" s="197">
        <v>20</v>
      </c>
      <c r="N191" s="197" t="s">
        <v>377</v>
      </c>
      <c r="O191" s="318">
        <v>0</v>
      </c>
      <c r="P191" s="197" t="s">
        <v>1718</v>
      </c>
      <c r="Q191" s="198">
        <v>2</v>
      </c>
      <c r="R191" s="197"/>
      <c r="S191" s="198" t="s">
        <v>1543</v>
      </c>
      <c r="T191" s="198" t="s">
        <v>1543</v>
      </c>
      <c r="U191" s="319">
        <v>75441.91</v>
      </c>
      <c r="V191" s="199">
        <v>0</v>
      </c>
    </row>
    <row r="192" spans="2:22" s="195" customFormat="1" x14ac:dyDescent="0.35">
      <c r="B192" s="197" t="s">
        <v>282</v>
      </c>
      <c r="C192" s="197" t="s">
        <v>594</v>
      </c>
      <c r="D192" s="197">
        <v>100</v>
      </c>
      <c r="E192" s="324" t="s">
        <v>939</v>
      </c>
      <c r="F192" s="324" t="s">
        <v>940</v>
      </c>
      <c r="G192" s="197" t="s">
        <v>1333</v>
      </c>
      <c r="H192" s="198" t="s">
        <v>1445</v>
      </c>
      <c r="I192" s="314">
        <v>0</v>
      </c>
      <c r="J192" s="315">
        <v>83101</v>
      </c>
      <c r="K192" s="316">
        <v>1</v>
      </c>
      <c r="L192" s="317">
        <v>17</v>
      </c>
      <c r="M192" s="197">
        <v>43</v>
      </c>
      <c r="N192" s="197" t="s">
        <v>307</v>
      </c>
      <c r="O192" s="318">
        <v>0</v>
      </c>
      <c r="P192" s="197" t="s">
        <v>1719</v>
      </c>
      <c r="Q192" s="198">
        <v>2</v>
      </c>
      <c r="R192" s="197"/>
      <c r="S192" s="198" t="s">
        <v>1543</v>
      </c>
      <c r="T192" s="198" t="s">
        <v>1543</v>
      </c>
      <c r="U192" s="319">
        <v>67970.66</v>
      </c>
      <c r="V192" s="199">
        <v>0</v>
      </c>
    </row>
    <row r="193" spans="2:22" s="195" customFormat="1" x14ac:dyDescent="0.35">
      <c r="B193" s="197" t="s">
        <v>282</v>
      </c>
      <c r="C193" s="197" t="s">
        <v>594</v>
      </c>
      <c r="D193" s="197">
        <v>100</v>
      </c>
      <c r="E193" s="324" t="s">
        <v>941</v>
      </c>
      <c r="F193" s="324" t="s">
        <v>942</v>
      </c>
      <c r="G193" s="197" t="s">
        <v>1334</v>
      </c>
      <c r="H193" s="198" t="s">
        <v>369</v>
      </c>
      <c r="I193" s="314">
        <v>0</v>
      </c>
      <c r="J193" s="315">
        <v>83101</v>
      </c>
      <c r="K193" s="316">
        <v>1</v>
      </c>
      <c r="L193" s="317">
        <v>17</v>
      </c>
      <c r="M193" s="197">
        <v>57</v>
      </c>
      <c r="N193" s="197" t="s">
        <v>306</v>
      </c>
      <c r="O193" s="318">
        <v>0</v>
      </c>
      <c r="P193" s="197" t="s">
        <v>1720</v>
      </c>
      <c r="Q193" s="198">
        <v>2</v>
      </c>
      <c r="R193" s="197"/>
      <c r="S193" s="198" t="s">
        <v>1543</v>
      </c>
      <c r="T193" s="198" t="s">
        <v>1543</v>
      </c>
      <c r="U193" s="319">
        <v>67208.700000000012</v>
      </c>
      <c r="V193" s="199">
        <v>0</v>
      </c>
    </row>
    <row r="194" spans="2:22" s="195" customFormat="1" x14ac:dyDescent="0.35">
      <c r="B194" s="197" t="s">
        <v>282</v>
      </c>
      <c r="C194" s="197" t="s">
        <v>594</v>
      </c>
      <c r="D194" s="197">
        <v>100</v>
      </c>
      <c r="E194" s="324" t="s">
        <v>943</v>
      </c>
      <c r="F194" s="324" t="s">
        <v>944</v>
      </c>
      <c r="G194" s="197" t="s">
        <v>1335</v>
      </c>
      <c r="H194" s="198" t="s">
        <v>367</v>
      </c>
      <c r="I194" s="314">
        <v>0</v>
      </c>
      <c r="J194" s="315">
        <v>83101</v>
      </c>
      <c r="K194" s="316">
        <v>1</v>
      </c>
      <c r="L194" s="317">
        <v>17</v>
      </c>
      <c r="M194" s="197">
        <v>20</v>
      </c>
      <c r="N194" s="197" t="s">
        <v>366</v>
      </c>
      <c r="O194" s="318">
        <v>0</v>
      </c>
      <c r="P194" s="197" t="s">
        <v>1721</v>
      </c>
      <c r="Q194" s="198">
        <v>2</v>
      </c>
      <c r="R194" s="197"/>
      <c r="S194" s="198" t="s">
        <v>1543</v>
      </c>
      <c r="T194" s="198" t="s">
        <v>1543</v>
      </c>
      <c r="U194" s="319">
        <v>63833.460000000006</v>
      </c>
      <c r="V194" s="199">
        <v>0</v>
      </c>
    </row>
    <row r="195" spans="2:22" s="195" customFormat="1" x14ac:dyDescent="0.35">
      <c r="B195" s="197" t="s">
        <v>282</v>
      </c>
      <c r="C195" s="197" t="s">
        <v>594</v>
      </c>
      <c r="D195" s="197">
        <v>100</v>
      </c>
      <c r="E195" s="324" t="s">
        <v>945</v>
      </c>
      <c r="F195" s="324" t="s">
        <v>946</v>
      </c>
      <c r="G195" s="197" t="s">
        <v>1336</v>
      </c>
      <c r="H195" s="198" t="s">
        <v>1448</v>
      </c>
      <c r="I195" s="314">
        <v>0</v>
      </c>
      <c r="J195" s="315">
        <v>83101</v>
      </c>
      <c r="K195" s="316">
        <v>1</v>
      </c>
      <c r="L195" s="317">
        <v>17</v>
      </c>
      <c r="M195" s="197">
        <v>36</v>
      </c>
      <c r="N195" s="197" t="s">
        <v>362</v>
      </c>
      <c r="O195" s="318">
        <v>0</v>
      </c>
      <c r="P195" s="197" t="s">
        <v>1722</v>
      </c>
      <c r="Q195" s="198">
        <v>2</v>
      </c>
      <c r="R195" s="197"/>
      <c r="S195" s="198" t="s">
        <v>1543</v>
      </c>
      <c r="T195" s="198" t="s">
        <v>1543</v>
      </c>
      <c r="U195" s="319">
        <v>59173.130000000005</v>
      </c>
      <c r="V195" s="199">
        <v>0</v>
      </c>
    </row>
    <row r="196" spans="2:22" s="195" customFormat="1" x14ac:dyDescent="0.35">
      <c r="B196" s="197" t="s">
        <v>282</v>
      </c>
      <c r="C196" s="197" t="s">
        <v>594</v>
      </c>
      <c r="D196" s="197">
        <v>100</v>
      </c>
      <c r="E196" s="324" t="s">
        <v>947</v>
      </c>
      <c r="F196" s="324" t="s">
        <v>948</v>
      </c>
      <c r="G196" s="197" t="s">
        <v>1337</v>
      </c>
      <c r="H196" s="198" t="s">
        <v>1446</v>
      </c>
      <c r="I196" s="314">
        <v>0</v>
      </c>
      <c r="J196" s="315">
        <v>83101</v>
      </c>
      <c r="K196" s="316">
        <v>1</v>
      </c>
      <c r="L196" s="317">
        <v>14</v>
      </c>
      <c r="M196" s="197">
        <v>36</v>
      </c>
      <c r="N196" s="197" t="s">
        <v>364</v>
      </c>
      <c r="O196" s="318">
        <v>0</v>
      </c>
      <c r="P196" s="197" t="s">
        <v>1723</v>
      </c>
      <c r="Q196" s="198">
        <v>2</v>
      </c>
      <c r="R196" s="197"/>
      <c r="S196" s="198" t="s">
        <v>1543</v>
      </c>
      <c r="T196" s="198" t="s">
        <v>1543</v>
      </c>
      <c r="U196" s="319">
        <v>62774.92</v>
      </c>
      <c r="V196" s="199">
        <v>0</v>
      </c>
    </row>
    <row r="197" spans="2:22" s="195" customFormat="1" x14ac:dyDescent="0.35">
      <c r="B197" s="197" t="s">
        <v>282</v>
      </c>
      <c r="C197" s="197" t="s">
        <v>594</v>
      </c>
      <c r="D197" s="197">
        <v>100</v>
      </c>
      <c r="E197" s="324" t="s">
        <v>949</v>
      </c>
      <c r="F197" s="324" t="s">
        <v>950</v>
      </c>
      <c r="G197" s="197" t="s">
        <v>1338</v>
      </c>
      <c r="H197" s="198" t="s">
        <v>367</v>
      </c>
      <c r="I197" s="314">
        <v>0</v>
      </c>
      <c r="J197" s="315">
        <v>83101</v>
      </c>
      <c r="K197" s="316">
        <v>1</v>
      </c>
      <c r="L197" s="317">
        <v>17</v>
      </c>
      <c r="M197" s="197">
        <v>34</v>
      </c>
      <c r="N197" s="197" t="s">
        <v>366</v>
      </c>
      <c r="O197" s="318">
        <v>0</v>
      </c>
      <c r="P197" s="197" t="s">
        <v>1724</v>
      </c>
      <c r="Q197" s="198">
        <v>2</v>
      </c>
      <c r="R197" s="197"/>
      <c r="S197" s="198" t="s">
        <v>1543</v>
      </c>
      <c r="T197" s="198" t="s">
        <v>1543</v>
      </c>
      <c r="U197" s="319">
        <v>60152.759999999995</v>
      </c>
      <c r="V197" s="199">
        <v>0</v>
      </c>
    </row>
    <row r="198" spans="2:22" s="195" customFormat="1" x14ac:dyDescent="0.35">
      <c r="B198" s="197" t="s">
        <v>282</v>
      </c>
      <c r="C198" s="197" t="s">
        <v>594</v>
      </c>
      <c r="D198" s="197">
        <v>100</v>
      </c>
      <c r="E198" s="324" t="s">
        <v>951</v>
      </c>
      <c r="F198" s="324" t="s">
        <v>952</v>
      </c>
      <c r="G198" s="197" t="s">
        <v>1339</v>
      </c>
      <c r="H198" s="198" t="s">
        <v>1445</v>
      </c>
      <c r="I198" s="314">
        <v>0</v>
      </c>
      <c r="J198" s="315">
        <v>83101</v>
      </c>
      <c r="K198" s="316">
        <v>1</v>
      </c>
      <c r="L198" s="317">
        <v>17</v>
      </c>
      <c r="M198" s="197">
        <v>43</v>
      </c>
      <c r="N198" s="197" t="s">
        <v>307</v>
      </c>
      <c r="O198" s="318">
        <v>0</v>
      </c>
      <c r="P198" s="197" t="s">
        <v>1725</v>
      </c>
      <c r="Q198" s="198">
        <v>2</v>
      </c>
      <c r="R198" s="197"/>
      <c r="S198" s="198" t="s">
        <v>1543</v>
      </c>
      <c r="T198" s="198" t="s">
        <v>1543</v>
      </c>
      <c r="U198" s="319">
        <v>73280.210000000006</v>
      </c>
      <c r="V198" s="199">
        <v>0</v>
      </c>
    </row>
    <row r="199" spans="2:22" s="195" customFormat="1" x14ac:dyDescent="0.35">
      <c r="B199" s="197" t="s">
        <v>282</v>
      </c>
      <c r="C199" s="197" t="s">
        <v>594</v>
      </c>
      <c r="D199" s="197">
        <v>100</v>
      </c>
      <c r="E199" s="324" t="s">
        <v>953</v>
      </c>
      <c r="F199" s="324" t="s">
        <v>954</v>
      </c>
      <c r="G199" s="197" t="s">
        <v>1340</v>
      </c>
      <c r="H199" s="198" t="s">
        <v>1450</v>
      </c>
      <c r="I199" s="314">
        <v>0</v>
      </c>
      <c r="J199" s="315">
        <v>83101</v>
      </c>
      <c r="K199" s="316">
        <v>1</v>
      </c>
      <c r="L199" s="317">
        <v>17</v>
      </c>
      <c r="M199" s="197">
        <v>30</v>
      </c>
      <c r="N199" s="197" t="s">
        <v>379</v>
      </c>
      <c r="O199" s="318">
        <v>0</v>
      </c>
      <c r="P199" s="197" t="s">
        <v>1726</v>
      </c>
      <c r="Q199" s="198">
        <v>2</v>
      </c>
      <c r="R199" s="197"/>
      <c r="S199" s="198" t="s">
        <v>1543</v>
      </c>
      <c r="T199" s="198" t="s">
        <v>1543</v>
      </c>
      <c r="U199" s="319">
        <v>55389.779999999992</v>
      </c>
      <c r="V199" s="199">
        <v>0</v>
      </c>
    </row>
    <row r="200" spans="2:22" s="195" customFormat="1" x14ac:dyDescent="0.35">
      <c r="B200" s="197" t="s">
        <v>282</v>
      </c>
      <c r="C200" s="197" t="s">
        <v>594</v>
      </c>
      <c r="D200" s="197">
        <v>100</v>
      </c>
      <c r="E200" s="324" t="s">
        <v>955</v>
      </c>
      <c r="F200" s="324" t="s">
        <v>956</v>
      </c>
      <c r="G200" s="197" t="s">
        <v>1341</v>
      </c>
      <c r="H200" s="198" t="s">
        <v>1445</v>
      </c>
      <c r="I200" s="314">
        <v>0</v>
      </c>
      <c r="J200" s="315">
        <v>83101</v>
      </c>
      <c r="K200" s="316">
        <v>1</v>
      </c>
      <c r="L200" s="317">
        <v>17</v>
      </c>
      <c r="M200" s="197">
        <v>43</v>
      </c>
      <c r="N200" s="197" t="s">
        <v>307</v>
      </c>
      <c r="O200" s="318">
        <v>0</v>
      </c>
      <c r="P200" s="197" t="s">
        <v>1727</v>
      </c>
      <c r="Q200" s="198">
        <v>2</v>
      </c>
      <c r="R200" s="197"/>
      <c r="S200" s="198" t="s">
        <v>1543</v>
      </c>
      <c r="T200" s="198" t="s">
        <v>1543</v>
      </c>
      <c r="U200" s="319">
        <v>71844.47</v>
      </c>
      <c r="V200" s="199">
        <v>0</v>
      </c>
    </row>
    <row r="201" spans="2:22" s="195" customFormat="1" x14ac:dyDescent="0.35">
      <c r="B201" s="197" t="s">
        <v>282</v>
      </c>
      <c r="C201" s="197" t="s">
        <v>594</v>
      </c>
      <c r="D201" s="197">
        <v>100</v>
      </c>
      <c r="E201" s="324" t="s">
        <v>957</v>
      </c>
      <c r="F201" s="324" t="s">
        <v>958</v>
      </c>
      <c r="G201" s="197" t="s">
        <v>1342</v>
      </c>
      <c r="H201" s="198" t="s">
        <v>369</v>
      </c>
      <c r="I201" s="314">
        <v>0</v>
      </c>
      <c r="J201" s="315">
        <v>83101</v>
      </c>
      <c r="K201" s="316">
        <v>1</v>
      </c>
      <c r="L201" s="317">
        <v>17</v>
      </c>
      <c r="M201" s="197">
        <v>20</v>
      </c>
      <c r="N201" s="197" t="s">
        <v>306</v>
      </c>
      <c r="O201" s="318">
        <v>0</v>
      </c>
      <c r="P201" s="197" t="s">
        <v>1728</v>
      </c>
      <c r="Q201" s="198">
        <v>2</v>
      </c>
      <c r="R201" s="197"/>
      <c r="S201" s="198" t="s">
        <v>1543</v>
      </c>
      <c r="T201" s="198" t="s">
        <v>1543</v>
      </c>
      <c r="U201" s="319">
        <v>66496.03</v>
      </c>
      <c r="V201" s="199">
        <v>0</v>
      </c>
    </row>
    <row r="202" spans="2:22" s="195" customFormat="1" x14ac:dyDescent="0.35">
      <c r="B202" s="197" t="s">
        <v>282</v>
      </c>
      <c r="C202" s="197" t="s">
        <v>594</v>
      </c>
      <c r="D202" s="197">
        <v>100</v>
      </c>
      <c r="E202" s="324" t="s">
        <v>959</v>
      </c>
      <c r="F202" s="324" t="s">
        <v>960</v>
      </c>
      <c r="G202" s="197" t="s">
        <v>1343</v>
      </c>
      <c r="H202" s="198" t="s">
        <v>367</v>
      </c>
      <c r="I202" s="314">
        <v>0</v>
      </c>
      <c r="J202" s="315">
        <v>83101</v>
      </c>
      <c r="K202" s="316">
        <v>1</v>
      </c>
      <c r="L202" s="317">
        <v>17</v>
      </c>
      <c r="M202" s="197">
        <v>10</v>
      </c>
      <c r="N202" s="197" t="s">
        <v>366</v>
      </c>
      <c r="O202" s="318">
        <v>0</v>
      </c>
      <c r="P202" s="197" t="s">
        <v>1729</v>
      </c>
      <c r="Q202" s="198">
        <v>2</v>
      </c>
      <c r="R202" s="197"/>
      <c r="S202" s="198" t="s">
        <v>1543</v>
      </c>
      <c r="T202" s="198" t="s">
        <v>1543</v>
      </c>
      <c r="U202" s="319">
        <v>63545.719999999994</v>
      </c>
      <c r="V202" s="199">
        <v>0</v>
      </c>
    </row>
    <row r="203" spans="2:22" s="195" customFormat="1" x14ac:dyDescent="0.35">
      <c r="B203" s="197" t="s">
        <v>282</v>
      </c>
      <c r="C203" s="197" t="s">
        <v>594</v>
      </c>
      <c r="D203" s="197">
        <v>100</v>
      </c>
      <c r="E203" s="324" t="s">
        <v>961</v>
      </c>
      <c r="F203" s="324" t="s">
        <v>962</v>
      </c>
      <c r="G203" s="197" t="s">
        <v>1344</v>
      </c>
      <c r="H203" s="198" t="s">
        <v>367</v>
      </c>
      <c r="I203" s="314">
        <v>0</v>
      </c>
      <c r="J203" s="315">
        <v>83101</v>
      </c>
      <c r="K203" s="316">
        <v>1</v>
      </c>
      <c r="L203" s="317">
        <v>17</v>
      </c>
      <c r="M203" s="197">
        <v>10</v>
      </c>
      <c r="N203" s="197" t="s">
        <v>366</v>
      </c>
      <c r="O203" s="318">
        <v>0</v>
      </c>
      <c r="P203" s="197" t="s">
        <v>1730</v>
      </c>
      <c r="Q203" s="198">
        <v>2</v>
      </c>
      <c r="R203" s="197"/>
      <c r="S203" s="198" t="s">
        <v>1543</v>
      </c>
      <c r="T203" s="198" t="s">
        <v>1543</v>
      </c>
      <c r="U203" s="319">
        <v>59855.86</v>
      </c>
      <c r="V203" s="199">
        <v>0</v>
      </c>
    </row>
    <row r="204" spans="2:22" s="195" customFormat="1" x14ac:dyDescent="0.35">
      <c r="B204" s="197" t="s">
        <v>282</v>
      </c>
      <c r="C204" s="197" t="s">
        <v>594</v>
      </c>
      <c r="D204" s="197">
        <v>100</v>
      </c>
      <c r="E204" s="324" t="s">
        <v>963</v>
      </c>
      <c r="F204" s="324" t="s">
        <v>964</v>
      </c>
      <c r="G204" s="197" t="s">
        <v>1345</v>
      </c>
      <c r="H204" s="198" t="s">
        <v>1451</v>
      </c>
      <c r="I204" s="314">
        <v>0</v>
      </c>
      <c r="J204" s="315">
        <v>83101</v>
      </c>
      <c r="K204" s="316">
        <v>1</v>
      </c>
      <c r="L204" s="317">
        <v>17</v>
      </c>
      <c r="M204" s="197">
        <v>20</v>
      </c>
      <c r="N204" s="197" t="s">
        <v>377</v>
      </c>
      <c r="O204" s="318">
        <v>0</v>
      </c>
      <c r="P204" s="197" t="s">
        <v>1731</v>
      </c>
      <c r="Q204" s="198">
        <v>2</v>
      </c>
      <c r="R204" s="197"/>
      <c r="S204" s="198" t="s">
        <v>1543</v>
      </c>
      <c r="T204" s="198" t="s">
        <v>1543</v>
      </c>
      <c r="U204" s="319">
        <v>68402</v>
      </c>
      <c r="V204" s="199">
        <v>0</v>
      </c>
    </row>
    <row r="205" spans="2:22" s="195" customFormat="1" x14ac:dyDescent="0.35">
      <c r="B205" s="197" t="s">
        <v>282</v>
      </c>
      <c r="C205" s="197" t="s">
        <v>594</v>
      </c>
      <c r="D205" s="197">
        <v>100</v>
      </c>
      <c r="E205" s="324" t="s">
        <v>965</v>
      </c>
      <c r="F205" s="324" t="s">
        <v>966</v>
      </c>
      <c r="G205" s="197" t="s">
        <v>1346</v>
      </c>
      <c r="H205" s="198" t="s">
        <v>1449</v>
      </c>
      <c r="I205" s="314">
        <v>0</v>
      </c>
      <c r="J205" s="315">
        <v>83101</v>
      </c>
      <c r="K205" s="316">
        <v>1</v>
      </c>
      <c r="L205" s="317">
        <v>17</v>
      </c>
      <c r="M205" s="197">
        <v>30</v>
      </c>
      <c r="N205" s="197" t="s">
        <v>387</v>
      </c>
      <c r="O205" s="318">
        <v>0</v>
      </c>
      <c r="P205" s="197" t="s">
        <v>1732</v>
      </c>
      <c r="Q205" s="198">
        <v>2</v>
      </c>
      <c r="R205" s="197"/>
      <c r="S205" s="198" t="s">
        <v>1543</v>
      </c>
      <c r="T205" s="198" t="s">
        <v>1543</v>
      </c>
      <c r="U205" s="319">
        <v>65311.259999999995</v>
      </c>
      <c r="V205" s="199">
        <v>0</v>
      </c>
    </row>
    <row r="206" spans="2:22" s="195" customFormat="1" x14ac:dyDescent="0.35">
      <c r="B206" s="197" t="s">
        <v>282</v>
      </c>
      <c r="C206" s="197" t="s">
        <v>594</v>
      </c>
      <c r="D206" s="197">
        <v>100</v>
      </c>
      <c r="E206" s="324" t="s">
        <v>967</v>
      </c>
      <c r="F206" s="324" t="s">
        <v>968</v>
      </c>
      <c r="G206" s="197" t="s">
        <v>1347</v>
      </c>
      <c r="H206" s="198" t="s">
        <v>1445</v>
      </c>
      <c r="I206" s="314">
        <v>0</v>
      </c>
      <c r="J206" s="315">
        <v>83101</v>
      </c>
      <c r="K206" s="316">
        <v>1</v>
      </c>
      <c r="L206" s="317">
        <v>17</v>
      </c>
      <c r="M206" s="197">
        <v>45</v>
      </c>
      <c r="N206" s="197" t="s">
        <v>307</v>
      </c>
      <c r="O206" s="318">
        <v>0</v>
      </c>
      <c r="P206" s="197" t="s">
        <v>1733</v>
      </c>
      <c r="Q206" s="198">
        <v>2</v>
      </c>
      <c r="R206" s="197"/>
      <c r="S206" s="198" t="s">
        <v>1543</v>
      </c>
      <c r="T206" s="198" t="s">
        <v>1543</v>
      </c>
      <c r="U206" s="319">
        <v>63874.7</v>
      </c>
      <c r="V206" s="199">
        <v>0</v>
      </c>
    </row>
    <row r="207" spans="2:22" s="195" customFormat="1" x14ac:dyDescent="0.35">
      <c r="B207" s="197" t="s">
        <v>282</v>
      </c>
      <c r="C207" s="197" t="s">
        <v>594</v>
      </c>
      <c r="D207" s="197">
        <v>100</v>
      </c>
      <c r="E207" s="324" t="s">
        <v>969</v>
      </c>
      <c r="F207" s="324" t="s">
        <v>970</v>
      </c>
      <c r="G207" s="197" t="s">
        <v>1348</v>
      </c>
      <c r="H207" s="198" t="s">
        <v>1447</v>
      </c>
      <c r="I207" s="314">
        <v>0</v>
      </c>
      <c r="J207" s="315">
        <v>83101</v>
      </c>
      <c r="K207" s="316">
        <v>1</v>
      </c>
      <c r="L207" s="317">
        <v>14</v>
      </c>
      <c r="M207" s="197">
        <v>54</v>
      </c>
      <c r="N207" s="197" t="s">
        <v>305</v>
      </c>
      <c r="O207" s="318">
        <v>0</v>
      </c>
      <c r="P207" s="197" t="s">
        <v>1734</v>
      </c>
      <c r="Q207" s="198">
        <v>2</v>
      </c>
      <c r="R207" s="197"/>
      <c r="S207" s="198" t="s">
        <v>1543</v>
      </c>
      <c r="T207" s="198" t="s">
        <v>1543</v>
      </c>
      <c r="U207" s="319">
        <v>56242.73</v>
      </c>
      <c r="V207" s="199">
        <v>0</v>
      </c>
    </row>
    <row r="208" spans="2:22" s="195" customFormat="1" x14ac:dyDescent="0.35">
      <c r="B208" s="197" t="s">
        <v>282</v>
      </c>
      <c r="C208" s="197" t="s">
        <v>594</v>
      </c>
      <c r="D208" s="197">
        <v>100</v>
      </c>
      <c r="E208" s="324" t="s">
        <v>971</v>
      </c>
      <c r="F208" s="324" t="s">
        <v>972</v>
      </c>
      <c r="G208" s="197" t="s">
        <v>1349</v>
      </c>
      <c r="H208" s="198" t="s">
        <v>369</v>
      </c>
      <c r="I208" s="314">
        <v>0</v>
      </c>
      <c r="J208" s="315">
        <v>83101</v>
      </c>
      <c r="K208" s="316">
        <v>1</v>
      </c>
      <c r="L208" s="317">
        <v>17</v>
      </c>
      <c r="M208" s="197">
        <v>20</v>
      </c>
      <c r="N208" s="197" t="s">
        <v>306</v>
      </c>
      <c r="O208" s="318">
        <v>0</v>
      </c>
      <c r="P208" s="197" t="s">
        <v>1735</v>
      </c>
      <c r="Q208" s="198">
        <v>2</v>
      </c>
      <c r="R208" s="197"/>
      <c r="S208" s="198" t="s">
        <v>1543</v>
      </c>
      <c r="T208" s="198" t="s">
        <v>1543</v>
      </c>
      <c r="U208" s="319">
        <v>61664.53</v>
      </c>
      <c r="V208" s="199">
        <v>0</v>
      </c>
    </row>
    <row r="209" spans="2:22" s="195" customFormat="1" x14ac:dyDescent="0.35">
      <c r="B209" s="197" t="s">
        <v>282</v>
      </c>
      <c r="C209" s="197" t="s">
        <v>594</v>
      </c>
      <c r="D209" s="197">
        <v>100</v>
      </c>
      <c r="E209" s="324" t="s">
        <v>973</v>
      </c>
      <c r="F209" s="324" t="s">
        <v>974</v>
      </c>
      <c r="G209" s="197" t="s">
        <v>1350</v>
      </c>
      <c r="H209" s="198" t="s">
        <v>1445</v>
      </c>
      <c r="I209" s="314">
        <v>0</v>
      </c>
      <c r="J209" s="315">
        <v>83101</v>
      </c>
      <c r="K209" s="316">
        <v>1</v>
      </c>
      <c r="L209" s="317">
        <v>13</v>
      </c>
      <c r="M209" s="197">
        <v>54</v>
      </c>
      <c r="N209" s="197" t="s">
        <v>307</v>
      </c>
      <c r="O209" s="318">
        <v>0</v>
      </c>
      <c r="P209" s="197" t="s">
        <v>1736</v>
      </c>
      <c r="Q209" s="198">
        <v>2</v>
      </c>
      <c r="R209" s="197"/>
      <c r="S209" s="198" t="s">
        <v>1543</v>
      </c>
      <c r="T209" s="198" t="s">
        <v>1543</v>
      </c>
      <c r="U209" s="319">
        <v>68242.930000000008</v>
      </c>
      <c r="V209" s="199">
        <v>0</v>
      </c>
    </row>
    <row r="210" spans="2:22" s="195" customFormat="1" x14ac:dyDescent="0.35">
      <c r="B210" s="197" t="s">
        <v>282</v>
      </c>
      <c r="C210" s="197" t="s">
        <v>594</v>
      </c>
      <c r="D210" s="197">
        <v>100</v>
      </c>
      <c r="E210" s="324" t="s">
        <v>975</v>
      </c>
      <c r="F210" s="324" t="s">
        <v>976</v>
      </c>
      <c r="G210" s="197" t="s">
        <v>1351</v>
      </c>
      <c r="H210" s="198" t="s">
        <v>1448</v>
      </c>
      <c r="I210" s="314">
        <v>0</v>
      </c>
      <c r="J210" s="315">
        <v>83101</v>
      </c>
      <c r="K210" s="316">
        <v>1</v>
      </c>
      <c r="L210" s="317">
        <v>17</v>
      </c>
      <c r="M210" s="197">
        <v>30</v>
      </c>
      <c r="N210" s="197" t="s">
        <v>362</v>
      </c>
      <c r="O210" s="318">
        <v>0</v>
      </c>
      <c r="P210" s="197" t="s">
        <v>1737</v>
      </c>
      <c r="Q210" s="198">
        <v>2</v>
      </c>
      <c r="R210" s="197"/>
      <c r="S210" s="198" t="s">
        <v>1543</v>
      </c>
      <c r="T210" s="198" t="s">
        <v>1543</v>
      </c>
      <c r="U210" s="319">
        <v>63244.880000000005</v>
      </c>
      <c r="V210" s="199">
        <v>0</v>
      </c>
    </row>
    <row r="211" spans="2:22" s="195" customFormat="1" x14ac:dyDescent="0.35">
      <c r="B211" s="197" t="s">
        <v>282</v>
      </c>
      <c r="C211" s="197" t="s">
        <v>594</v>
      </c>
      <c r="D211" s="197">
        <v>100</v>
      </c>
      <c r="E211" s="324" t="s">
        <v>977</v>
      </c>
      <c r="F211" s="324" t="s">
        <v>978</v>
      </c>
      <c r="G211" s="197" t="s">
        <v>1352</v>
      </c>
      <c r="H211" s="198" t="s">
        <v>1446</v>
      </c>
      <c r="I211" s="314">
        <v>0</v>
      </c>
      <c r="J211" s="315">
        <v>83101</v>
      </c>
      <c r="K211" s="316">
        <v>1</v>
      </c>
      <c r="L211" s="317">
        <v>17</v>
      </c>
      <c r="M211" s="197">
        <v>34</v>
      </c>
      <c r="N211" s="197" t="s">
        <v>364</v>
      </c>
      <c r="O211" s="318">
        <v>0</v>
      </c>
      <c r="P211" s="197" t="s">
        <v>1738</v>
      </c>
      <c r="Q211" s="198">
        <v>2</v>
      </c>
      <c r="R211" s="197"/>
      <c r="S211" s="198" t="s">
        <v>1543</v>
      </c>
      <c r="T211" s="198" t="s">
        <v>1543</v>
      </c>
      <c r="U211" s="319">
        <v>60044.2</v>
      </c>
      <c r="V211" s="199">
        <v>0</v>
      </c>
    </row>
    <row r="212" spans="2:22" s="195" customFormat="1" x14ac:dyDescent="0.35">
      <c r="B212" s="197" t="s">
        <v>282</v>
      </c>
      <c r="C212" s="197" t="s">
        <v>594</v>
      </c>
      <c r="D212" s="197">
        <v>100</v>
      </c>
      <c r="E212" s="324" t="s">
        <v>979</v>
      </c>
      <c r="F212" s="324" t="s">
        <v>980</v>
      </c>
      <c r="G212" s="197" t="s">
        <v>1354</v>
      </c>
      <c r="H212" s="198" t="s">
        <v>1445</v>
      </c>
      <c r="I212" s="314">
        <v>0</v>
      </c>
      <c r="J212" s="315">
        <v>83101</v>
      </c>
      <c r="K212" s="316">
        <v>1</v>
      </c>
      <c r="L212" s="317">
        <v>17</v>
      </c>
      <c r="M212" s="197">
        <v>56</v>
      </c>
      <c r="N212" s="197" t="s">
        <v>307</v>
      </c>
      <c r="O212" s="318">
        <v>0</v>
      </c>
      <c r="P212" s="197" t="s">
        <v>1739</v>
      </c>
      <c r="Q212" s="198">
        <v>2</v>
      </c>
      <c r="R212" s="197"/>
      <c r="S212" s="198" t="s">
        <v>1543</v>
      </c>
      <c r="T212" s="198" t="s">
        <v>1543</v>
      </c>
      <c r="U212" s="319">
        <v>75502.070000000007</v>
      </c>
      <c r="V212" s="199">
        <v>0</v>
      </c>
    </row>
    <row r="213" spans="2:22" s="195" customFormat="1" x14ac:dyDescent="0.35">
      <c r="B213" s="197" t="s">
        <v>282</v>
      </c>
      <c r="C213" s="197" t="s">
        <v>594</v>
      </c>
      <c r="D213" s="197">
        <v>100</v>
      </c>
      <c r="E213" s="324" t="s">
        <v>981</v>
      </c>
      <c r="F213" s="324" t="s">
        <v>982</v>
      </c>
      <c r="G213" s="197" t="s">
        <v>1355</v>
      </c>
      <c r="H213" s="198" t="s">
        <v>1445</v>
      </c>
      <c r="I213" s="314">
        <v>0</v>
      </c>
      <c r="J213" s="315">
        <v>83101</v>
      </c>
      <c r="K213" s="316">
        <v>1</v>
      </c>
      <c r="L213" s="317">
        <v>17</v>
      </c>
      <c r="M213" s="197">
        <v>32</v>
      </c>
      <c r="N213" s="197" t="s">
        <v>307</v>
      </c>
      <c r="O213" s="318">
        <v>0</v>
      </c>
      <c r="P213" s="197" t="s">
        <v>1740</v>
      </c>
      <c r="Q213" s="198">
        <v>2</v>
      </c>
      <c r="R213" s="197"/>
      <c r="S213" s="198" t="s">
        <v>1543</v>
      </c>
      <c r="T213" s="198" t="s">
        <v>1543</v>
      </c>
      <c r="U213" s="319">
        <v>65174.7</v>
      </c>
      <c r="V213" s="199">
        <v>0</v>
      </c>
    </row>
    <row r="214" spans="2:22" s="195" customFormat="1" x14ac:dyDescent="0.35">
      <c r="B214" s="197" t="s">
        <v>282</v>
      </c>
      <c r="C214" s="197" t="s">
        <v>594</v>
      </c>
      <c r="D214" s="197">
        <v>100</v>
      </c>
      <c r="E214" s="324" t="s">
        <v>983</v>
      </c>
      <c r="F214" s="324" t="s">
        <v>984</v>
      </c>
      <c r="G214" s="197" t="s">
        <v>1356</v>
      </c>
      <c r="H214" s="198" t="s">
        <v>1448</v>
      </c>
      <c r="I214" s="314">
        <v>0</v>
      </c>
      <c r="J214" s="315">
        <v>83101</v>
      </c>
      <c r="K214" s="316">
        <v>1</v>
      </c>
      <c r="L214" s="317">
        <v>17</v>
      </c>
      <c r="M214" s="197">
        <v>31</v>
      </c>
      <c r="N214" s="197" t="s">
        <v>362</v>
      </c>
      <c r="O214" s="318">
        <v>0</v>
      </c>
      <c r="P214" s="197" t="s">
        <v>1741</v>
      </c>
      <c r="Q214" s="198">
        <v>2</v>
      </c>
      <c r="R214" s="197"/>
      <c r="S214" s="198" t="s">
        <v>1543</v>
      </c>
      <c r="T214" s="198" t="s">
        <v>1543</v>
      </c>
      <c r="U214" s="319">
        <v>59193.119999999995</v>
      </c>
      <c r="V214" s="199">
        <v>0</v>
      </c>
    </row>
    <row r="215" spans="2:22" s="195" customFormat="1" x14ac:dyDescent="0.35">
      <c r="B215" s="197" t="s">
        <v>282</v>
      </c>
      <c r="C215" s="197" t="s">
        <v>594</v>
      </c>
      <c r="D215" s="197">
        <v>100</v>
      </c>
      <c r="E215" s="324" t="s">
        <v>985</v>
      </c>
      <c r="F215" s="324" t="s">
        <v>986</v>
      </c>
      <c r="G215" s="197" t="s">
        <v>1357</v>
      </c>
      <c r="H215" s="198" t="s">
        <v>1451</v>
      </c>
      <c r="I215" s="314">
        <v>0</v>
      </c>
      <c r="J215" s="315">
        <v>83101</v>
      </c>
      <c r="K215" s="316">
        <v>1</v>
      </c>
      <c r="L215" s="317">
        <v>17</v>
      </c>
      <c r="M215" s="197">
        <v>20</v>
      </c>
      <c r="N215" s="197" t="s">
        <v>377</v>
      </c>
      <c r="O215" s="318">
        <v>0</v>
      </c>
      <c r="P215" s="197" t="s">
        <v>1742</v>
      </c>
      <c r="Q215" s="198">
        <v>2</v>
      </c>
      <c r="R215" s="197"/>
      <c r="S215" s="198" t="s">
        <v>1543</v>
      </c>
      <c r="T215" s="198" t="s">
        <v>1543</v>
      </c>
      <c r="U215" s="319">
        <v>73486.680000000008</v>
      </c>
      <c r="V215" s="199">
        <v>0</v>
      </c>
    </row>
    <row r="216" spans="2:22" s="195" customFormat="1" x14ac:dyDescent="0.35">
      <c r="B216" s="197" t="s">
        <v>282</v>
      </c>
      <c r="C216" s="197" t="s">
        <v>594</v>
      </c>
      <c r="D216" s="197">
        <v>100</v>
      </c>
      <c r="E216" s="324" t="s">
        <v>987</v>
      </c>
      <c r="F216" s="324" t="s">
        <v>988</v>
      </c>
      <c r="G216" s="197" t="s">
        <v>1358</v>
      </c>
      <c r="H216" s="198" t="s">
        <v>382</v>
      </c>
      <c r="I216" s="314">
        <v>0</v>
      </c>
      <c r="J216" s="315">
        <v>83101</v>
      </c>
      <c r="K216" s="316">
        <v>1</v>
      </c>
      <c r="L216" s="317">
        <v>17</v>
      </c>
      <c r="M216" s="197">
        <v>0</v>
      </c>
      <c r="N216" s="197" t="s">
        <v>381</v>
      </c>
      <c r="O216" s="318">
        <v>0</v>
      </c>
      <c r="P216" s="197" t="s">
        <v>1743</v>
      </c>
      <c r="Q216" s="198">
        <v>2</v>
      </c>
      <c r="R216" s="197"/>
      <c r="S216" s="198" t="s">
        <v>1543</v>
      </c>
      <c r="T216" s="198" t="s">
        <v>1543</v>
      </c>
      <c r="U216" s="319">
        <v>232136.28</v>
      </c>
      <c r="V216" s="199">
        <v>0</v>
      </c>
    </row>
    <row r="217" spans="2:22" s="195" customFormat="1" x14ac:dyDescent="0.35">
      <c r="B217" s="197" t="s">
        <v>282</v>
      </c>
      <c r="C217" s="197" t="s">
        <v>594</v>
      </c>
      <c r="D217" s="197">
        <v>100</v>
      </c>
      <c r="E217" s="324" t="s">
        <v>989</v>
      </c>
      <c r="F217" s="324" t="s">
        <v>990</v>
      </c>
      <c r="G217" s="197" t="s">
        <v>1359</v>
      </c>
      <c r="H217" s="198" t="s">
        <v>1445</v>
      </c>
      <c r="I217" s="314">
        <v>0</v>
      </c>
      <c r="J217" s="315">
        <v>83101</v>
      </c>
      <c r="K217" s="316">
        <v>1</v>
      </c>
      <c r="L217" s="317">
        <v>17</v>
      </c>
      <c r="M217" s="197">
        <v>35</v>
      </c>
      <c r="N217" s="197" t="s">
        <v>307</v>
      </c>
      <c r="O217" s="318">
        <v>0</v>
      </c>
      <c r="P217" s="197" t="s">
        <v>1744</v>
      </c>
      <c r="Q217" s="198">
        <v>2</v>
      </c>
      <c r="R217" s="197"/>
      <c r="S217" s="198" t="s">
        <v>1543</v>
      </c>
      <c r="T217" s="198" t="s">
        <v>1543</v>
      </c>
      <c r="U217" s="319">
        <v>63084.04</v>
      </c>
      <c r="V217" s="199">
        <v>0</v>
      </c>
    </row>
    <row r="218" spans="2:22" s="195" customFormat="1" x14ac:dyDescent="0.35">
      <c r="B218" s="197" t="s">
        <v>282</v>
      </c>
      <c r="C218" s="197" t="s">
        <v>594</v>
      </c>
      <c r="D218" s="197">
        <v>100</v>
      </c>
      <c r="E218" s="324" t="s">
        <v>991</v>
      </c>
      <c r="F218" s="324" t="s">
        <v>992</v>
      </c>
      <c r="G218" s="197" t="s">
        <v>1360</v>
      </c>
      <c r="H218" s="198" t="s">
        <v>367</v>
      </c>
      <c r="I218" s="314">
        <v>0</v>
      </c>
      <c r="J218" s="315">
        <v>83101</v>
      </c>
      <c r="K218" s="316">
        <v>1</v>
      </c>
      <c r="L218" s="317">
        <v>17</v>
      </c>
      <c r="M218" s="197">
        <v>10</v>
      </c>
      <c r="N218" s="197" t="s">
        <v>368</v>
      </c>
      <c r="O218" s="318">
        <v>0</v>
      </c>
      <c r="P218" s="197" t="s">
        <v>1745</v>
      </c>
      <c r="Q218" s="198">
        <v>2</v>
      </c>
      <c r="R218" s="197"/>
      <c r="S218" s="198" t="s">
        <v>1543</v>
      </c>
      <c r="T218" s="198" t="s">
        <v>1543</v>
      </c>
      <c r="U218" s="319">
        <v>45901.68</v>
      </c>
      <c r="V218" s="199">
        <v>0</v>
      </c>
    </row>
    <row r="219" spans="2:22" s="195" customFormat="1" x14ac:dyDescent="0.35">
      <c r="B219" s="197" t="s">
        <v>282</v>
      </c>
      <c r="C219" s="197" t="s">
        <v>594</v>
      </c>
      <c r="D219" s="197">
        <v>100</v>
      </c>
      <c r="E219" s="324" t="s">
        <v>993</v>
      </c>
      <c r="F219" s="324" t="s">
        <v>994</v>
      </c>
      <c r="G219" s="197" t="s">
        <v>1361</v>
      </c>
      <c r="H219" s="198" t="s">
        <v>1445</v>
      </c>
      <c r="I219" s="314">
        <v>0</v>
      </c>
      <c r="J219" s="315">
        <v>83101</v>
      </c>
      <c r="K219" s="316">
        <v>1</v>
      </c>
      <c r="L219" s="317">
        <v>14</v>
      </c>
      <c r="M219" s="197">
        <v>35</v>
      </c>
      <c r="N219" s="197" t="s">
        <v>307</v>
      </c>
      <c r="O219" s="318">
        <v>0</v>
      </c>
      <c r="P219" s="197" t="s">
        <v>1746</v>
      </c>
      <c r="Q219" s="198">
        <v>2</v>
      </c>
      <c r="R219" s="197"/>
      <c r="S219" s="198" t="s">
        <v>1543</v>
      </c>
      <c r="T219" s="198" t="s">
        <v>1543</v>
      </c>
      <c r="U219" s="319">
        <v>67315.27</v>
      </c>
      <c r="V219" s="199">
        <v>0</v>
      </c>
    </row>
    <row r="220" spans="2:22" s="195" customFormat="1" x14ac:dyDescent="0.35">
      <c r="B220" s="197" t="s">
        <v>282</v>
      </c>
      <c r="C220" s="197" t="s">
        <v>594</v>
      </c>
      <c r="D220" s="197">
        <v>100</v>
      </c>
      <c r="E220" s="324" t="s">
        <v>995</v>
      </c>
      <c r="F220" s="324" t="s">
        <v>996</v>
      </c>
      <c r="G220" s="197" t="s">
        <v>1362</v>
      </c>
      <c r="H220" s="198" t="s">
        <v>1448</v>
      </c>
      <c r="I220" s="314">
        <v>0</v>
      </c>
      <c r="J220" s="315">
        <v>83101</v>
      </c>
      <c r="K220" s="316">
        <v>1</v>
      </c>
      <c r="L220" s="317">
        <v>14</v>
      </c>
      <c r="M220" s="197">
        <v>55</v>
      </c>
      <c r="N220" s="197" t="s">
        <v>362</v>
      </c>
      <c r="O220" s="318">
        <v>0</v>
      </c>
      <c r="P220" s="197" t="s">
        <v>1747</v>
      </c>
      <c r="Q220" s="198">
        <v>2</v>
      </c>
      <c r="R220" s="197"/>
      <c r="S220" s="198" t="s">
        <v>1543</v>
      </c>
      <c r="T220" s="198" t="s">
        <v>1543</v>
      </c>
      <c r="U220" s="319">
        <v>58624.170000000006</v>
      </c>
      <c r="V220" s="199">
        <v>0</v>
      </c>
    </row>
    <row r="221" spans="2:22" s="195" customFormat="1" x14ac:dyDescent="0.35">
      <c r="B221" s="197" t="s">
        <v>282</v>
      </c>
      <c r="C221" s="197" t="s">
        <v>594</v>
      </c>
      <c r="D221" s="197">
        <v>100</v>
      </c>
      <c r="E221" s="324" t="s">
        <v>997</v>
      </c>
      <c r="F221" s="324" t="s">
        <v>998</v>
      </c>
      <c r="G221" s="197" t="s">
        <v>1363</v>
      </c>
      <c r="H221" s="198" t="s">
        <v>1445</v>
      </c>
      <c r="I221" s="314">
        <v>0</v>
      </c>
      <c r="J221" s="315">
        <v>83101</v>
      </c>
      <c r="K221" s="316">
        <v>1</v>
      </c>
      <c r="L221" s="317">
        <v>17</v>
      </c>
      <c r="M221" s="197">
        <v>31</v>
      </c>
      <c r="N221" s="197" t="s">
        <v>307</v>
      </c>
      <c r="O221" s="318">
        <v>0</v>
      </c>
      <c r="P221" s="197" t="s">
        <v>1748</v>
      </c>
      <c r="Q221" s="198">
        <v>2</v>
      </c>
      <c r="R221" s="197"/>
      <c r="S221" s="198" t="s">
        <v>1543</v>
      </c>
      <c r="T221" s="198" t="s">
        <v>1543</v>
      </c>
      <c r="U221" s="319">
        <v>67337.600000000006</v>
      </c>
      <c r="V221" s="199">
        <v>0</v>
      </c>
    </row>
    <row r="222" spans="2:22" s="195" customFormat="1" x14ac:dyDescent="0.35">
      <c r="B222" s="197" t="s">
        <v>282</v>
      </c>
      <c r="C222" s="197" t="s">
        <v>594</v>
      </c>
      <c r="D222" s="197">
        <v>100</v>
      </c>
      <c r="E222" s="324" t="s">
        <v>999</v>
      </c>
      <c r="F222" s="324" t="s">
        <v>1000</v>
      </c>
      <c r="G222" s="197" t="s">
        <v>1364</v>
      </c>
      <c r="H222" s="198" t="s">
        <v>1445</v>
      </c>
      <c r="I222" s="314">
        <v>0</v>
      </c>
      <c r="J222" s="315">
        <v>83101</v>
      </c>
      <c r="K222" s="316">
        <v>1</v>
      </c>
      <c r="L222" s="317">
        <v>17</v>
      </c>
      <c r="M222" s="197">
        <v>42</v>
      </c>
      <c r="N222" s="197" t="s">
        <v>307</v>
      </c>
      <c r="O222" s="318">
        <v>0</v>
      </c>
      <c r="P222" s="197" t="s">
        <v>1749</v>
      </c>
      <c r="Q222" s="198">
        <v>2</v>
      </c>
      <c r="R222" s="197"/>
      <c r="S222" s="198" t="s">
        <v>1543</v>
      </c>
      <c r="T222" s="198" t="s">
        <v>1543</v>
      </c>
      <c r="U222" s="319">
        <v>63591.71</v>
      </c>
      <c r="V222" s="199">
        <v>0</v>
      </c>
    </row>
    <row r="223" spans="2:22" s="195" customFormat="1" x14ac:dyDescent="0.35">
      <c r="B223" s="197" t="s">
        <v>282</v>
      </c>
      <c r="C223" s="197" t="s">
        <v>594</v>
      </c>
      <c r="D223" s="197">
        <v>100</v>
      </c>
      <c r="E223" s="324" t="s">
        <v>1001</v>
      </c>
      <c r="F223" s="324" t="s">
        <v>1002</v>
      </c>
      <c r="G223" s="197" t="s">
        <v>1365</v>
      </c>
      <c r="H223" s="198" t="s">
        <v>1446</v>
      </c>
      <c r="I223" s="314">
        <v>0</v>
      </c>
      <c r="J223" s="315">
        <v>83101</v>
      </c>
      <c r="K223" s="316">
        <v>1</v>
      </c>
      <c r="L223" s="317">
        <v>16</v>
      </c>
      <c r="M223" s="197">
        <v>55</v>
      </c>
      <c r="N223" s="197" t="s">
        <v>364</v>
      </c>
      <c r="O223" s="318">
        <v>0</v>
      </c>
      <c r="P223" s="197" t="s">
        <v>1750</v>
      </c>
      <c r="Q223" s="198">
        <v>2</v>
      </c>
      <c r="R223" s="197"/>
      <c r="S223" s="198" t="s">
        <v>1543</v>
      </c>
      <c r="T223" s="198" t="s">
        <v>1543</v>
      </c>
      <c r="U223" s="319">
        <v>55681.62</v>
      </c>
      <c r="V223" s="199">
        <v>0</v>
      </c>
    </row>
    <row r="224" spans="2:22" s="195" customFormat="1" x14ac:dyDescent="0.35">
      <c r="B224" s="197" t="s">
        <v>282</v>
      </c>
      <c r="C224" s="197" t="s">
        <v>594</v>
      </c>
      <c r="D224" s="197">
        <v>100</v>
      </c>
      <c r="E224" s="324" t="s">
        <v>1003</v>
      </c>
      <c r="F224" s="324" t="s">
        <v>1004</v>
      </c>
      <c r="G224" s="197" t="s">
        <v>1366</v>
      </c>
      <c r="H224" s="198" t="s">
        <v>1446</v>
      </c>
      <c r="I224" s="314">
        <v>0</v>
      </c>
      <c r="J224" s="315">
        <v>83101</v>
      </c>
      <c r="K224" s="316">
        <v>1</v>
      </c>
      <c r="L224" s="317">
        <v>12</v>
      </c>
      <c r="M224" s="197">
        <v>32</v>
      </c>
      <c r="N224" s="197" t="s">
        <v>364</v>
      </c>
      <c r="O224" s="318">
        <v>0</v>
      </c>
      <c r="P224" s="197" t="s">
        <v>1751</v>
      </c>
      <c r="Q224" s="198">
        <v>2</v>
      </c>
      <c r="R224" s="197"/>
      <c r="S224" s="198" t="s">
        <v>1543</v>
      </c>
      <c r="T224" s="198" t="s">
        <v>1543</v>
      </c>
      <c r="U224" s="319">
        <v>59613.090000000004</v>
      </c>
      <c r="V224" s="199">
        <v>0</v>
      </c>
    </row>
    <row r="225" spans="2:22" s="195" customFormat="1" x14ac:dyDescent="0.35">
      <c r="B225" s="197" t="s">
        <v>282</v>
      </c>
      <c r="C225" s="197" t="s">
        <v>594</v>
      </c>
      <c r="D225" s="197">
        <v>100</v>
      </c>
      <c r="E225" s="324" t="s">
        <v>1005</v>
      </c>
      <c r="F225" s="324" t="s">
        <v>1006</v>
      </c>
      <c r="G225" s="197" t="s">
        <v>1367</v>
      </c>
      <c r="H225" s="198" t="s">
        <v>1452</v>
      </c>
      <c r="I225" s="314">
        <v>0</v>
      </c>
      <c r="J225" s="315">
        <v>83101</v>
      </c>
      <c r="K225" s="316">
        <v>1</v>
      </c>
      <c r="L225" s="317">
        <v>16</v>
      </c>
      <c r="M225" s="197">
        <v>32</v>
      </c>
      <c r="N225" s="197" t="s">
        <v>374</v>
      </c>
      <c r="O225" s="318">
        <v>0</v>
      </c>
      <c r="P225" s="197" t="s">
        <v>1752</v>
      </c>
      <c r="Q225" s="198">
        <v>2</v>
      </c>
      <c r="R225" s="197"/>
      <c r="S225" s="198" t="s">
        <v>1543</v>
      </c>
      <c r="T225" s="198" t="s">
        <v>1543</v>
      </c>
      <c r="U225" s="319">
        <v>53334.3</v>
      </c>
      <c r="V225" s="199">
        <v>0</v>
      </c>
    </row>
    <row r="226" spans="2:22" s="195" customFormat="1" x14ac:dyDescent="0.35">
      <c r="B226" s="197" t="s">
        <v>282</v>
      </c>
      <c r="C226" s="197" t="s">
        <v>594</v>
      </c>
      <c r="D226" s="197">
        <v>100</v>
      </c>
      <c r="E226" s="324" t="s">
        <v>1007</v>
      </c>
      <c r="F226" s="324" t="s">
        <v>1008</v>
      </c>
      <c r="G226" s="197" t="s">
        <v>1368</v>
      </c>
      <c r="H226" s="198" t="s">
        <v>1447</v>
      </c>
      <c r="I226" s="314">
        <v>0</v>
      </c>
      <c r="J226" s="315">
        <v>83101</v>
      </c>
      <c r="K226" s="316">
        <v>1</v>
      </c>
      <c r="L226" s="317">
        <v>17</v>
      </c>
      <c r="M226" s="197">
        <v>30</v>
      </c>
      <c r="N226" s="197" t="s">
        <v>305</v>
      </c>
      <c r="O226" s="318">
        <v>0</v>
      </c>
      <c r="P226" s="197" t="s">
        <v>1753</v>
      </c>
      <c r="Q226" s="198">
        <v>2</v>
      </c>
      <c r="R226" s="197"/>
      <c r="S226" s="198" t="s">
        <v>1543</v>
      </c>
      <c r="T226" s="198" t="s">
        <v>1543</v>
      </c>
      <c r="U226" s="319">
        <v>55403.810000000005</v>
      </c>
      <c r="V226" s="199">
        <v>0</v>
      </c>
    </row>
    <row r="227" spans="2:22" s="195" customFormat="1" x14ac:dyDescent="0.35">
      <c r="B227" s="197" t="s">
        <v>282</v>
      </c>
      <c r="C227" s="197" t="s">
        <v>594</v>
      </c>
      <c r="D227" s="197">
        <v>100</v>
      </c>
      <c r="E227" s="324" t="s">
        <v>1009</v>
      </c>
      <c r="F227" s="324" t="s">
        <v>1010</v>
      </c>
      <c r="G227" s="197" t="s">
        <v>1369</v>
      </c>
      <c r="H227" s="198" t="s">
        <v>369</v>
      </c>
      <c r="I227" s="314">
        <v>0</v>
      </c>
      <c r="J227" s="315">
        <v>83101</v>
      </c>
      <c r="K227" s="316">
        <v>1</v>
      </c>
      <c r="L227" s="317">
        <v>17</v>
      </c>
      <c r="M227" s="197">
        <v>57</v>
      </c>
      <c r="N227" s="197" t="s">
        <v>306</v>
      </c>
      <c r="O227" s="318">
        <v>0</v>
      </c>
      <c r="P227" s="197" t="s">
        <v>1754</v>
      </c>
      <c r="Q227" s="198">
        <v>2</v>
      </c>
      <c r="R227" s="197"/>
      <c r="S227" s="198" t="s">
        <v>1543</v>
      </c>
      <c r="T227" s="198" t="s">
        <v>1543</v>
      </c>
      <c r="U227" s="319">
        <v>65243.310000000005</v>
      </c>
      <c r="V227" s="199">
        <v>0</v>
      </c>
    </row>
    <row r="228" spans="2:22" s="195" customFormat="1" x14ac:dyDescent="0.35">
      <c r="B228" s="197" t="s">
        <v>282</v>
      </c>
      <c r="C228" s="197" t="s">
        <v>594</v>
      </c>
      <c r="D228" s="197">
        <v>100</v>
      </c>
      <c r="E228" s="324" t="s">
        <v>1011</v>
      </c>
      <c r="F228" s="324" t="s">
        <v>1012</v>
      </c>
      <c r="G228" s="197" t="s">
        <v>1370</v>
      </c>
      <c r="H228" s="198" t="s">
        <v>1446</v>
      </c>
      <c r="I228" s="314">
        <v>0</v>
      </c>
      <c r="J228" s="315">
        <v>83101</v>
      </c>
      <c r="K228" s="316">
        <v>1</v>
      </c>
      <c r="L228" s="317">
        <v>17</v>
      </c>
      <c r="M228" s="197">
        <v>44</v>
      </c>
      <c r="N228" s="197" t="s">
        <v>364</v>
      </c>
      <c r="O228" s="318">
        <v>0</v>
      </c>
      <c r="P228" s="197" t="s">
        <v>1755</v>
      </c>
      <c r="Q228" s="198">
        <v>2</v>
      </c>
      <c r="R228" s="197"/>
      <c r="S228" s="198" t="s">
        <v>1543</v>
      </c>
      <c r="T228" s="198" t="s">
        <v>1543</v>
      </c>
      <c r="U228" s="319">
        <v>55692.73</v>
      </c>
      <c r="V228" s="199">
        <v>0</v>
      </c>
    </row>
    <row r="229" spans="2:22" s="195" customFormat="1" x14ac:dyDescent="0.35">
      <c r="B229" s="197" t="s">
        <v>282</v>
      </c>
      <c r="C229" s="197" t="s">
        <v>594</v>
      </c>
      <c r="D229" s="197">
        <v>100</v>
      </c>
      <c r="E229" s="324" t="s">
        <v>1013</v>
      </c>
      <c r="F229" s="324" t="s">
        <v>1014</v>
      </c>
      <c r="G229" s="197" t="s">
        <v>1371</v>
      </c>
      <c r="H229" s="198" t="s">
        <v>1446</v>
      </c>
      <c r="I229" s="314">
        <v>0</v>
      </c>
      <c r="J229" s="315">
        <v>83101</v>
      </c>
      <c r="K229" s="316">
        <v>1</v>
      </c>
      <c r="L229" s="317">
        <v>17</v>
      </c>
      <c r="M229" s="197">
        <v>36</v>
      </c>
      <c r="N229" s="197" t="s">
        <v>364</v>
      </c>
      <c r="O229" s="318">
        <v>0</v>
      </c>
      <c r="P229" s="197" t="s">
        <v>1756</v>
      </c>
      <c r="Q229" s="198">
        <v>2</v>
      </c>
      <c r="R229" s="197"/>
      <c r="S229" s="198" t="s">
        <v>1543</v>
      </c>
      <c r="T229" s="198" t="s">
        <v>1543</v>
      </c>
      <c r="U229" s="319">
        <v>58624.170000000006</v>
      </c>
      <c r="V229" s="199">
        <v>0</v>
      </c>
    </row>
    <row r="230" spans="2:22" s="195" customFormat="1" x14ac:dyDescent="0.35">
      <c r="B230" s="197" t="s">
        <v>282</v>
      </c>
      <c r="C230" s="197" t="s">
        <v>594</v>
      </c>
      <c r="D230" s="197">
        <v>100</v>
      </c>
      <c r="E230" s="324" t="s">
        <v>1015</v>
      </c>
      <c r="F230" s="324" t="s">
        <v>1016</v>
      </c>
      <c r="G230" s="197" t="s">
        <v>1372</v>
      </c>
      <c r="H230" s="198" t="s">
        <v>1446</v>
      </c>
      <c r="I230" s="314">
        <v>0</v>
      </c>
      <c r="J230" s="315">
        <v>83101</v>
      </c>
      <c r="K230" s="316">
        <v>1</v>
      </c>
      <c r="L230" s="317">
        <v>17</v>
      </c>
      <c r="M230" s="197">
        <v>35</v>
      </c>
      <c r="N230" s="197" t="s">
        <v>364</v>
      </c>
      <c r="O230" s="318">
        <v>0</v>
      </c>
      <c r="P230" s="197" t="s">
        <v>1757</v>
      </c>
      <c r="Q230" s="198">
        <v>2</v>
      </c>
      <c r="R230" s="197"/>
      <c r="S230" s="198" t="s">
        <v>1543</v>
      </c>
      <c r="T230" s="198" t="s">
        <v>1543</v>
      </c>
      <c r="U230" s="319">
        <v>56392.67</v>
      </c>
      <c r="V230" s="199">
        <v>0</v>
      </c>
    </row>
    <row r="231" spans="2:22" s="195" customFormat="1" x14ac:dyDescent="0.35">
      <c r="B231" s="197" t="s">
        <v>282</v>
      </c>
      <c r="C231" s="197" t="s">
        <v>594</v>
      </c>
      <c r="D231" s="197">
        <v>100</v>
      </c>
      <c r="E231" s="324" t="s">
        <v>1017</v>
      </c>
      <c r="F231" s="324" t="s">
        <v>1018</v>
      </c>
      <c r="G231" s="197" t="s">
        <v>1373</v>
      </c>
      <c r="H231" s="198" t="s">
        <v>1445</v>
      </c>
      <c r="I231" s="314">
        <v>0</v>
      </c>
      <c r="J231" s="315">
        <v>83101</v>
      </c>
      <c r="K231" s="316">
        <v>1</v>
      </c>
      <c r="L231" s="317">
        <v>17</v>
      </c>
      <c r="M231" s="197">
        <v>55</v>
      </c>
      <c r="N231" s="197" t="s">
        <v>307</v>
      </c>
      <c r="O231" s="318">
        <v>0</v>
      </c>
      <c r="P231" s="197" t="s">
        <v>1758</v>
      </c>
      <c r="Q231" s="198">
        <v>2</v>
      </c>
      <c r="R231" s="197"/>
      <c r="S231" s="198" t="s">
        <v>1543</v>
      </c>
      <c r="T231" s="198" t="s">
        <v>1543</v>
      </c>
      <c r="U231" s="319">
        <v>63897.039999999994</v>
      </c>
      <c r="V231" s="199">
        <v>0</v>
      </c>
    </row>
    <row r="232" spans="2:22" s="195" customFormat="1" x14ac:dyDescent="0.35">
      <c r="B232" s="197" t="s">
        <v>282</v>
      </c>
      <c r="C232" s="197" t="s">
        <v>594</v>
      </c>
      <c r="D232" s="197">
        <v>100</v>
      </c>
      <c r="E232" s="324" t="s">
        <v>1019</v>
      </c>
      <c r="F232" s="324" t="s">
        <v>1020</v>
      </c>
      <c r="G232" s="197" t="s">
        <v>1374</v>
      </c>
      <c r="H232" s="198" t="s">
        <v>1450</v>
      </c>
      <c r="I232" s="314">
        <v>0</v>
      </c>
      <c r="J232" s="315">
        <v>83101</v>
      </c>
      <c r="K232" s="316">
        <v>1</v>
      </c>
      <c r="L232" s="317">
        <v>17</v>
      </c>
      <c r="M232" s="197">
        <v>20</v>
      </c>
      <c r="N232" s="197" t="s">
        <v>379</v>
      </c>
      <c r="O232" s="318">
        <v>0</v>
      </c>
      <c r="P232" s="197" t="s">
        <v>1759</v>
      </c>
      <c r="Q232" s="198">
        <v>2</v>
      </c>
      <c r="R232" s="197"/>
      <c r="S232" s="198" t="s">
        <v>1543</v>
      </c>
      <c r="T232" s="198" t="s">
        <v>1543</v>
      </c>
      <c r="U232" s="319">
        <v>55389.779999999992</v>
      </c>
      <c r="V232" s="199">
        <v>0</v>
      </c>
    </row>
    <row r="233" spans="2:22" s="195" customFormat="1" x14ac:dyDescent="0.35">
      <c r="B233" s="197" t="s">
        <v>282</v>
      </c>
      <c r="C233" s="197" t="s">
        <v>594</v>
      </c>
      <c r="D233" s="197">
        <v>100</v>
      </c>
      <c r="E233" s="324" t="s">
        <v>1021</v>
      </c>
      <c r="F233" s="324" t="s">
        <v>1022</v>
      </c>
      <c r="G233" s="197" t="s">
        <v>1375</v>
      </c>
      <c r="H233" s="198" t="s">
        <v>369</v>
      </c>
      <c r="I233" s="314">
        <v>0</v>
      </c>
      <c r="J233" s="315">
        <v>83101</v>
      </c>
      <c r="K233" s="316">
        <v>1</v>
      </c>
      <c r="L233" s="317">
        <v>17</v>
      </c>
      <c r="M233" s="197">
        <v>20</v>
      </c>
      <c r="N233" s="197" t="s">
        <v>306</v>
      </c>
      <c r="O233" s="318">
        <v>0</v>
      </c>
      <c r="P233" s="197" t="s">
        <v>1760</v>
      </c>
      <c r="Q233" s="198">
        <v>2</v>
      </c>
      <c r="R233" s="197"/>
      <c r="S233" s="198" t="s">
        <v>1543</v>
      </c>
      <c r="T233" s="198" t="s">
        <v>1543</v>
      </c>
      <c r="U233" s="319">
        <v>57659.62</v>
      </c>
      <c r="V233" s="199">
        <v>0</v>
      </c>
    </row>
    <row r="234" spans="2:22" s="195" customFormat="1" x14ac:dyDescent="0.35">
      <c r="B234" s="197" t="s">
        <v>282</v>
      </c>
      <c r="C234" s="197" t="s">
        <v>594</v>
      </c>
      <c r="D234" s="197">
        <v>100</v>
      </c>
      <c r="E234" s="324" t="s">
        <v>1023</v>
      </c>
      <c r="F234" s="324" t="s">
        <v>1024</v>
      </c>
      <c r="G234" s="197" t="s">
        <v>1376</v>
      </c>
      <c r="H234" s="198" t="s">
        <v>1445</v>
      </c>
      <c r="I234" s="314">
        <v>0</v>
      </c>
      <c r="J234" s="315">
        <v>83101</v>
      </c>
      <c r="K234" s="316">
        <v>1</v>
      </c>
      <c r="L234" s="317">
        <v>17</v>
      </c>
      <c r="M234" s="197">
        <v>47</v>
      </c>
      <c r="N234" s="197" t="s">
        <v>307</v>
      </c>
      <c r="O234" s="318">
        <v>0</v>
      </c>
      <c r="P234" s="197" t="s">
        <v>1761</v>
      </c>
      <c r="Q234" s="198">
        <v>2</v>
      </c>
      <c r="R234" s="197"/>
      <c r="S234" s="198" t="s">
        <v>1543</v>
      </c>
      <c r="T234" s="198" t="s">
        <v>1543</v>
      </c>
      <c r="U234" s="319">
        <v>63967.229999999996</v>
      </c>
      <c r="V234" s="199">
        <v>0</v>
      </c>
    </row>
    <row r="235" spans="2:22" s="195" customFormat="1" x14ac:dyDescent="0.35">
      <c r="B235" s="197" t="s">
        <v>282</v>
      </c>
      <c r="C235" s="197" t="s">
        <v>594</v>
      </c>
      <c r="D235" s="197">
        <v>100</v>
      </c>
      <c r="E235" s="324" t="s">
        <v>1025</v>
      </c>
      <c r="F235" s="324" t="s">
        <v>1026</v>
      </c>
      <c r="G235" s="197" t="s">
        <v>1377</v>
      </c>
      <c r="H235" s="198" t="s">
        <v>369</v>
      </c>
      <c r="I235" s="314">
        <v>0</v>
      </c>
      <c r="J235" s="315">
        <v>83101</v>
      </c>
      <c r="K235" s="316">
        <v>1</v>
      </c>
      <c r="L235" s="317">
        <v>17</v>
      </c>
      <c r="M235" s="197">
        <v>20</v>
      </c>
      <c r="N235" s="197" t="s">
        <v>306</v>
      </c>
      <c r="O235" s="318">
        <v>0</v>
      </c>
      <c r="P235" s="197" t="s">
        <v>1762</v>
      </c>
      <c r="Q235" s="198">
        <v>2</v>
      </c>
      <c r="R235" s="197"/>
      <c r="S235" s="198" t="s">
        <v>1543</v>
      </c>
      <c r="T235" s="198" t="s">
        <v>1543</v>
      </c>
      <c r="U235" s="319">
        <v>57927.93</v>
      </c>
      <c r="V235" s="199">
        <v>0</v>
      </c>
    </row>
    <row r="236" spans="2:22" s="195" customFormat="1" x14ac:dyDescent="0.35">
      <c r="B236" s="197" t="s">
        <v>282</v>
      </c>
      <c r="C236" s="197" t="s">
        <v>594</v>
      </c>
      <c r="D236" s="197">
        <v>100</v>
      </c>
      <c r="E236" s="324" t="s">
        <v>1027</v>
      </c>
      <c r="F236" s="324" t="s">
        <v>1028</v>
      </c>
      <c r="G236" s="197" t="s">
        <v>1378</v>
      </c>
      <c r="H236" s="198" t="s">
        <v>1451</v>
      </c>
      <c r="I236" s="314">
        <v>0</v>
      </c>
      <c r="J236" s="315">
        <v>83101</v>
      </c>
      <c r="K236" s="316">
        <v>1</v>
      </c>
      <c r="L236" s="317">
        <v>17</v>
      </c>
      <c r="M236" s="197">
        <v>20</v>
      </c>
      <c r="N236" s="197" t="s">
        <v>377</v>
      </c>
      <c r="O236" s="318">
        <v>0</v>
      </c>
      <c r="P236" s="197" t="s">
        <v>1763</v>
      </c>
      <c r="Q236" s="198">
        <v>2</v>
      </c>
      <c r="R236" s="197"/>
      <c r="S236" s="198" t="s">
        <v>1543</v>
      </c>
      <c r="T236" s="198" t="s">
        <v>1543</v>
      </c>
      <c r="U236" s="319">
        <v>68110.739999999991</v>
      </c>
      <c r="V236" s="199">
        <v>0</v>
      </c>
    </row>
    <row r="237" spans="2:22" s="195" customFormat="1" x14ac:dyDescent="0.35">
      <c r="B237" s="197" t="s">
        <v>282</v>
      </c>
      <c r="C237" s="197" t="s">
        <v>594</v>
      </c>
      <c r="D237" s="197">
        <v>100</v>
      </c>
      <c r="E237" s="324" t="s">
        <v>1029</v>
      </c>
      <c r="F237" s="324" t="s">
        <v>1030</v>
      </c>
      <c r="G237" s="197" t="s">
        <v>1379</v>
      </c>
      <c r="H237" s="198" t="s">
        <v>1445</v>
      </c>
      <c r="I237" s="314">
        <v>0</v>
      </c>
      <c r="J237" s="315">
        <v>83101</v>
      </c>
      <c r="K237" s="316">
        <v>1</v>
      </c>
      <c r="L237" s="317">
        <v>17</v>
      </c>
      <c r="M237" s="197">
        <v>36</v>
      </c>
      <c r="N237" s="197" t="s">
        <v>307</v>
      </c>
      <c r="O237" s="318">
        <v>0</v>
      </c>
      <c r="P237" s="197" t="s">
        <v>1764</v>
      </c>
      <c r="Q237" s="198">
        <v>2</v>
      </c>
      <c r="R237" s="197"/>
      <c r="S237" s="198" t="s">
        <v>1543</v>
      </c>
      <c r="T237" s="198" t="s">
        <v>1543</v>
      </c>
      <c r="U237" s="319">
        <v>66987.600000000006</v>
      </c>
      <c r="V237" s="199">
        <v>0</v>
      </c>
    </row>
    <row r="238" spans="2:22" s="195" customFormat="1" x14ac:dyDescent="0.35">
      <c r="B238" s="197" t="s">
        <v>282</v>
      </c>
      <c r="C238" s="197" t="s">
        <v>594</v>
      </c>
      <c r="D238" s="197">
        <v>100</v>
      </c>
      <c r="E238" s="324" t="s">
        <v>1031</v>
      </c>
      <c r="F238" s="324" t="s">
        <v>1032</v>
      </c>
      <c r="G238" s="197" t="s">
        <v>1380</v>
      </c>
      <c r="H238" s="198" t="s">
        <v>1445</v>
      </c>
      <c r="I238" s="314">
        <v>0</v>
      </c>
      <c r="J238" s="315">
        <v>83101</v>
      </c>
      <c r="K238" s="316">
        <v>1</v>
      </c>
      <c r="L238" s="317">
        <v>17</v>
      </c>
      <c r="M238" s="197">
        <v>43</v>
      </c>
      <c r="N238" s="197" t="s">
        <v>307</v>
      </c>
      <c r="O238" s="318">
        <v>0</v>
      </c>
      <c r="P238" s="197" t="s">
        <v>1765</v>
      </c>
      <c r="Q238" s="198">
        <v>2</v>
      </c>
      <c r="R238" s="197"/>
      <c r="S238" s="198" t="s">
        <v>1543</v>
      </c>
      <c r="T238" s="198" t="s">
        <v>1543</v>
      </c>
      <c r="U238" s="319">
        <v>68657.600000000006</v>
      </c>
      <c r="V238" s="199">
        <v>0</v>
      </c>
    </row>
    <row r="239" spans="2:22" s="195" customFormat="1" x14ac:dyDescent="0.35">
      <c r="B239" s="197" t="s">
        <v>282</v>
      </c>
      <c r="C239" s="197" t="s">
        <v>594</v>
      </c>
      <c r="D239" s="197">
        <v>100</v>
      </c>
      <c r="E239" s="324" t="s">
        <v>1033</v>
      </c>
      <c r="F239" s="324" t="s">
        <v>1034</v>
      </c>
      <c r="G239" s="197" t="s">
        <v>1381</v>
      </c>
      <c r="H239" s="198" t="s">
        <v>1446</v>
      </c>
      <c r="I239" s="314">
        <v>0</v>
      </c>
      <c r="J239" s="315">
        <v>83101</v>
      </c>
      <c r="K239" s="316">
        <v>1</v>
      </c>
      <c r="L239" s="317">
        <v>17</v>
      </c>
      <c r="M239" s="197">
        <v>54</v>
      </c>
      <c r="N239" s="197" t="s">
        <v>364</v>
      </c>
      <c r="O239" s="318">
        <v>0</v>
      </c>
      <c r="P239" s="197" t="s">
        <v>1766</v>
      </c>
      <c r="Q239" s="198">
        <v>2</v>
      </c>
      <c r="R239" s="197"/>
      <c r="S239" s="198" t="s">
        <v>1543</v>
      </c>
      <c r="T239" s="198" t="s">
        <v>1543</v>
      </c>
      <c r="U239" s="319">
        <v>56312.689999999995</v>
      </c>
      <c r="V239" s="199">
        <v>0</v>
      </c>
    </row>
    <row r="240" spans="2:22" s="195" customFormat="1" x14ac:dyDescent="0.35">
      <c r="B240" s="197" t="s">
        <v>282</v>
      </c>
      <c r="C240" s="197" t="s">
        <v>594</v>
      </c>
      <c r="D240" s="197">
        <v>100</v>
      </c>
      <c r="E240" s="324" t="s">
        <v>1035</v>
      </c>
      <c r="F240" s="324" t="s">
        <v>1036</v>
      </c>
      <c r="G240" s="197" t="s">
        <v>1382</v>
      </c>
      <c r="H240" s="198" t="s">
        <v>1445</v>
      </c>
      <c r="I240" s="314">
        <v>0</v>
      </c>
      <c r="J240" s="315">
        <v>83101</v>
      </c>
      <c r="K240" s="316">
        <v>1</v>
      </c>
      <c r="L240" s="317">
        <v>17</v>
      </c>
      <c r="M240" s="197">
        <v>36</v>
      </c>
      <c r="N240" s="197" t="s">
        <v>307</v>
      </c>
      <c r="O240" s="318">
        <v>0</v>
      </c>
      <c r="P240" s="197" t="s">
        <v>1767</v>
      </c>
      <c r="Q240" s="198">
        <v>2</v>
      </c>
      <c r="R240" s="197"/>
      <c r="S240" s="198" t="s">
        <v>1543</v>
      </c>
      <c r="T240" s="198" t="s">
        <v>1543</v>
      </c>
      <c r="U240" s="319">
        <v>63219.369999999995</v>
      </c>
      <c r="V240" s="199">
        <v>0</v>
      </c>
    </row>
    <row r="241" spans="2:22" s="195" customFormat="1" x14ac:dyDescent="0.35">
      <c r="B241" s="197" t="s">
        <v>282</v>
      </c>
      <c r="C241" s="197" t="s">
        <v>594</v>
      </c>
      <c r="D241" s="197">
        <v>100</v>
      </c>
      <c r="E241" s="324" t="s">
        <v>1037</v>
      </c>
      <c r="F241" s="324" t="s">
        <v>1038</v>
      </c>
      <c r="G241" s="197" t="s">
        <v>1383</v>
      </c>
      <c r="H241" s="198" t="s">
        <v>1445</v>
      </c>
      <c r="I241" s="314">
        <v>0</v>
      </c>
      <c r="J241" s="315">
        <v>83101</v>
      </c>
      <c r="K241" s="316">
        <v>1</v>
      </c>
      <c r="L241" s="317">
        <v>17</v>
      </c>
      <c r="M241" s="197">
        <v>53</v>
      </c>
      <c r="N241" s="197" t="s">
        <v>307</v>
      </c>
      <c r="O241" s="318">
        <v>0</v>
      </c>
      <c r="P241" s="197" t="s">
        <v>1768</v>
      </c>
      <c r="Q241" s="198">
        <v>2</v>
      </c>
      <c r="R241" s="197"/>
      <c r="S241" s="198" t="s">
        <v>1543</v>
      </c>
      <c r="T241" s="198" t="s">
        <v>1543</v>
      </c>
      <c r="U241" s="319">
        <v>66987.600000000006</v>
      </c>
      <c r="V241" s="199">
        <v>0</v>
      </c>
    </row>
    <row r="242" spans="2:22" s="195" customFormat="1" x14ac:dyDescent="0.35">
      <c r="B242" s="197" t="s">
        <v>282</v>
      </c>
      <c r="C242" s="197" t="s">
        <v>594</v>
      </c>
      <c r="D242" s="197">
        <v>100</v>
      </c>
      <c r="E242" s="324" t="s">
        <v>1039</v>
      </c>
      <c r="F242" s="324" t="s">
        <v>1040</v>
      </c>
      <c r="G242" s="197" t="s">
        <v>1384</v>
      </c>
      <c r="H242" s="198" t="s">
        <v>1445</v>
      </c>
      <c r="I242" s="314">
        <v>0</v>
      </c>
      <c r="J242" s="315">
        <v>83101</v>
      </c>
      <c r="K242" s="316">
        <v>1</v>
      </c>
      <c r="L242" s="317">
        <v>17</v>
      </c>
      <c r="M242" s="197">
        <v>52</v>
      </c>
      <c r="N242" s="197" t="s">
        <v>307</v>
      </c>
      <c r="O242" s="318">
        <v>0</v>
      </c>
      <c r="P242" s="197" t="s">
        <v>1769</v>
      </c>
      <c r="Q242" s="198">
        <v>2</v>
      </c>
      <c r="R242" s="197"/>
      <c r="S242" s="198" t="s">
        <v>1543</v>
      </c>
      <c r="T242" s="198" t="s">
        <v>1543</v>
      </c>
      <c r="U242" s="319">
        <v>72689.139999999985</v>
      </c>
      <c r="V242" s="199">
        <v>0</v>
      </c>
    </row>
    <row r="243" spans="2:22" s="195" customFormat="1" x14ac:dyDescent="0.35">
      <c r="B243" s="197" t="s">
        <v>282</v>
      </c>
      <c r="C243" s="197" t="s">
        <v>594</v>
      </c>
      <c r="D243" s="197">
        <v>100</v>
      </c>
      <c r="E243" s="324" t="s">
        <v>567</v>
      </c>
      <c r="F243" s="324" t="s">
        <v>568</v>
      </c>
      <c r="G243" s="197" t="s">
        <v>581</v>
      </c>
      <c r="H243" s="198" t="s">
        <v>1447</v>
      </c>
      <c r="I243" s="314">
        <v>0</v>
      </c>
      <c r="J243" s="315">
        <v>83101</v>
      </c>
      <c r="K243" s="316">
        <v>1</v>
      </c>
      <c r="L243" s="317">
        <v>17</v>
      </c>
      <c r="M243" s="197">
        <v>33</v>
      </c>
      <c r="N243" s="197" t="s">
        <v>305</v>
      </c>
      <c r="O243" s="318">
        <v>0</v>
      </c>
      <c r="P243" s="197" t="s">
        <v>1770</v>
      </c>
      <c r="Q243" s="198">
        <v>2</v>
      </c>
      <c r="R243" s="197"/>
      <c r="S243" s="198" t="s">
        <v>1543</v>
      </c>
      <c r="T243" s="198" t="s">
        <v>1543</v>
      </c>
      <c r="U243" s="319">
        <v>62471.219999999994</v>
      </c>
      <c r="V243" s="199">
        <v>0</v>
      </c>
    </row>
    <row r="244" spans="2:22" s="195" customFormat="1" x14ac:dyDescent="0.35">
      <c r="B244" s="197" t="s">
        <v>282</v>
      </c>
      <c r="C244" s="197" t="s">
        <v>594</v>
      </c>
      <c r="D244" s="197">
        <v>100</v>
      </c>
      <c r="E244" s="324" t="s">
        <v>1043</v>
      </c>
      <c r="F244" s="324" t="s">
        <v>1044</v>
      </c>
      <c r="G244" s="197" t="s">
        <v>1386</v>
      </c>
      <c r="H244" s="198" t="s">
        <v>1445</v>
      </c>
      <c r="I244" s="314">
        <v>0</v>
      </c>
      <c r="J244" s="315">
        <v>83101</v>
      </c>
      <c r="K244" s="316">
        <v>1</v>
      </c>
      <c r="L244" s="317">
        <v>16</v>
      </c>
      <c r="M244" s="197">
        <v>44</v>
      </c>
      <c r="N244" s="197" t="s">
        <v>307</v>
      </c>
      <c r="O244" s="318">
        <v>0</v>
      </c>
      <c r="P244" s="197" t="s">
        <v>1771</v>
      </c>
      <c r="Q244" s="198">
        <v>2</v>
      </c>
      <c r="R244" s="197"/>
      <c r="S244" s="198" t="s">
        <v>1543</v>
      </c>
      <c r="T244" s="198" t="s">
        <v>1543</v>
      </c>
      <c r="U244" s="319">
        <v>63219.369999999995</v>
      </c>
      <c r="V244" s="199">
        <v>0</v>
      </c>
    </row>
    <row r="245" spans="2:22" s="195" customFormat="1" x14ac:dyDescent="0.35">
      <c r="B245" s="197" t="s">
        <v>282</v>
      </c>
      <c r="C245" s="197" t="s">
        <v>594</v>
      </c>
      <c r="D245" s="197">
        <v>100</v>
      </c>
      <c r="E245" s="324" t="s">
        <v>1045</v>
      </c>
      <c r="F245" s="324" t="s">
        <v>1046</v>
      </c>
      <c r="G245" s="197" t="s">
        <v>1387</v>
      </c>
      <c r="H245" s="198" t="s">
        <v>1445</v>
      </c>
      <c r="I245" s="314">
        <v>0</v>
      </c>
      <c r="J245" s="315">
        <v>83101</v>
      </c>
      <c r="K245" s="316">
        <v>1</v>
      </c>
      <c r="L245" s="317">
        <v>17</v>
      </c>
      <c r="M245" s="197">
        <v>31</v>
      </c>
      <c r="N245" s="197" t="s">
        <v>307</v>
      </c>
      <c r="O245" s="318">
        <v>0</v>
      </c>
      <c r="P245" s="197" t="s">
        <v>1772</v>
      </c>
      <c r="Q245" s="198">
        <v>2</v>
      </c>
      <c r="R245" s="197"/>
      <c r="S245" s="198" t="s">
        <v>1543</v>
      </c>
      <c r="T245" s="198" t="s">
        <v>1543</v>
      </c>
      <c r="U245" s="319">
        <v>63219.369999999995</v>
      </c>
      <c r="V245" s="199">
        <v>0</v>
      </c>
    </row>
    <row r="246" spans="2:22" s="195" customFormat="1" x14ac:dyDescent="0.35">
      <c r="B246" s="197" t="s">
        <v>282</v>
      </c>
      <c r="C246" s="197" t="s">
        <v>594</v>
      </c>
      <c r="D246" s="197">
        <v>100</v>
      </c>
      <c r="E246" s="324" t="s">
        <v>1047</v>
      </c>
      <c r="F246" s="324" t="s">
        <v>1048</v>
      </c>
      <c r="G246" s="197" t="s">
        <v>1388</v>
      </c>
      <c r="H246" s="198" t="s">
        <v>1445</v>
      </c>
      <c r="I246" s="314">
        <v>0</v>
      </c>
      <c r="J246" s="315">
        <v>83101</v>
      </c>
      <c r="K246" s="316">
        <v>1</v>
      </c>
      <c r="L246" s="317">
        <v>17</v>
      </c>
      <c r="M246" s="197">
        <v>34</v>
      </c>
      <c r="N246" s="197" t="s">
        <v>307</v>
      </c>
      <c r="O246" s="318">
        <v>0</v>
      </c>
      <c r="P246" s="197" t="s">
        <v>1773</v>
      </c>
      <c r="Q246" s="198">
        <v>2</v>
      </c>
      <c r="R246" s="197"/>
      <c r="S246" s="198" t="s">
        <v>1543</v>
      </c>
      <c r="T246" s="198" t="s">
        <v>1543</v>
      </c>
      <c r="U246" s="319">
        <v>64869.369999999995</v>
      </c>
      <c r="V246" s="199">
        <v>0</v>
      </c>
    </row>
    <row r="247" spans="2:22" s="195" customFormat="1" x14ac:dyDescent="0.35">
      <c r="B247" s="197" t="s">
        <v>282</v>
      </c>
      <c r="C247" s="197" t="s">
        <v>594</v>
      </c>
      <c r="D247" s="197">
        <v>100</v>
      </c>
      <c r="E247" s="324" t="s">
        <v>1049</v>
      </c>
      <c r="F247" s="324" t="s">
        <v>1050</v>
      </c>
      <c r="G247" s="197" t="s">
        <v>1389</v>
      </c>
      <c r="H247" s="198" t="s">
        <v>367</v>
      </c>
      <c r="I247" s="314">
        <v>0</v>
      </c>
      <c r="J247" s="315">
        <v>83101</v>
      </c>
      <c r="K247" s="316">
        <v>1</v>
      </c>
      <c r="L247" s="317">
        <v>17</v>
      </c>
      <c r="M247" s="197">
        <v>41</v>
      </c>
      <c r="N247" s="197" t="s">
        <v>366</v>
      </c>
      <c r="O247" s="318">
        <v>0</v>
      </c>
      <c r="P247" s="197" t="s">
        <v>1774</v>
      </c>
      <c r="Q247" s="198">
        <v>2</v>
      </c>
      <c r="R247" s="197"/>
      <c r="S247" s="198" t="s">
        <v>1543</v>
      </c>
      <c r="T247" s="198" t="s">
        <v>1543</v>
      </c>
      <c r="U247" s="319">
        <v>56761.070000000007</v>
      </c>
      <c r="V247" s="199">
        <v>0</v>
      </c>
    </row>
    <row r="248" spans="2:22" s="195" customFormat="1" x14ac:dyDescent="0.35">
      <c r="B248" s="197" t="s">
        <v>282</v>
      </c>
      <c r="C248" s="197" t="s">
        <v>594</v>
      </c>
      <c r="D248" s="197">
        <v>100</v>
      </c>
      <c r="E248" s="324" t="s">
        <v>1051</v>
      </c>
      <c r="F248" s="324" t="s">
        <v>1052</v>
      </c>
      <c r="G248" s="197" t="s">
        <v>1390</v>
      </c>
      <c r="H248" s="198" t="s">
        <v>1445</v>
      </c>
      <c r="I248" s="314">
        <v>0</v>
      </c>
      <c r="J248" s="315">
        <v>83101</v>
      </c>
      <c r="K248" s="316">
        <v>1</v>
      </c>
      <c r="L248" s="317">
        <v>17</v>
      </c>
      <c r="M248" s="197">
        <v>55</v>
      </c>
      <c r="N248" s="197" t="s">
        <v>307</v>
      </c>
      <c r="O248" s="318">
        <v>0</v>
      </c>
      <c r="P248" s="197" t="s">
        <v>1775</v>
      </c>
      <c r="Q248" s="198">
        <v>2</v>
      </c>
      <c r="R248" s="197"/>
      <c r="S248" s="198" t="s">
        <v>1543</v>
      </c>
      <c r="T248" s="198" t="s">
        <v>1543</v>
      </c>
      <c r="U248" s="319">
        <v>63219.369999999995</v>
      </c>
      <c r="V248" s="199">
        <v>0</v>
      </c>
    </row>
    <row r="249" spans="2:22" s="195" customFormat="1" x14ac:dyDescent="0.35">
      <c r="B249" s="197" t="s">
        <v>282</v>
      </c>
      <c r="C249" s="197" t="s">
        <v>594</v>
      </c>
      <c r="D249" s="197">
        <v>100</v>
      </c>
      <c r="E249" s="324" t="s">
        <v>1053</v>
      </c>
      <c r="F249" s="324" t="s">
        <v>1054</v>
      </c>
      <c r="G249" s="197" t="s">
        <v>1391</v>
      </c>
      <c r="H249" s="198" t="s">
        <v>1445</v>
      </c>
      <c r="I249" s="314">
        <v>0</v>
      </c>
      <c r="J249" s="315">
        <v>83101</v>
      </c>
      <c r="K249" s="316">
        <v>1</v>
      </c>
      <c r="L249" s="317">
        <v>17</v>
      </c>
      <c r="M249" s="197">
        <v>54</v>
      </c>
      <c r="N249" s="197" t="s">
        <v>307</v>
      </c>
      <c r="O249" s="318">
        <v>0</v>
      </c>
      <c r="P249" s="197" t="s">
        <v>1776</v>
      </c>
      <c r="Q249" s="198">
        <v>2</v>
      </c>
      <c r="R249" s="197"/>
      <c r="S249" s="198" t="s">
        <v>1543</v>
      </c>
      <c r="T249" s="198" t="s">
        <v>1543</v>
      </c>
      <c r="U249" s="319">
        <v>63219.369999999995</v>
      </c>
      <c r="V249" s="199">
        <v>0</v>
      </c>
    </row>
    <row r="250" spans="2:22" s="195" customFormat="1" x14ac:dyDescent="0.35">
      <c r="B250" s="197" t="s">
        <v>282</v>
      </c>
      <c r="C250" s="197" t="s">
        <v>594</v>
      </c>
      <c r="D250" s="197">
        <v>100</v>
      </c>
      <c r="E250" s="324" t="s">
        <v>1055</v>
      </c>
      <c r="F250" s="324" t="s">
        <v>1056</v>
      </c>
      <c r="G250" s="197" t="s">
        <v>1392</v>
      </c>
      <c r="H250" s="198" t="s">
        <v>1446</v>
      </c>
      <c r="I250" s="314">
        <v>0</v>
      </c>
      <c r="J250" s="315">
        <v>83101</v>
      </c>
      <c r="K250" s="316">
        <v>1</v>
      </c>
      <c r="L250" s="317">
        <v>17</v>
      </c>
      <c r="M250" s="197">
        <v>43</v>
      </c>
      <c r="N250" s="197" t="s">
        <v>364</v>
      </c>
      <c r="O250" s="318">
        <v>0</v>
      </c>
      <c r="P250" s="197" t="s">
        <v>1777</v>
      </c>
      <c r="Q250" s="198">
        <v>2</v>
      </c>
      <c r="R250" s="197"/>
      <c r="S250" s="198" t="s">
        <v>1543</v>
      </c>
      <c r="T250" s="198" t="s">
        <v>1543</v>
      </c>
      <c r="U250" s="319">
        <v>62499.209999999992</v>
      </c>
      <c r="V250" s="199">
        <v>0</v>
      </c>
    </row>
    <row r="251" spans="2:22" s="195" customFormat="1" x14ac:dyDescent="0.35">
      <c r="B251" s="197" t="s">
        <v>282</v>
      </c>
      <c r="C251" s="197" t="s">
        <v>594</v>
      </c>
      <c r="D251" s="197">
        <v>100</v>
      </c>
      <c r="E251" s="324" t="s">
        <v>1057</v>
      </c>
      <c r="F251" s="324" t="s">
        <v>1058</v>
      </c>
      <c r="G251" s="197" t="s">
        <v>1393</v>
      </c>
      <c r="H251" s="198" t="s">
        <v>1445</v>
      </c>
      <c r="I251" s="314">
        <v>0</v>
      </c>
      <c r="J251" s="315">
        <v>83101</v>
      </c>
      <c r="K251" s="316">
        <v>1</v>
      </c>
      <c r="L251" s="317">
        <v>17</v>
      </c>
      <c r="M251" s="197">
        <v>42</v>
      </c>
      <c r="N251" s="197" t="s">
        <v>307</v>
      </c>
      <c r="O251" s="318">
        <v>0</v>
      </c>
      <c r="P251" s="197" t="s">
        <v>1778</v>
      </c>
      <c r="Q251" s="198">
        <v>2</v>
      </c>
      <c r="R251" s="197"/>
      <c r="S251" s="198" t="s">
        <v>1543</v>
      </c>
      <c r="T251" s="198" t="s">
        <v>1543</v>
      </c>
      <c r="U251" s="319">
        <v>63131.009999999995</v>
      </c>
      <c r="V251" s="199">
        <v>0</v>
      </c>
    </row>
    <row r="252" spans="2:22" s="195" customFormat="1" x14ac:dyDescent="0.35">
      <c r="B252" s="197" t="s">
        <v>282</v>
      </c>
      <c r="C252" s="197" t="s">
        <v>594</v>
      </c>
      <c r="D252" s="197">
        <v>100</v>
      </c>
      <c r="E252" s="324" t="s">
        <v>1059</v>
      </c>
      <c r="F252" s="324" t="s">
        <v>1060</v>
      </c>
      <c r="G252" s="197" t="s">
        <v>1394</v>
      </c>
      <c r="H252" s="198" t="s">
        <v>369</v>
      </c>
      <c r="I252" s="314">
        <v>0</v>
      </c>
      <c r="J252" s="315">
        <v>83101</v>
      </c>
      <c r="K252" s="316">
        <v>1</v>
      </c>
      <c r="L252" s="317">
        <v>17</v>
      </c>
      <c r="M252" s="197">
        <v>35</v>
      </c>
      <c r="N252" s="197" t="s">
        <v>306</v>
      </c>
      <c r="O252" s="318">
        <v>0</v>
      </c>
      <c r="P252" s="197" t="s">
        <v>1779</v>
      </c>
      <c r="Q252" s="198">
        <v>2</v>
      </c>
      <c r="R252" s="197"/>
      <c r="S252" s="198" t="s">
        <v>1543</v>
      </c>
      <c r="T252" s="198" t="s">
        <v>1543</v>
      </c>
      <c r="U252" s="319">
        <v>58412.610000000008</v>
      </c>
      <c r="V252" s="199">
        <v>0</v>
      </c>
    </row>
    <row r="253" spans="2:22" s="195" customFormat="1" x14ac:dyDescent="0.35">
      <c r="B253" s="197" t="s">
        <v>282</v>
      </c>
      <c r="C253" s="197" t="s">
        <v>594</v>
      </c>
      <c r="D253" s="197">
        <v>100</v>
      </c>
      <c r="E253" s="324" t="s">
        <v>1061</v>
      </c>
      <c r="F253" s="324" t="s">
        <v>1062</v>
      </c>
      <c r="G253" s="197" t="s">
        <v>1395</v>
      </c>
      <c r="H253" s="198" t="s">
        <v>385</v>
      </c>
      <c r="I253" s="314">
        <v>0</v>
      </c>
      <c r="J253" s="315">
        <v>83101</v>
      </c>
      <c r="K253" s="316">
        <v>1</v>
      </c>
      <c r="L253" s="317">
        <v>17</v>
      </c>
      <c r="M253" s="197">
        <v>10</v>
      </c>
      <c r="N253" s="197" t="s">
        <v>384</v>
      </c>
      <c r="O253" s="318">
        <v>0</v>
      </c>
      <c r="P253" s="197" t="s">
        <v>1780</v>
      </c>
      <c r="Q253" s="198">
        <v>2</v>
      </c>
      <c r="R253" s="197"/>
      <c r="S253" s="198" t="s">
        <v>1543</v>
      </c>
      <c r="T253" s="198" t="s">
        <v>1543</v>
      </c>
      <c r="U253" s="319">
        <v>65416.259999999995</v>
      </c>
      <c r="V253" s="199">
        <v>0</v>
      </c>
    </row>
    <row r="254" spans="2:22" s="195" customFormat="1" x14ac:dyDescent="0.35">
      <c r="B254" s="197" t="s">
        <v>282</v>
      </c>
      <c r="C254" s="197" t="s">
        <v>594</v>
      </c>
      <c r="D254" s="197">
        <v>100</v>
      </c>
      <c r="E254" s="324" t="s">
        <v>1063</v>
      </c>
      <c r="F254" s="324" t="s">
        <v>1064</v>
      </c>
      <c r="G254" s="197" t="s">
        <v>1396</v>
      </c>
      <c r="H254" s="198" t="s">
        <v>1450</v>
      </c>
      <c r="I254" s="314">
        <v>0</v>
      </c>
      <c r="J254" s="315">
        <v>83101</v>
      </c>
      <c r="K254" s="316">
        <v>1</v>
      </c>
      <c r="L254" s="317">
        <v>17</v>
      </c>
      <c r="M254" s="197">
        <v>20</v>
      </c>
      <c r="N254" s="197" t="s">
        <v>379</v>
      </c>
      <c r="O254" s="318">
        <v>0</v>
      </c>
      <c r="P254" s="197" t="s">
        <v>1781</v>
      </c>
      <c r="Q254" s="198">
        <v>2</v>
      </c>
      <c r="R254" s="197"/>
      <c r="S254" s="198" t="s">
        <v>1543</v>
      </c>
      <c r="T254" s="198" t="s">
        <v>1543</v>
      </c>
      <c r="U254" s="319">
        <v>72395.289999999994</v>
      </c>
      <c r="V254" s="199">
        <v>0</v>
      </c>
    </row>
    <row r="255" spans="2:22" s="195" customFormat="1" x14ac:dyDescent="0.35">
      <c r="B255" s="197" t="s">
        <v>282</v>
      </c>
      <c r="C255" s="197" t="s">
        <v>594</v>
      </c>
      <c r="D255" s="197">
        <v>100</v>
      </c>
      <c r="E255" s="324" t="s">
        <v>1065</v>
      </c>
      <c r="F255" s="324" t="s">
        <v>1066</v>
      </c>
      <c r="G255" s="197" t="s">
        <v>1397</v>
      </c>
      <c r="H255" s="198" t="s">
        <v>1445</v>
      </c>
      <c r="I255" s="314">
        <v>0</v>
      </c>
      <c r="J255" s="315">
        <v>83101</v>
      </c>
      <c r="K255" s="316">
        <v>1</v>
      </c>
      <c r="L255" s="317">
        <v>17</v>
      </c>
      <c r="M255" s="197">
        <v>45</v>
      </c>
      <c r="N255" s="197" t="s">
        <v>307</v>
      </c>
      <c r="O255" s="318">
        <v>0</v>
      </c>
      <c r="P255" s="197" t="s">
        <v>1782</v>
      </c>
      <c r="Q255" s="198">
        <v>2</v>
      </c>
      <c r="R255" s="197"/>
      <c r="S255" s="198" t="s">
        <v>1543</v>
      </c>
      <c r="T255" s="198" t="s">
        <v>1543</v>
      </c>
      <c r="U255" s="319">
        <v>62891.71</v>
      </c>
      <c r="V255" s="199">
        <v>0</v>
      </c>
    </row>
    <row r="256" spans="2:22" s="195" customFormat="1" x14ac:dyDescent="0.35">
      <c r="B256" s="197" t="s">
        <v>282</v>
      </c>
      <c r="C256" s="197" t="s">
        <v>594</v>
      </c>
      <c r="D256" s="197">
        <v>100</v>
      </c>
      <c r="E256" s="324" t="s">
        <v>1067</v>
      </c>
      <c r="F256" s="324" t="s">
        <v>1068</v>
      </c>
      <c r="G256" s="197" t="s">
        <v>1398</v>
      </c>
      <c r="H256" s="198" t="s">
        <v>1445</v>
      </c>
      <c r="I256" s="314">
        <v>0</v>
      </c>
      <c r="J256" s="315">
        <v>83101</v>
      </c>
      <c r="K256" s="316">
        <v>1</v>
      </c>
      <c r="L256" s="317">
        <v>17</v>
      </c>
      <c r="M256" s="197">
        <v>56</v>
      </c>
      <c r="N256" s="197" t="s">
        <v>307</v>
      </c>
      <c r="O256" s="318">
        <v>0</v>
      </c>
      <c r="P256" s="197" t="s">
        <v>1783</v>
      </c>
      <c r="Q256" s="198">
        <v>2</v>
      </c>
      <c r="R256" s="197"/>
      <c r="S256" s="198" t="s">
        <v>1543</v>
      </c>
      <c r="T256" s="198" t="s">
        <v>1543</v>
      </c>
      <c r="U256" s="319">
        <v>70861.48000000001</v>
      </c>
      <c r="V256" s="199">
        <v>0</v>
      </c>
    </row>
    <row r="257" spans="2:22" s="195" customFormat="1" x14ac:dyDescent="0.35">
      <c r="B257" s="197" t="s">
        <v>282</v>
      </c>
      <c r="C257" s="197" t="s">
        <v>594</v>
      </c>
      <c r="D257" s="197">
        <v>100</v>
      </c>
      <c r="E257" s="324" t="s">
        <v>1069</v>
      </c>
      <c r="F257" s="324" t="s">
        <v>1070</v>
      </c>
      <c r="G257" s="197" t="s">
        <v>1399</v>
      </c>
      <c r="H257" s="198" t="s">
        <v>1445</v>
      </c>
      <c r="I257" s="314">
        <v>0</v>
      </c>
      <c r="J257" s="315">
        <v>83101</v>
      </c>
      <c r="K257" s="316">
        <v>1</v>
      </c>
      <c r="L257" s="317">
        <v>17</v>
      </c>
      <c r="M257" s="197">
        <v>34</v>
      </c>
      <c r="N257" s="197" t="s">
        <v>307</v>
      </c>
      <c r="O257" s="318">
        <v>0</v>
      </c>
      <c r="P257" s="197" t="s">
        <v>1784</v>
      </c>
      <c r="Q257" s="198">
        <v>2</v>
      </c>
      <c r="R257" s="197"/>
      <c r="S257" s="198" t="s">
        <v>1543</v>
      </c>
      <c r="T257" s="198" t="s">
        <v>1543</v>
      </c>
      <c r="U257" s="319">
        <v>70861.48000000001</v>
      </c>
      <c r="V257" s="199">
        <v>0</v>
      </c>
    </row>
    <row r="258" spans="2:22" s="195" customFormat="1" x14ac:dyDescent="0.35">
      <c r="B258" s="197" t="s">
        <v>282</v>
      </c>
      <c r="C258" s="197" t="s">
        <v>594</v>
      </c>
      <c r="D258" s="197">
        <v>100</v>
      </c>
      <c r="E258" s="324" t="s">
        <v>1071</v>
      </c>
      <c r="F258" s="324" t="s">
        <v>1072</v>
      </c>
      <c r="G258" s="197" t="s">
        <v>1400</v>
      </c>
      <c r="H258" s="198" t="s">
        <v>1445</v>
      </c>
      <c r="I258" s="314">
        <v>0</v>
      </c>
      <c r="J258" s="315">
        <v>83101</v>
      </c>
      <c r="K258" s="316">
        <v>1</v>
      </c>
      <c r="L258" s="317">
        <v>13</v>
      </c>
      <c r="M258" s="197">
        <v>41</v>
      </c>
      <c r="N258" s="197" t="s">
        <v>307</v>
      </c>
      <c r="O258" s="318">
        <v>0</v>
      </c>
      <c r="P258" s="197" t="s">
        <v>1785</v>
      </c>
      <c r="Q258" s="198">
        <v>2</v>
      </c>
      <c r="R258" s="197"/>
      <c r="S258" s="198" t="s">
        <v>1543</v>
      </c>
      <c r="T258" s="198" t="s">
        <v>1543</v>
      </c>
      <c r="U258" s="319">
        <v>66659.94</v>
      </c>
      <c r="V258" s="199">
        <v>0</v>
      </c>
    </row>
    <row r="259" spans="2:22" s="195" customFormat="1" x14ac:dyDescent="0.35">
      <c r="B259" s="197" t="s">
        <v>282</v>
      </c>
      <c r="C259" s="197" t="s">
        <v>594</v>
      </c>
      <c r="D259" s="197">
        <v>100</v>
      </c>
      <c r="E259" s="324" t="s">
        <v>1073</v>
      </c>
      <c r="F259" s="324" t="s">
        <v>1074</v>
      </c>
      <c r="G259" s="197" t="s">
        <v>1401</v>
      </c>
      <c r="H259" s="198" t="s">
        <v>1445</v>
      </c>
      <c r="I259" s="314">
        <v>0</v>
      </c>
      <c r="J259" s="315">
        <v>83101</v>
      </c>
      <c r="K259" s="316">
        <v>1</v>
      </c>
      <c r="L259" s="317">
        <v>17</v>
      </c>
      <c r="M259" s="197">
        <v>33</v>
      </c>
      <c r="N259" s="197" t="s">
        <v>307</v>
      </c>
      <c r="O259" s="318">
        <v>0</v>
      </c>
      <c r="P259" s="197" t="s">
        <v>1786</v>
      </c>
      <c r="Q259" s="198">
        <v>2</v>
      </c>
      <c r="R259" s="197"/>
      <c r="S259" s="198" t="s">
        <v>1543</v>
      </c>
      <c r="T259" s="198" t="s">
        <v>1543</v>
      </c>
      <c r="U259" s="319">
        <v>65676.929999999993</v>
      </c>
      <c r="V259" s="199">
        <v>0</v>
      </c>
    </row>
    <row r="260" spans="2:22" s="195" customFormat="1" x14ac:dyDescent="0.35">
      <c r="B260" s="197" t="s">
        <v>282</v>
      </c>
      <c r="C260" s="197" t="s">
        <v>594</v>
      </c>
      <c r="D260" s="197">
        <v>100</v>
      </c>
      <c r="E260" s="324" t="s">
        <v>1075</v>
      </c>
      <c r="F260" s="324" t="s">
        <v>1076</v>
      </c>
      <c r="G260" s="197" t="s">
        <v>1402</v>
      </c>
      <c r="H260" s="198" t="s">
        <v>1445</v>
      </c>
      <c r="I260" s="314">
        <v>0</v>
      </c>
      <c r="J260" s="315">
        <v>83101</v>
      </c>
      <c r="K260" s="316">
        <v>1</v>
      </c>
      <c r="L260" s="317">
        <v>17</v>
      </c>
      <c r="M260" s="197">
        <v>34</v>
      </c>
      <c r="N260" s="197" t="s">
        <v>307</v>
      </c>
      <c r="O260" s="318">
        <v>0</v>
      </c>
      <c r="P260" s="197" t="s">
        <v>1787</v>
      </c>
      <c r="Q260" s="198">
        <v>2</v>
      </c>
      <c r="R260" s="197"/>
      <c r="S260" s="198" t="s">
        <v>1543</v>
      </c>
      <c r="T260" s="198" t="s">
        <v>1543</v>
      </c>
      <c r="U260" s="319">
        <v>61908.7</v>
      </c>
      <c r="V260" s="199">
        <v>0</v>
      </c>
    </row>
    <row r="261" spans="2:22" s="195" customFormat="1" x14ac:dyDescent="0.35">
      <c r="B261" s="197" t="s">
        <v>282</v>
      </c>
      <c r="C261" s="197" t="s">
        <v>594</v>
      </c>
      <c r="D261" s="197">
        <v>100</v>
      </c>
      <c r="E261" s="324" t="s">
        <v>1077</v>
      </c>
      <c r="F261" s="324" t="s">
        <v>1078</v>
      </c>
      <c r="G261" s="197" t="s">
        <v>1403</v>
      </c>
      <c r="H261" s="198" t="s">
        <v>1445</v>
      </c>
      <c r="I261" s="314">
        <v>0</v>
      </c>
      <c r="J261" s="315">
        <v>83101</v>
      </c>
      <c r="K261" s="316">
        <v>1</v>
      </c>
      <c r="L261" s="317">
        <v>11</v>
      </c>
      <c r="M261" s="197">
        <v>36</v>
      </c>
      <c r="N261" s="197" t="s">
        <v>307</v>
      </c>
      <c r="O261" s="318">
        <v>0</v>
      </c>
      <c r="P261" s="197" t="s">
        <v>1788</v>
      </c>
      <c r="Q261" s="198">
        <v>2</v>
      </c>
      <c r="R261" s="197"/>
      <c r="S261" s="198" t="s">
        <v>1543</v>
      </c>
      <c r="T261" s="198" t="s">
        <v>1543</v>
      </c>
      <c r="U261" s="319">
        <v>70428.47</v>
      </c>
      <c r="V261" s="199">
        <v>0</v>
      </c>
    </row>
    <row r="262" spans="2:22" s="195" customFormat="1" x14ac:dyDescent="0.35">
      <c r="B262" s="197" t="s">
        <v>282</v>
      </c>
      <c r="C262" s="197" t="s">
        <v>594</v>
      </c>
      <c r="D262" s="197">
        <v>100</v>
      </c>
      <c r="E262" s="324" t="s">
        <v>1079</v>
      </c>
      <c r="F262" s="324" t="s">
        <v>1080</v>
      </c>
      <c r="G262" s="197" t="s">
        <v>1404</v>
      </c>
      <c r="H262" s="198" t="s">
        <v>1445</v>
      </c>
      <c r="I262" s="314">
        <v>0</v>
      </c>
      <c r="J262" s="315">
        <v>83101</v>
      </c>
      <c r="K262" s="316">
        <v>1</v>
      </c>
      <c r="L262" s="317">
        <v>17</v>
      </c>
      <c r="M262" s="197">
        <v>56</v>
      </c>
      <c r="N262" s="197" t="s">
        <v>307</v>
      </c>
      <c r="O262" s="318">
        <v>0</v>
      </c>
      <c r="P262" s="197" t="s">
        <v>1789</v>
      </c>
      <c r="Q262" s="198">
        <v>2</v>
      </c>
      <c r="R262" s="197"/>
      <c r="S262" s="198" t="s">
        <v>1543</v>
      </c>
      <c r="T262" s="198" t="s">
        <v>1543</v>
      </c>
      <c r="U262" s="319">
        <v>65676.929999999993</v>
      </c>
      <c r="V262" s="199">
        <v>0</v>
      </c>
    </row>
    <row r="263" spans="2:22" s="195" customFormat="1" x14ac:dyDescent="0.35">
      <c r="B263" s="197" t="s">
        <v>282</v>
      </c>
      <c r="C263" s="197" t="s">
        <v>594</v>
      </c>
      <c r="D263" s="197">
        <v>100</v>
      </c>
      <c r="E263" s="324" t="s">
        <v>1081</v>
      </c>
      <c r="F263" s="324" t="s">
        <v>1082</v>
      </c>
      <c r="G263" s="197" t="s">
        <v>1405</v>
      </c>
      <c r="H263" s="198" t="s">
        <v>1445</v>
      </c>
      <c r="I263" s="314">
        <v>0</v>
      </c>
      <c r="J263" s="315">
        <v>83101</v>
      </c>
      <c r="K263" s="316">
        <v>1</v>
      </c>
      <c r="L263" s="317">
        <v>17</v>
      </c>
      <c r="M263" s="197">
        <v>57</v>
      </c>
      <c r="N263" s="197" t="s">
        <v>307</v>
      </c>
      <c r="O263" s="318">
        <v>0</v>
      </c>
      <c r="P263" s="197" t="s">
        <v>1790</v>
      </c>
      <c r="Q263" s="198">
        <v>2</v>
      </c>
      <c r="R263" s="197"/>
      <c r="S263" s="198" t="s">
        <v>1543</v>
      </c>
      <c r="T263" s="198" t="s">
        <v>1543</v>
      </c>
      <c r="U263" s="319">
        <v>67036.929999999993</v>
      </c>
      <c r="V263" s="199">
        <v>0</v>
      </c>
    </row>
    <row r="264" spans="2:22" s="195" customFormat="1" x14ac:dyDescent="0.35">
      <c r="B264" s="197" t="s">
        <v>282</v>
      </c>
      <c r="C264" s="197" t="s">
        <v>594</v>
      </c>
      <c r="D264" s="197">
        <v>100</v>
      </c>
      <c r="E264" s="324" t="s">
        <v>1083</v>
      </c>
      <c r="F264" s="324" t="s">
        <v>1084</v>
      </c>
      <c r="G264" s="197" t="s">
        <v>1406</v>
      </c>
      <c r="H264" s="198" t="s">
        <v>1452</v>
      </c>
      <c r="I264" s="314">
        <v>0</v>
      </c>
      <c r="J264" s="315">
        <v>83101</v>
      </c>
      <c r="K264" s="316">
        <v>1</v>
      </c>
      <c r="L264" s="317">
        <v>17</v>
      </c>
      <c r="M264" s="197">
        <v>0</v>
      </c>
      <c r="N264" s="197" t="s">
        <v>374</v>
      </c>
      <c r="O264" s="318">
        <v>0</v>
      </c>
      <c r="P264" s="197" t="s">
        <v>1791</v>
      </c>
      <c r="Q264" s="198">
        <v>2</v>
      </c>
      <c r="R264" s="197"/>
      <c r="S264" s="198" t="s">
        <v>1543</v>
      </c>
      <c r="T264" s="198" t="s">
        <v>1543</v>
      </c>
      <c r="U264" s="319">
        <v>52704.3</v>
      </c>
      <c r="V264" s="199">
        <v>0</v>
      </c>
    </row>
    <row r="265" spans="2:22" s="195" customFormat="1" x14ac:dyDescent="0.35">
      <c r="B265" s="197" t="s">
        <v>282</v>
      </c>
      <c r="C265" s="197" t="s">
        <v>594</v>
      </c>
      <c r="D265" s="197">
        <v>100</v>
      </c>
      <c r="E265" s="324" t="s">
        <v>1085</v>
      </c>
      <c r="F265" s="324" t="s">
        <v>1086</v>
      </c>
      <c r="G265" s="197" t="s">
        <v>1407</v>
      </c>
      <c r="H265" s="198" t="s">
        <v>1445</v>
      </c>
      <c r="I265" s="314">
        <v>0</v>
      </c>
      <c r="J265" s="315">
        <v>83101</v>
      </c>
      <c r="K265" s="316">
        <v>1</v>
      </c>
      <c r="L265" s="317">
        <v>17</v>
      </c>
      <c r="M265" s="197">
        <v>46</v>
      </c>
      <c r="N265" s="197" t="s">
        <v>307</v>
      </c>
      <c r="O265" s="318">
        <v>0</v>
      </c>
      <c r="P265" s="197" t="s">
        <v>1792</v>
      </c>
      <c r="Q265" s="198">
        <v>2</v>
      </c>
      <c r="R265" s="197"/>
      <c r="S265" s="198" t="s">
        <v>1543</v>
      </c>
      <c r="T265" s="198" t="s">
        <v>1543</v>
      </c>
      <c r="U265" s="319">
        <v>61908.7</v>
      </c>
      <c r="V265" s="199">
        <v>0</v>
      </c>
    </row>
    <row r="266" spans="2:22" s="195" customFormat="1" x14ac:dyDescent="0.35">
      <c r="B266" s="197" t="s">
        <v>282</v>
      </c>
      <c r="C266" s="197" t="s">
        <v>594</v>
      </c>
      <c r="D266" s="197">
        <v>100</v>
      </c>
      <c r="E266" s="324" t="s">
        <v>1087</v>
      </c>
      <c r="F266" s="324" t="s">
        <v>1088</v>
      </c>
      <c r="G266" s="197" t="s">
        <v>1408</v>
      </c>
      <c r="H266" s="198" t="s">
        <v>385</v>
      </c>
      <c r="I266" s="314">
        <v>0</v>
      </c>
      <c r="J266" s="315">
        <v>83101</v>
      </c>
      <c r="K266" s="316">
        <v>1</v>
      </c>
      <c r="L266" s="317">
        <v>17</v>
      </c>
      <c r="M266" s="197">
        <v>41</v>
      </c>
      <c r="N266" s="197" t="s">
        <v>384</v>
      </c>
      <c r="O266" s="318">
        <v>0</v>
      </c>
      <c r="P266" s="197" t="s">
        <v>1793</v>
      </c>
      <c r="Q266" s="198">
        <v>2</v>
      </c>
      <c r="R266" s="197"/>
      <c r="S266" s="198" t="s">
        <v>1543</v>
      </c>
      <c r="T266" s="198" t="s">
        <v>1543</v>
      </c>
      <c r="U266" s="319">
        <v>64681.259999999995</v>
      </c>
      <c r="V266" s="199">
        <v>0</v>
      </c>
    </row>
    <row r="267" spans="2:22" s="195" customFormat="1" x14ac:dyDescent="0.35">
      <c r="B267" s="197" t="s">
        <v>282</v>
      </c>
      <c r="C267" s="197" t="s">
        <v>594</v>
      </c>
      <c r="D267" s="197">
        <v>100</v>
      </c>
      <c r="E267" s="324" t="s">
        <v>1089</v>
      </c>
      <c r="F267" s="324" t="s">
        <v>1090</v>
      </c>
      <c r="G267" s="197" t="s">
        <v>1409</v>
      </c>
      <c r="H267" s="198" t="s">
        <v>1448</v>
      </c>
      <c r="I267" s="314">
        <v>0</v>
      </c>
      <c r="J267" s="315">
        <v>83101</v>
      </c>
      <c r="K267" s="316">
        <v>1</v>
      </c>
      <c r="L267" s="317">
        <v>17</v>
      </c>
      <c r="M267" s="197">
        <v>55</v>
      </c>
      <c r="N267" s="197" t="s">
        <v>362</v>
      </c>
      <c r="O267" s="318">
        <v>0</v>
      </c>
      <c r="P267" s="197" t="s">
        <v>1794</v>
      </c>
      <c r="Q267" s="198">
        <v>2</v>
      </c>
      <c r="R267" s="197"/>
      <c r="S267" s="198" t="s">
        <v>1543</v>
      </c>
      <c r="T267" s="198" t="s">
        <v>1543</v>
      </c>
      <c r="U267" s="319">
        <v>54292.57</v>
      </c>
      <c r="V267" s="199">
        <v>0</v>
      </c>
    </row>
    <row r="268" spans="2:22" s="195" customFormat="1" x14ac:dyDescent="0.35">
      <c r="B268" s="197" t="s">
        <v>282</v>
      </c>
      <c r="C268" s="197" t="s">
        <v>594</v>
      </c>
      <c r="D268" s="197">
        <v>100</v>
      </c>
      <c r="E268" s="324" t="s">
        <v>1091</v>
      </c>
      <c r="F268" s="324" t="s">
        <v>1092</v>
      </c>
      <c r="G268" s="197" t="s">
        <v>1410</v>
      </c>
      <c r="H268" s="198" t="s">
        <v>1447</v>
      </c>
      <c r="I268" s="314">
        <v>0</v>
      </c>
      <c r="J268" s="315">
        <v>83101</v>
      </c>
      <c r="K268" s="316">
        <v>1</v>
      </c>
      <c r="L268" s="317">
        <v>17</v>
      </c>
      <c r="M268" s="197">
        <v>56</v>
      </c>
      <c r="N268" s="197" t="s">
        <v>305</v>
      </c>
      <c r="O268" s="318">
        <v>0</v>
      </c>
      <c r="P268" s="197" t="s">
        <v>1795</v>
      </c>
      <c r="Q268" s="198">
        <v>2</v>
      </c>
      <c r="R268" s="197"/>
      <c r="S268" s="198" t="s">
        <v>1543</v>
      </c>
      <c r="T268" s="198" t="s">
        <v>1543</v>
      </c>
      <c r="U268" s="319">
        <v>54553.65</v>
      </c>
      <c r="V268" s="199">
        <v>0</v>
      </c>
    </row>
    <row r="269" spans="2:22" s="195" customFormat="1" x14ac:dyDescent="0.35">
      <c r="B269" s="197" t="s">
        <v>282</v>
      </c>
      <c r="C269" s="197" t="s">
        <v>594</v>
      </c>
      <c r="D269" s="197">
        <v>100</v>
      </c>
      <c r="E269" s="324" t="s">
        <v>1093</v>
      </c>
      <c r="F269" s="324" t="s">
        <v>1094</v>
      </c>
      <c r="G269" s="197" t="s">
        <v>1411</v>
      </c>
      <c r="H269" s="198" t="s">
        <v>1445</v>
      </c>
      <c r="I269" s="314">
        <v>0</v>
      </c>
      <c r="J269" s="315">
        <v>83101</v>
      </c>
      <c r="K269" s="316">
        <v>1</v>
      </c>
      <c r="L269" s="317">
        <v>17</v>
      </c>
      <c r="M269" s="197">
        <v>42</v>
      </c>
      <c r="N269" s="197" t="s">
        <v>307</v>
      </c>
      <c r="O269" s="318">
        <v>0</v>
      </c>
      <c r="P269" s="197" t="s">
        <v>1796</v>
      </c>
      <c r="Q269" s="198">
        <v>2</v>
      </c>
      <c r="R269" s="197"/>
      <c r="S269" s="198" t="s">
        <v>1543</v>
      </c>
      <c r="T269" s="198" t="s">
        <v>1543</v>
      </c>
      <c r="U269" s="319">
        <v>62658.7</v>
      </c>
      <c r="V269" s="199">
        <v>0</v>
      </c>
    </row>
    <row r="270" spans="2:22" s="195" customFormat="1" x14ac:dyDescent="0.35">
      <c r="B270" s="197" t="s">
        <v>282</v>
      </c>
      <c r="C270" s="197" t="s">
        <v>594</v>
      </c>
      <c r="D270" s="197">
        <v>100</v>
      </c>
      <c r="E270" s="324" t="s">
        <v>1095</v>
      </c>
      <c r="F270" s="324" t="s">
        <v>1096</v>
      </c>
      <c r="G270" s="197" t="s">
        <v>1412</v>
      </c>
      <c r="H270" s="198" t="s">
        <v>1448</v>
      </c>
      <c r="I270" s="314">
        <v>0</v>
      </c>
      <c r="J270" s="315">
        <v>83101</v>
      </c>
      <c r="K270" s="316">
        <v>1</v>
      </c>
      <c r="L270" s="317">
        <v>17</v>
      </c>
      <c r="M270" s="197">
        <v>43</v>
      </c>
      <c r="N270" s="197" t="s">
        <v>362</v>
      </c>
      <c r="O270" s="318">
        <v>0</v>
      </c>
      <c r="P270" s="197" t="s">
        <v>1797</v>
      </c>
      <c r="Q270" s="198">
        <v>2</v>
      </c>
      <c r="R270" s="197"/>
      <c r="S270" s="198" t="s">
        <v>1543</v>
      </c>
      <c r="T270" s="198" t="s">
        <v>1543</v>
      </c>
      <c r="U270" s="319">
        <v>54903.65</v>
      </c>
      <c r="V270" s="199">
        <v>0</v>
      </c>
    </row>
    <row r="271" spans="2:22" s="195" customFormat="1" x14ac:dyDescent="0.35">
      <c r="B271" s="197" t="s">
        <v>282</v>
      </c>
      <c r="C271" s="197" t="s">
        <v>594</v>
      </c>
      <c r="D271" s="197">
        <v>100</v>
      </c>
      <c r="E271" s="324" t="s">
        <v>1097</v>
      </c>
      <c r="F271" s="324" t="s">
        <v>1098</v>
      </c>
      <c r="G271" s="197" t="s">
        <v>1413</v>
      </c>
      <c r="H271" s="198" t="s">
        <v>1445</v>
      </c>
      <c r="I271" s="314">
        <v>0</v>
      </c>
      <c r="J271" s="315">
        <v>83101</v>
      </c>
      <c r="K271" s="316">
        <v>1</v>
      </c>
      <c r="L271" s="317">
        <v>17</v>
      </c>
      <c r="M271" s="197">
        <v>52</v>
      </c>
      <c r="N271" s="197" t="s">
        <v>307</v>
      </c>
      <c r="O271" s="318">
        <v>0</v>
      </c>
      <c r="P271" s="197" t="s">
        <v>1798</v>
      </c>
      <c r="Q271" s="198">
        <v>2</v>
      </c>
      <c r="R271" s="197"/>
      <c r="S271" s="198" t="s">
        <v>1543</v>
      </c>
      <c r="T271" s="198" t="s">
        <v>1543</v>
      </c>
      <c r="U271" s="319">
        <v>55695.770000000004</v>
      </c>
      <c r="V271" s="199">
        <v>0</v>
      </c>
    </row>
    <row r="272" spans="2:22" s="195" customFormat="1" x14ac:dyDescent="0.35">
      <c r="B272" s="197" t="s">
        <v>282</v>
      </c>
      <c r="C272" s="197" t="s">
        <v>594</v>
      </c>
      <c r="D272" s="197">
        <v>100</v>
      </c>
      <c r="E272" s="324" t="s">
        <v>1099</v>
      </c>
      <c r="F272" s="324" t="s">
        <v>1100</v>
      </c>
      <c r="G272" s="197" t="s">
        <v>1414</v>
      </c>
      <c r="H272" s="198" t="s">
        <v>1445</v>
      </c>
      <c r="I272" s="314">
        <v>0</v>
      </c>
      <c r="J272" s="315">
        <v>83101</v>
      </c>
      <c r="K272" s="316">
        <v>1</v>
      </c>
      <c r="L272" s="317">
        <v>17</v>
      </c>
      <c r="M272" s="197">
        <v>43</v>
      </c>
      <c r="N272" s="197" t="s">
        <v>307</v>
      </c>
      <c r="O272" s="318">
        <v>0</v>
      </c>
      <c r="P272" s="197" t="s">
        <v>1799</v>
      </c>
      <c r="Q272" s="198">
        <v>2</v>
      </c>
      <c r="R272" s="197"/>
      <c r="S272" s="198" t="s">
        <v>1543</v>
      </c>
      <c r="T272" s="198" t="s">
        <v>1543</v>
      </c>
      <c r="U272" s="319">
        <v>61908.7</v>
      </c>
      <c r="V272" s="199">
        <v>0</v>
      </c>
    </row>
    <row r="273" spans="2:22" s="195" customFormat="1" x14ac:dyDescent="0.35">
      <c r="B273" s="197" t="s">
        <v>282</v>
      </c>
      <c r="C273" s="197" t="s">
        <v>594</v>
      </c>
      <c r="D273" s="197">
        <v>100</v>
      </c>
      <c r="E273" s="324" t="s">
        <v>1101</v>
      </c>
      <c r="F273" s="324" t="s">
        <v>1102</v>
      </c>
      <c r="G273" s="197" t="s">
        <v>1415</v>
      </c>
      <c r="H273" s="198" t="s">
        <v>1445</v>
      </c>
      <c r="I273" s="314">
        <v>0</v>
      </c>
      <c r="J273" s="315">
        <v>83101</v>
      </c>
      <c r="K273" s="316">
        <v>1</v>
      </c>
      <c r="L273" s="317">
        <v>17</v>
      </c>
      <c r="M273" s="197">
        <v>41</v>
      </c>
      <c r="N273" s="197" t="s">
        <v>307</v>
      </c>
      <c r="O273" s="318">
        <v>0</v>
      </c>
      <c r="P273" s="197" t="s">
        <v>1800</v>
      </c>
      <c r="Q273" s="198">
        <v>2</v>
      </c>
      <c r="R273" s="197"/>
      <c r="S273" s="198" t="s">
        <v>1543</v>
      </c>
      <c r="T273" s="198" t="s">
        <v>1543</v>
      </c>
      <c r="U273" s="319">
        <v>65676.929999999993</v>
      </c>
      <c r="V273" s="199">
        <v>0</v>
      </c>
    </row>
    <row r="274" spans="2:22" s="195" customFormat="1" x14ac:dyDescent="0.35">
      <c r="B274" s="197" t="s">
        <v>282</v>
      </c>
      <c r="C274" s="197" t="s">
        <v>594</v>
      </c>
      <c r="D274" s="197">
        <v>100</v>
      </c>
      <c r="E274" s="324" t="s">
        <v>1103</v>
      </c>
      <c r="F274" s="324" t="s">
        <v>1104</v>
      </c>
      <c r="G274" s="197" t="s">
        <v>1416</v>
      </c>
      <c r="H274" s="198" t="s">
        <v>1445</v>
      </c>
      <c r="I274" s="314">
        <v>0</v>
      </c>
      <c r="J274" s="315">
        <v>83101</v>
      </c>
      <c r="K274" s="316">
        <v>1</v>
      </c>
      <c r="L274" s="317">
        <v>17</v>
      </c>
      <c r="M274" s="197">
        <v>35</v>
      </c>
      <c r="N274" s="197" t="s">
        <v>307</v>
      </c>
      <c r="O274" s="318">
        <v>0</v>
      </c>
      <c r="P274" s="197" t="s">
        <v>1801</v>
      </c>
      <c r="Q274" s="198">
        <v>2</v>
      </c>
      <c r="R274" s="197"/>
      <c r="S274" s="198" t="s">
        <v>1543</v>
      </c>
      <c r="T274" s="198" t="s">
        <v>1543</v>
      </c>
      <c r="U274" s="319">
        <v>62308.7</v>
      </c>
      <c r="V274" s="199">
        <v>0</v>
      </c>
    </row>
    <row r="275" spans="2:22" s="195" customFormat="1" x14ac:dyDescent="0.35">
      <c r="B275" s="197" t="s">
        <v>282</v>
      </c>
      <c r="C275" s="197" t="s">
        <v>594</v>
      </c>
      <c r="D275" s="197">
        <v>100</v>
      </c>
      <c r="E275" s="324" t="s">
        <v>1105</v>
      </c>
      <c r="F275" s="324" t="s">
        <v>1106</v>
      </c>
      <c r="G275" s="197" t="s">
        <v>1417</v>
      </c>
      <c r="H275" s="198" t="s">
        <v>1445</v>
      </c>
      <c r="I275" s="314">
        <v>0</v>
      </c>
      <c r="J275" s="315">
        <v>83101</v>
      </c>
      <c r="K275" s="316">
        <v>1</v>
      </c>
      <c r="L275" s="317">
        <v>17</v>
      </c>
      <c r="M275" s="197">
        <v>31</v>
      </c>
      <c r="N275" s="197" t="s">
        <v>307</v>
      </c>
      <c r="O275" s="318">
        <v>0</v>
      </c>
      <c r="P275" s="197" t="s">
        <v>1802</v>
      </c>
      <c r="Q275" s="198">
        <v>2</v>
      </c>
      <c r="R275" s="197"/>
      <c r="S275" s="198" t="s">
        <v>1543</v>
      </c>
      <c r="T275" s="198" t="s">
        <v>1543</v>
      </c>
      <c r="U275" s="319">
        <v>65676.929999999993</v>
      </c>
      <c r="V275" s="199">
        <v>0</v>
      </c>
    </row>
    <row r="276" spans="2:22" s="195" customFormat="1" x14ac:dyDescent="0.35">
      <c r="B276" s="197" t="s">
        <v>282</v>
      </c>
      <c r="C276" s="197" t="s">
        <v>594</v>
      </c>
      <c r="D276" s="197">
        <v>100</v>
      </c>
      <c r="E276" s="324" t="s">
        <v>1107</v>
      </c>
      <c r="F276" s="324" t="s">
        <v>1108</v>
      </c>
      <c r="G276" s="197" t="s">
        <v>1418</v>
      </c>
      <c r="H276" s="198" t="s">
        <v>1445</v>
      </c>
      <c r="I276" s="314">
        <v>0</v>
      </c>
      <c r="J276" s="315">
        <v>83101</v>
      </c>
      <c r="K276" s="316">
        <v>1</v>
      </c>
      <c r="L276" s="317">
        <v>17</v>
      </c>
      <c r="M276" s="197">
        <v>43</v>
      </c>
      <c r="N276" s="197" t="s">
        <v>307</v>
      </c>
      <c r="O276" s="318">
        <v>0</v>
      </c>
      <c r="P276" s="197" t="s">
        <v>1803</v>
      </c>
      <c r="Q276" s="198">
        <v>2</v>
      </c>
      <c r="R276" s="197"/>
      <c r="S276" s="198" t="s">
        <v>1543</v>
      </c>
      <c r="T276" s="198" t="s">
        <v>1543</v>
      </c>
      <c r="U276" s="319">
        <v>61908.7</v>
      </c>
      <c r="V276" s="199">
        <v>0</v>
      </c>
    </row>
    <row r="277" spans="2:22" s="195" customFormat="1" x14ac:dyDescent="0.35">
      <c r="B277" s="197" t="s">
        <v>282</v>
      </c>
      <c r="C277" s="197" t="s">
        <v>594</v>
      </c>
      <c r="D277" s="197">
        <v>100</v>
      </c>
      <c r="E277" s="324" t="s">
        <v>1109</v>
      </c>
      <c r="F277" s="324" t="s">
        <v>1110</v>
      </c>
      <c r="G277" s="197" t="s">
        <v>1419</v>
      </c>
      <c r="H277" s="198" t="s">
        <v>1445</v>
      </c>
      <c r="I277" s="314">
        <v>0</v>
      </c>
      <c r="J277" s="315">
        <v>83101</v>
      </c>
      <c r="K277" s="316">
        <v>1</v>
      </c>
      <c r="L277" s="317">
        <v>17</v>
      </c>
      <c r="M277" s="197">
        <v>45</v>
      </c>
      <c r="N277" s="197" t="s">
        <v>307</v>
      </c>
      <c r="O277" s="318">
        <v>0</v>
      </c>
      <c r="P277" s="197" t="s">
        <v>1804</v>
      </c>
      <c r="Q277" s="198">
        <v>2</v>
      </c>
      <c r="R277" s="197"/>
      <c r="S277" s="198" t="s">
        <v>1543</v>
      </c>
      <c r="T277" s="198" t="s">
        <v>1543</v>
      </c>
      <c r="U277" s="319">
        <v>61908.7</v>
      </c>
      <c r="V277" s="199">
        <v>0</v>
      </c>
    </row>
    <row r="278" spans="2:22" s="195" customFormat="1" x14ac:dyDescent="0.35">
      <c r="B278" s="197" t="s">
        <v>282</v>
      </c>
      <c r="C278" s="197" t="s">
        <v>594</v>
      </c>
      <c r="D278" s="197">
        <v>100</v>
      </c>
      <c r="E278" s="324" t="s">
        <v>1111</v>
      </c>
      <c r="F278" s="324" t="s">
        <v>1112</v>
      </c>
      <c r="G278" s="197" t="s">
        <v>1420</v>
      </c>
      <c r="H278" s="198" t="s">
        <v>1445</v>
      </c>
      <c r="I278" s="314">
        <v>0</v>
      </c>
      <c r="J278" s="315">
        <v>83101</v>
      </c>
      <c r="K278" s="316">
        <v>1</v>
      </c>
      <c r="L278" s="317">
        <v>17</v>
      </c>
      <c r="M278" s="197">
        <v>57</v>
      </c>
      <c r="N278" s="197" t="s">
        <v>307</v>
      </c>
      <c r="O278" s="318">
        <v>0</v>
      </c>
      <c r="P278" s="197" t="s">
        <v>1805</v>
      </c>
      <c r="Q278" s="198">
        <v>2</v>
      </c>
      <c r="R278" s="197"/>
      <c r="S278" s="198" t="s">
        <v>1543</v>
      </c>
      <c r="T278" s="198" t="s">
        <v>1543</v>
      </c>
      <c r="U278" s="319">
        <v>62548.7</v>
      </c>
      <c r="V278" s="199">
        <v>0</v>
      </c>
    </row>
    <row r="279" spans="2:22" s="195" customFormat="1" x14ac:dyDescent="0.35">
      <c r="B279" s="197" t="s">
        <v>282</v>
      </c>
      <c r="C279" s="197" t="s">
        <v>594</v>
      </c>
      <c r="D279" s="197">
        <v>100</v>
      </c>
      <c r="E279" s="324" t="s">
        <v>1113</v>
      </c>
      <c r="F279" s="324" t="s">
        <v>1114</v>
      </c>
      <c r="G279" s="197" t="s">
        <v>1421</v>
      </c>
      <c r="H279" s="198" t="s">
        <v>1445</v>
      </c>
      <c r="I279" s="314">
        <v>0</v>
      </c>
      <c r="J279" s="315">
        <v>83101</v>
      </c>
      <c r="K279" s="316">
        <v>1</v>
      </c>
      <c r="L279" s="317">
        <v>16</v>
      </c>
      <c r="M279" s="197">
        <v>55</v>
      </c>
      <c r="N279" s="197" t="s">
        <v>307</v>
      </c>
      <c r="O279" s="318">
        <v>0</v>
      </c>
      <c r="P279" s="197" t="s">
        <v>1806</v>
      </c>
      <c r="Q279" s="198">
        <v>2</v>
      </c>
      <c r="R279" s="197"/>
      <c r="S279" s="198" t="s">
        <v>1543</v>
      </c>
      <c r="T279" s="198" t="s">
        <v>1543</v>
      </c>
      <c r="U279" s="319">
        <v>61908.7</v>
      </c>
      <c r="V279" s="199">
        <v>0</v>
      </c>
    </row>
    <row r="280" spans="2:22" s="195" customFormat="1" x14ac:dyDescent="0.35">
      <c r="B280" s="197" t="s">
        <v>282</v>
      </c>
      <c r="C280" s="197" t="s">
        <v>594</v>
      </c>
      <c r="D280" s="197">
        <v>100</v>
      </c>
      <c r="E280" s="324" t="s">
        <v>1115</v>
      </c>
      <c r="F280" s="324" t="s">
        <v>1116</v>
      </c>
      <c r="G280" s="197" t="s">
        <v>1422</v>
      </c>
      <c r="H280" s="198" t="s">
        <v>1445</v>
      </c>
      <c r="I280" s="314">
        <v>0</v>
      </c>
      <c r="J280" s="315">
        <v>83101</v>
      </c>
      <c r="K280" s="316">
        <v>1</v>
      </c>
      <c r="L280" s="317">
        <v>13</v>
      </c>
      <c r="M280" s="197">
        <v>41</v>
      </c>
      <c r="N280" s="197" t="s">
        <v>307</v>
      </c>
      <c r="O280" s="318">
        <v>0</v>
      </c>
      <c r="P280" s="197" t="s">
        <v>1807</v>
      </c>
      <c r="Q280" s="198">
        <v>2</v>
      </c>
      <c r="R280" s="197"/>
      <c r="S280" s="198" t="s">
        <v>1543</v>
      </c>
      <c r="T280" s="198" t="s">
        <v>1543</v>
      </c>
      <c r="U280" s="319">
        <v>62258.7</v>
      </c>
      <c r="V280" s="199">
        <v>0</v>
      </c>
    </row>
    <row r="281" spans="2:22" s="195" customFormat="1" x14ac:dyDescent="0.35">
      <c r="B281" s="197" t="s">
        <v>282</v>
      </c>
      <c r="C281" s="197" t="s">
        <v>594</v>
      </c>
      <c r="D281" s="197">
        <v>100</v>
      </c>
      <c r="E281" s="324" t="s">
        <v>1117</v>
      </c>
      <c r="F281" s="324" t="s">
        <v>1118</v>
      </c>
      <c r="G281" s="197" t="s">
        <v>1423</v>
      </c>
      <c r="H281" s="198" t="s">
        <v>369</v>
      </c>
      <c r="I281" s="314">
        <v>0</v>
      </c>
      <c r="J281" s="315">
        <v>83101</v>
      </c>
      <c r="K281" s="316">
        <v>1</v>
      </c>
      <c r="L281" s="317">
        <v>15</v>
      </c>
      <c r="M281" s="197">
        <v>34</v>
      </c>
      <c r="N281" s="197" t="s">
        <v>306</v>
      </c>
      <c r="O281" s="318">
        <v>0</v>
      </c>
      <c r="P281" s="197" t="s">
        <v>1808</v>
      </c>
      <c r="Q281" s="198">
        <v>2</v>
      </c>
      <c r="R281" s="197"/>
      <c r="S281" s="198" t="s">
        <v>1543</v>
      </c>
      <c r="T281" s="198" t="s">
        <v>1543</v>
      </c>
      <c r="U281" s="319">
        <v>56367.100000000006</v>
      </c>
      <c r="V281" s="199">
        <v>0</v>
      </c>
    </row>
    <row r="282" spans="2:22" s="195" customFormat="1" x14ac:dyDescent="0.35">
      <c r="B282" s="197" t="s">
        <v>282</v>
      </c>
      <c r="C282" s="197" t="s">
        <v>594</v>
      </c>
      <c r="D282" s="197">
        <v>100</v>
      </c>
      <c r="E282" s="324" t="s">
        <v>1119</v>
      </c>
      <c r="F282" s="324" t="s">
        <v>1120</v>
      </c>
      <c r="G282" s="197" t="s">
        <v>1424</v>
      </c>
      <c r="H282" s="198" t="s">
        <v>1447</v>
      </c>
      <c r="I282" s="314">
        <v>0</v>
      </c>
      <c r="J282" s="315">
        <v>83101</v>
      </c>
      <c r="K282" s="316">
        <v>1</v>
      </c>
      <c r="L282" s="317">
        <v>17</v>
      </c>
      <c r="M282" s="197">
        <v>31</v>
      </c>
      <c r="N282" s="197" t="s">
        <v>305</v>
      </c>
      <c r="O282" s="318">
        <v>0</v>
      </c>
      <c r="P282" s="197" t="s">
        <v>1809</v>
      </c>
      <c r="Q282" s="198">
        <v>2</v>
      </c>
      <c r="R282" s="197"/>
      <c r="S282" s="198" t="s">
        <v>1543</v>
      </c>
      <c r="T282" s="198" t="s">
        <v>1543</v>
      </c>
      <c r="U282" s="319">
        <v>54703.65</v>
      </c>
      <c r="V282" s="199">
        <v>0</v>
      </c>
    </row>
    <row r="283" spans="2:22" s="195" customFormat="1" x14ac:dyDescent="0.35">
      <c r="B283" s="197" t="s">
        <v>282</v>
      </c>
      <c r="C283" s="197" t="s">
        <v>594</v>
      </c>
      <c r="D283" s="197">
        <v>100</v>
      </c>
      <c r="E283" s="324" t="s">
        <v>1121</v>
      </c>
      <c r="F283" s="324" t="s">
        <v>1122</v>
      </c>
      <c r="G283" s="197" t="s">
        <v>1425</v>
      </c>
      <c r="H283" s="198" t="s">
        <v>1448</v>
      </c>
      <c r="I283" s="314">
        <v>0</v>
      </c>
      <c r="J283" s="315">
        <v>83101</v>
      </c>
      <c r="K283" s="316">
        <v>1</v>
      </c>
      <c r="L283" s="317">
        <v>17</v>
      </c>
      <c r="M283" s="197">
        <v>55</v>
      </c>
      <c r="N283" s="197" t="s">
        <v>362</v>
      </c>
      <c r="O283" s="318">
        <v>0</v>
      </c>
      <c r="P283" s="197" t="s">
        <v>1810</v>
      </c>
      <c r="Q283" s="198">
        <v>2</v>
      </c>
      <c r="R283" s="197"/>
      <c r="S283" s="198" t="s">
        <v>1543</v>
      </c>
      <c r="T283" s="198" t="s">
        <v>1543</v>
      </c>
      <c r="U283" s="319">
        <v>56935.090000000004</v>
      </c>
      <c r="V283" s="199">
        <v>0</v>
      </c>
    </row>
    <row r="284" spans="2:22" s="195" customFormat="1" x14ac:dyDescent="0.35">
      <c r="B284" s="197" t="s">
        <v>282</v>
      </c>
      <c r="C284" s="197" t="s">
        <v>594</v>
      </c>
      <c r="D284" s="197">
        <v>100</v>
      </c>
      <c r="E284" s="324" t="s">
        <v>1123</v>
      </c>
      <c r="F284" s="324" t="s">
        <v>1124</v>
      </c>
      <c r="G284" s="197" t="s">
        <v>1426</v>
      </c>
      <c r="H284" s="198" t="s">
        <v>356</v>
      </c>
      <c r="I284" s="314">
        <v>0</v>
      </c>
      <c r="J284" s="315">
        <v>83101</v>
      </c>
      <c r="K284" s="316">
        <v>1</v>
      </c>
      <c r="L284" s="317">
        <v>13</v>
      </c>
      <c r="M284" s="197">
        <v>32</v>
      </c>
      <c r="N284" s="197" t="s">
        <v>355</v>
      </c>
      <c r="O284" s="318">
        <v>0</v>
      </c>
      <c r="P284" s="197" t="s">
        <v>1811</v>
      </c>
      <c r="Q284" s="198">
        <v>2</v>
      </c>
      <c r="R284" s="197"/>
      <c r="S284" s="198" t="s">
        <v>1543</v>
      </c>
      <c r="T284" s="198" t="s">
        <v>1543</v>
      </c>
      <c r="U284" s="319">
        <v>54292.57</v>
      </c>
      <c r="V284" s="199">
        <v>0</v>
      </c>
    </row>
    <row r="285" spans="2:22" s="195" customFormat="1" x14ac:dyDescent="0.35">
      <c r="B285" s="197" t="s">
        <v>282</v>
      </c>
      <c r="C285" s="197" t="s">
        <v>594</v>
      </c>
      <c r="D285" s="197">
        <v>100</v>
      </c>
      <c r="E285" s="324" t="s">
        <v>1125</v>
      </c>
      <c r="F285" s="324" t="s">
        <v>1126</v>
      </c>
      <c r="G285" s="197" t="s">
        <v>1427</v>
      </c>
      <c r="H285" s="198" t="s">
        <v>1448</v>
      </c>
      <c r="I285" s="314">
        <v>0</v>
      </c>
      <c r="J285" s="315">
        <v>83101</v>
      </c>
      <c r="K285" s="316">
        <v>1</v>
      </c>
      <c r="L285" s="317">
        <v>13</v>
      </c>
      <c r="M285" s="197">
        <v>33</v>
      </c>
      <c r="N285" s="197" t="s">
        <v>362</v>
      </c>
      <c r="O285" s="318">
        <v>0</v>
      </c>
      <c r="P285" s="197" t="s">
        <v>1812</v>
      </c>
      <c r="Q285" s="198">
        <v>2</v>
      </c>
      <c r="R285" s="197"/>
      <c r="S285" s="198" t="s">
        <v>1543</v>
      </c>
      <c r="T285" s="198" t="s">
        <v>1543</v>
      </c>
      <c r="U285" s="319">
        <v>55542.51</v>
      </c>
      <c r="V285" s="199">
        <v>0</v>
      </c>
    </row>
    <row r="286" spans="2:22" s="195" customFormat="1" x14ac:dyDescent="0.35">
      <c r="B286" s="197" t="s">
        <v>282</v>
      </c>
      <c r="C286" s="197" t="s">
        <v>594</v>
      </c>
      <c r="D286" s="197">
        <v>100</v>
      </c>
      <c r="E286" s="324" t="s">
        <v>1127</v>
      </c>
      <c r="F286" s="324" t="s">
        <v>1128</v>
      </c>
      <c r="G286" s="197" t="s">
        <v>1428</v>
      </c>
      <c r="H286" s="198" t="s">
        <v>1447</v>
      </c>
      <c r="I286" s="314">
        <v>0</v>
      </c>
      <c r="J286" s="315">
        <v>83101</v>
      </c>
      <c r="K286" s="316">
        <v>1</v>
      </c>
      <c r="L286" s="317">
        <v>17</v>
      </c>
      <c r="M286" s="197">
        <v>41</v>
      </c>
      <c r="N286" s="197" t="s">
        <v>305</v>
      </c>
      <c r="O286" s="318">
        <v>0</v>
      </c>
      <c r="P286" s="197" t="s">
        <v>1813</v>
      </c>
      <c r="Q286" s="198">
        <v>2</v>
      </c>
      <c r="R286" s="197"/>
      <c r="S286" s="198" t="s">
        <v>1543</v>
      </c>
      <c r="T286" s="198" t="s">
        <v>1543</v>
      </c>
      <c r="U286" s="319">
        <v>54003.65</v>
      </c>
      <c r="V286" s="199">
        <v>0</v>
      </c>
    </row>
    <row r="287" spans="2:22" s="195" customFormat="1" x14ac:dyDescent="0.35">
      <c r="B287" s="197" t="s">
        <v>282</v>
      </c>
      <c r="C287" s="197" t="s">
        <v>594</v>
      </c>
      <c r="D287" s="197">
        <v>100</v>
      </c>
      <c r="E287" s="324" t="s">
        <v>1129</v>
      </c>
      <c r="F287" s="324" t="s">
        <v>1130</v>
      </c>
      <c r="G287" s="197" t="s">
        <v>1429</v>
      </c>
      <c r="H287" s="198" t="s">
        <v>1446</v>
      </c>
      <c r="I287" s="314">
        <v>0</v>
      </c>
      <c r="J287" s="315">
        <v>83101</v>
      </c>
      <c r="K287" s="316">
        <v>1</v>
      </c>
      <c r="L287" s="317">
        <v>17</v>
      </c>
      <c r="M287" s="197">
        <v>55</v>
      </c>
      <c r="N287" s="197" t="s">
        <v>364</v>
      </c>
      <c r="O287" s="318">
        <v>0</v>
      </c>
      <c r="P287" s="197" t="s">
        <v>1814</v>
      </c>
      <c r="Q287" s="198">
        <v>2</v>
      </c>
      <c r="R287" s="197"/>
      <c r="S287" s="198" t="s">
        <v>1543</v>
      </c>
      <c r="T287" s="198" t="s">
        <v>1543</v>
      </c>
      <c r="U287" s="319">
        <v>54281.46</v>
      </c>
      <c r="V287" s="199">
        <v>0</v>
      </c>
    </row>
    <row r="288" spans="2:22" s="195" customFormat="1" x14ac:dyDescent="0.35">
      <c r="B288" s="197" t="s">
        <v>282</v>
      </c>
      <c r="C288" s="197" t="s">
        <v>594</v>
      </c>
      <c r="D288" s="197">
        <v>100</v>
      </c>
      <c r="E288" s="324" t="s">
        <v>1133</v>
      </c>
      <c r="F288" s="324" t="s">
        <v>1134</v>
      </c>
      <c r="G288" s="197" t="s">
        <v>1431</v>
      </c>
      <c r="H288" s="198" t="s">
        <v>1453</v>
      </c>
      <c r="I288" s="314">
        <v>0</v>
      </c>
      <c r="J288" s="315">
        <v>83101</v>
      </c>
      <c r="K288" s="316">
        <v>1</v>
      </c>
      <c r="L288" s="317">
        <v>11</v>
      </c>
      <c r="M288" s="197">
        <v>20</v>
      </c>
      <c r="N288" s="197" t="s">
        <v>372</v>
      </c>
      <c r="O288" s="318">
        <v>0</v>
      </c>
      <c r="P288" s="197" t="s">
        <v>1815</v>
      </c>
      <c r="Q288" s="198">
        <v>2</v>
      </c>
      <c r="R288" s="197"/>
      <c r="S288" s="198" t="s">
        <v>1543</v>
      </c>
      <c r="T288" s="198" t="s">
        <v>1543</v>
      </c>
      <c r="U288" s="319">
        <v>49130.58</v>
      </c>
      <c r="V288" s="199">
        <v>0</v>
      </c>
    </row>
    <row r="289" spans="2:22" s="195" customFormat="1" x14ac:dyDescent="0.35">
      <c r="B289" s="197" t="s">
        <v>282</v>
      </c>
      <c r="C289" s="197" t="s">
        <v>594</v>
      </c>
      <c r="D289" s="197">
        <v>100</v>
      </c>
      <c r="E289" s="324" t="s">
        <v>1135</v>
      </c>
      <c r="F289" s="324" t="s">
        <v>1136</v>
      </c>
      <c r="G289" s="197" t="s">
        <v>1432</v>
      </c>
      <c r="H289" s="198" t="s">
        <v>1450</v>
      </c>
      <c r="I289" s="314">
        <v>0</v>
      </c>
      <c r="J289" s="315">
        <v>83101</v>
      </c>
      <c r="K289" s="316">
        <v>1</v>
      </c>
      <c r="L289" s="317">
        <v>16</v>
      </c>
      <c r="M289" s="197">
        <v>20</v>
      </c>
      <c r="N289" s="197" t="s">
        <v>379</v>
      </c>
      <c r="O289" s="318">
        <v>0</v>
      </c>
      <c r="P289" s="197" t="s">
        <v>1816</v>
      </c>
      <c r="Q289" s="198">
        <v>2</v>
      </c>
      <c r="R289" s="197"/>
      <c r="S289" s="198" t="s">
        <v>1543</v>
      </c>
      <c r="T289" s="198" t="s">
        <v>1543</v>
      </c>
      <c r="U289" s="319">
        <v>54759.779999999992</v>
      </c>
      <c r="V289" s="199">
        <v>0</v>
      </c>
    </row>
    <row r="290" spans="2:22" s="195" customFormat="1" x14ac:dyDescent="0.35">
      <c r="B290" s="197" t="s">
        <v>282</v>
      </c>
      <c r="C290" s="197" t="s">
        <v>594</v>
      </c>
      <c r="D290" s="197">
        <v>100</v>
      </c>
      <c r="E290" s="324" t="s">
        <v>1137</v>
      </c>
      <c r="F290" s="324" t="s">
        <v>1138</v>
      </c>
      <c r="G290" s="197" t="s">
        <v>1433</v>
      </c>
      <c r="H290" s="198" t="s">
        <v>385</v>
      </c>
      <c r="I290" s="314">
        <v>0</v>
      </c>
      <c r="J290" s="315">
        <v>83101</v>
      </c>
      <c r="K290" s="316">
        <v>1</v>
      </c>
      <c r="L290" s="317">
        <v>17</v>
      </c>
      <c r="M290" s="197">
        <v>46</v>
      </c>
      <c r="N290" s="197" t="s">
        <v>384</v>
      </c>
      <c r="O290" s="318">
        <v>0</v>
      </c>
      <c r="P290" s="197" t="s">
        <v>1817</v>
      </c>
      <c r="Q290" s="198">
        <v>2</v>
      </c>
      <c r="R290" s="197"/>
      <c r="S290" s="198" t="s">
        <v>1543</v>
      </c>
      <c r="T290" s="198" t="s">
        <v>1543</v>
      </c>
      <c r="U290" s="319">
        <v>64681.259999999995</v>
      </c>
      <c r="V290" s="199">
        <v>0</v>
      </c>
    </row>
    <row r="291" spans="2:22" s="195" customFormat="1" x14ac:dyDescent="0.35">
      <c r="B291" s="197" t="s">
        <v>282</v>
      </c>
      <c r="C291" s="197" t="s">
        <v>594</v>
      </c>
      <c r="D291" s="197">
        <v>100</v>
      </c>
      <c r="E291" s="324" t="s">
        <v>1139</v>
      </c>
      <c r="F291" s="324" t="s">
        <v>1140</v>
      </c>
      <c r="G291" s="197" t="s">
        <v>1434</v>
      </c>
      <c r="H291" s="198" t="s">
        <v>1450</v>
      </c>
      <c r="I291" s="314">
        <v>0</v>
      </c>
      <c r="J291" s="315">
        <v>83101</v>
      </c>
      <c r="K291" s="316">
        <v>1</v>
      </c>
      <c r="L291" s="317">
        <v>17</v>
      </c>
      <c r="M291" s="197">
        <v>10</v>
      </c>
      <c r="N291" s="197" t="s">
        <v>379</v>
      </c>
      <c r="O291" s="318">
        <v>0</v>
      </c>
      <c r="P291" s="197" t="s">
        <v>1818</v>
      </c>
      <c r="Q291" s="198">
        <v>2</v>
      </c>
      <c r="R291" s="197"/>
      <c r="S291" s="198" t="s">
        <v>1543</v>
      </c>
      <c r="T291" s="198" t="s">
        <v>1543</v>
      </c>
      <c r="U291" s="319">
        <v>54759.779999999992</v>
      </c>
      <c r="V291" s="199">
        <v>0</v>
      </c>
    </row>
    <row r="292" spans="2:22" s="195" customFormat="1" x14ac:dyDescent="0.35">
      <c r="B292" s="197" t="s">
        <v>282</v>
      </c>
      <c r="C292" s="197" t="s">
        <v>594</v>
      </c>
      <c r="D292" s="197">
        <v>100</v>
      </c>
      <c r="E292" s="324" t="s">
        <v>1141</v>
      </c>
      <c r="F292" s="324" t="s">
        <v>1142</v>
      </c>
      <c r="G292" s="197" t="s">
        <v>1435</v>
      </c>
      <c r="H292" s="198" t="s">
        <v>1450</v>
      </c>
      <c r="I292" s="314">
        <v>0</v>
      </c>
      <c r="J292" s="315">
        <v>83101</v>
      </c>
      <c r="K292" s="316">
        <v>1</v>
      </c>
      <c r="L292" s="317">
        <v>17</v>
      </c>
      <c r="M292" s="197">
        <v>10</v>
      </c>
      <c r="N292" s="197" t="s">
        <v>379</v>
      </c>
      <c r="O292" s="318">
        <v>0</v>
      </c>
      <c r="P292" s="197" t="s">
        <v>1819</v>
      </c>
      <c r="Q292" s="198">
        <v>2</v>
      </c>
      <c r="R292" s="197"/>
      <c r="S292" s="198" t="s">
        <v>1543</v>
      </c>
      <c r="T292" s="198" t="s">
        <v>1543</v>
      </c>
      <c r="U292" s="319">
        <v>54759.779999999992</v>
      </c>
      <c r="V292" s="199">
        <v>0</v>
      </c>
    </row>
    <row r="293" spans="2:22" s="195" customFormat="1" x14ac:dyDescent="0.35">
      <c r="B293" s="197" t="s">
        <v>282</v>
      </c>
      <c r="C293" s="197" t="s">
        <v>594</v>
      </c>
      <c r="D293" s="197">
        <v>100</v>
      </c>
      <c r="E293" s="324" t="s">
        <v>1143</v>
      </c>
      <c r="F293" s="324" t="s">
        <v>1144</v>
      </c>
      <c r="G293" s="197" t="s">
        <v>1436</v>
      </c>
      <c r="H293" s="198" t="s">
        <v>1450</v>
      </c>
      <c r="I293" s="314">
        <v>0</v>
      </c>
      <c r="J293" s="315">
        <v>83101</v>
      </c>
      <c r="K293" s="316">
        <v>1</v>
      </c>
      <c r="L293" s="317">
        <v>17</v>
      </c>
      <c r="M293" s="197">
        <v>30</v>
      </c>
      <c r="N293" s="197" t="s">
        <v>379</v>
      </c>
      <c r="O293" s="318">
        <v>0</v>
      </c>
      <c r="P293" s="197" t="s">
        <v>1820</v>
      </c>
      <c r="Q293" s="198">
        <v>2</v>
      </c>
      <c r="R293" s="197"/>
      <c r="S293" s="198" t="s">
        <v>1543</v>
      </c>
      <c r="T293" s="198" t="s">
        <v>1543</v>
      </c>
      <c r="U293" s="319">
        <v>54759.779999999992</v>
      </c>
      <c r="V293" s="199">
        <v>0</v>
      </c>
    </row>
    <row r="294" spans="2:22" s="195" customFormat="1" x14ac:dyDescent="0.35">
      <c r="B294" s="197" t="s">
        <v>282</v>
      </c>
      <c r="C294" s="197" t="s">
        <v>594</v>
      </c>
      <c r="D294" s="197">
        <v>100</v>
      </c>
      <c r="E294" s="324" t="s">
        <v>1145</v>
      </c>
      <c r="F294" s="324" t="s">
        <v>1146</v>
      </c>
      <c r="G294" s="197" t="s">
        <v>1437</v>
      </c>
      <c r="H294" s="198" t="s">
        <v>1447</v>
      </c>
      <c r="I294" s="314">
        <v>0</v>
      </c>
      <c r="J294" s="315">
        <v>83101</v>
      </c>
      <c r="K294" s="316">
        <v>1</v>
      </c>
      <c r="L294" s="317">
        <v>12</v>
      </c>
      <c r="M294" s="197">
        <v>47</v>
      </c>
      <c r="N294" s="197" t="s">
        <v>305</v>
      </c>
      <c r="O294" s="318">
        <v>0</v>
      </c>
      <c r="P294" s="197" t="s">
        <v>1821</v>
      </c>
      <c r="Q294" s="198">
        <v>2</v>
      </c>
      <c r="R294" s="197"/>
      <c r="S294" s="198" t="s">
        <v>1543</v>
      </c>
      <c r="T294" s="198" t="s">
        <v>1543</v>
      </c>
      <c r="U294" s="319">
        <v>54281.46</v>
      </c>
      <c r="V294" s="199">
        <v>0</v>
      </c>
    </row>
    <row r="295" spans="2:22" s="195" customFormat="1" x14ac:dyDescent="0.35">
      <c r="B295" s="197" t="s">
        <v>282</v>
      </c>
      <c r="C295" s="197" t="s">
        <v>594</v>
      </c>
      <c r="D295" s="197">
        <v>100</v>
      </c>
      <c r="E295" s="324" t="s">
        <v>1147</v>
      </c>
      <c r="F295" s="324" t="s">
        <v>1148</v>
      </c>
      <c r="G295" s="197" t="s">
        <v>1438</v>
      </c>
      <c r="H295" s="198" t="s">
        <v>385</v>
      </c>
      <c r="I295" s="314">
        <v>0</v>
      </c>
      <c r="J295" s="315">
        <v>83101</v>
      </c>
      <c r="K295" s="316">
        <v>1</v>
      </c>
      <c r="L295" s="317">
        <v>17</v>
      </c>
      <c r="M295" s="197">
        <v>55</v>
      </c>
      <c r="N295" s="197" t="s">
        <v>384</v>
      </c>
      <c r="O295" s="318">
        <v>0</v>
      </c>
      <c r="P295" s="197" t="s">
        <v>1822</v>
      </c>
      <c r="Q295" s="198">
        <v>2</v>
      </c>
      <c r="R295" s="197"/>
      <c r="S295" s="198" t="s">
        <v>1543</v>
      </c>
      <c r="T295" s="198" t="s">
        <v>1543</v>
      </c>
      <c r="U295" s="319">
        <v>64681.259999999995</v>
      </c>
      <c r="V295" s="199">
        <v>0</v>
      </c>
    </row>
    <row r="296" spans="2:22" s="195" customFormat="1" x14ac:dyDescent="0.35">
      <c r="B296" s="197" t="s">
        <v>282</v>
      </c>
      <c r="C296" s="197" t="s">
        <v>594</v>
      </c>
      <c r="D296" s="197">
        <v>100</v>
      </c>
      <c r="E296" s="324" t="s">
        <v>1149</v>
      </c>
      <c r="F296" s="324" t="s">
        <v>1150</v>
      </c>
      <c r="G296" s="197" t="s">
        <v>1439</v>
      </c>
      <c r="H296" s="198" t="s">
        <v>1450</v>
      </c>
      <c r="I296" s="314">
        <v>0</v>
      </c>
      <c r="J296" s="315">
        <v>83101</v>
      </c>
      <c r="K296" s="316">
        <v>1</v>
      </c>
      <c r="L296" s="317">
        <v>17</v>
      </c>
      <c r="M296" s="197">
        <v>10</v>
      </c>
      <c r="N296" s="197" t="s">
        <v>379</v>
      </c>
      <c r="O296" s="318">
        <v>0</v>
      </c>
      <c r="P296" s="197" t="s">
        <v>1823</v>
      </c>
      <c r="Q296" s="198">
        <v>2</v>
      </c>
      <c r="R296" s="197"/>
      <c r="S296" s="198" t="s">
        <v>1543</v>
      </c>
      <c r="T296" s="198" t="s">
        <v>1543</v>
      </c>
      <c r="U296" s="319">
        <v>54759.779999999992</v>
      </c>
      <c r="V296" s="199">
        <v>0</v>
      </c>
    </row>
    <row r="297" spans="2:22" s="195" customFormat="1" x14ac:dyDescent="0.35">
      <c r="B297" s="197" t="s">
        <v>282</v>
      </c>
      <c r="C297" s="197" t="s">
        <v>594</v>
      </c>
      <c r="D297" s="197">
        <v>100</v>
      </c>
      <c r="E297" s="324" t="s">
        <v>309</v>
      </c>
      <c r="F297" s="324" t="s">
        <v>310</v>
      </c>
      <c r="G297" s="197" t="s">
        <v>329</v>
      </c>
      <c r="H297" s="198" t="s">
        <v>1447</v>
      </c>
      <c r="I297" s="314">
        <v>0</v>
      </c>
      <c r="J297" s="315">
        <v>83101</v>
      </c>
      <c r="K297" s="316">
        <v>1</v>
      </c>
      <c r="L297" s="317">
        <v>11</v>
      </c>
      <c r="M297" s="197">
        <v>20</v>
      </c>
      <c r="N297" s="197" t="s">
        <v>305</v>
      </c>
      <c r="O297" s="318">
        <v>0</v>
      </c>
      <c r="P297" s="197" t="s">
        <v>1824</v>
      </c>
      <c r="Q297" s="198">
        <v>2</v>
      </c>
      <c r="R297" s="197"/>
      <c r="S297" s="198" t="s">
        <v>1543</v>
      </c>
      <c r="T297" s="198" t="s">
        <v>1543</v>
      </c>
      <c r="U297" s="319">
        <v>52503.49</v>
      </c>
      <c r="V297" s="199">
        <v>0</v>
      </c>
    </row>
    <row r="298" spans="2:22" s="195" customFormat="1" x14ac:dyDescent="0.35">
      <c r="B298" s="197" t="s">
        <v>282</v>
      </c>
      <c r="C298" s="197" t="s">
        <v>594</v>
      </c>
      <c r="D298" s="197">
        <v>100</v>
      </c>
      <c r="E298" s="324" t="s">
        <v>1151</v>
      </c>
      <c r="F298" s="324" t="s">
        <v>1152</v>
      </c>
      <c r="G298" s="197" t="s">
        <v>1440</v>
      </c>
      <c r="H298" s="198" t="s">
        <v>356</v>
      </c>
      <c r="I298" s="314">
        <v>0</v>
      </c>
      <c r="J298" s="315">
        <v>83101</v>
      </c>
      <c r="K298" s="316">
        <v>1</v>
      </c>
      <c r="L298" s="317">
        <v>16</v>
      </c>
      <c r="M298" s="197">
        <v>10</v>
      </c>
      <c r="N298" s="197" t="s">
        <v>355</v>
      </c>
      <c r="O298" s="318">
        <v>0</v>
      </c>
      <c r="P298" s="197" t="s">
        <v>1825</v>
      </c>
      <c r="Q298" s="198">
        <v>2</v>
      </c>
      <c r="R298" s="197"/>
      <c r="S298" s="198" t="s">
        <v>1543</v>
      </c>
      <c r="T298" s="198" t="s">
        <v>1543</v>
      </c>
      <c r="U298" s="319">
        <v>52503.49</v>
      </c>
      <c r="V298" s="199">
        <v>0</v>
      </c>
    </row>
    <row r="299" spans="2:22" s="195" customFormat="1" x14ac:dyDescent="0.35">
      <c r="B299" s="197" t="s">
        <v>282</v>
      </c>
      <c r="C299" s="197" t="s">
        <v>594</v>
      </c>
      <c r="D299" s="197">
        <v>100</v>
      </c>
      <c r="E299" s="324" t="s">
        <v>1153</v>
      </c>
      <c r="F299" s="324" t="s">
        <v>1154</v>
      </c>
      <c r="G299" s="197" t="s">
        <v>1441</v>
      </c>
      <c r="H299" s="198" t="s">
        <v>1446</v>
      </c>
      <c r="I299" s="314">
        <v>0</v>
      </c>
      <c r="J299" s="315">
        <v>83101</v>
      </c>
      <c r="K299" s="316">
        <v>1</v>
      </c>
      <c r="L299" s="317">
        <v>17</v>
      </c>
      <c r="M299" s="197">
        <v>30</v>
      </c>
      <c r="N299" s="197" t="s">
        <v>364</v>
      </c>
      <c r="O299" s="318">
        <v>0</v>
      </c>
      <c r="P299" s="197" t="s">
        <v>1826</v>
      </c>
      <c r="Q299" s="198">
        <v>2</v>
      </c>
      <c r="R299" s="197"/>
      <c r="S299" s="198" t="s">
        <v>1543</v>
      </c>
      <c r="T299" s="198" t="s">
        <v>1543</v>
      </c>
      <c r="U299" s="319">
        <v>52495.65</v>
      </c>
      <c r="V299" s="199">
        <v>0</v>
      </c>
    </row>
    <row r="300" spans="2:22" s="195" customFormat="1" x14ac:dyDescent="0.35">
      <c r="B300" s="197" t="s">
        <v>282</v>
      </c>
      <c r="C300" s="197" t="s">
        <v>594</v>
      </c>
      <c r="D300" s="197">
        <v>100</v>
      </c>
      <c r="E300" s="324" t="s">
        <v>1155</v>
      </c>
      <c r="F300" s="324" t="s">
        <v>1156</v>
      </c>
      <c r="G300" s="197" t="s">
        <v>1442</v>
      </c>
      <c r="H300" s="198" t="s">
        <v>1446</v>
      </c>
      <c r="I300" s="314">
        <v>0</v>
      </c>
      <c r="J300" s="315">
        <v>83101</v>
      </c>
      <c r="K300" s="316">
        <v>1</v>
      </c>
      <c r="L300" s="317">
        <v>17</v>
      </c>
      <c r="M300" s="197">
        <v>40</v>
      </c>
      <c r="N300" s="197" t="s">
        <v>364</v>
      </c>
      <c r="O300" s="318">
        <v>0</v>
      </c>
      <c r="P300" s="197" t="s">
        <v>1827</v>
      </c>
      <c r="Q300" s="198">
        <v>2</v>
      </c>
      <c r="R300" s="197"/>
      <c r="S300" s="198" t="s">
        <v>1543</v>
      </c>
      <c r="T300" s="198" t="s">
        <v>1543</v>
      </c>
      <c r="U300" s="319">
        <v>53073.49</v>
      </c>
      <c r="V300" s="199">
        <v>0</v>
      </c>
    </row>
    <row r="301" spans="2:22" s="195" customFormat="1" x14ac:dyDescent="0.35">
      <c r="B301" s="197" t="s">
        <v>282</v>
      </c>
      <c r="C301" s="197" t="s">
        <v>594</v>
      </c>
      <c r="D301" s="197">
        <v>100</v>
      </c>
      <c r="E301" s="324" t="s">
        <v>1157</v>
      </c>
      <c r="F301" s="324" t="s">
        <v>1158</v>
      </c>
      <c r="G301" s="197" t="s">
        <v>1443</v>
      </c>
      <c r="H301" s="198" t="s">
        <v>1449</v>
      </c>
      <c r="I301" s="314">
        <v>0</v>
      </c>
      <c r="J301" s="315">
        <v>83101</v>
      </c>
      <c r="K301" s="316">
        <v>1</v>
      </c>
      <c r="L301" s="317">
        <v>12</v>
      </c>
      <c r="M301" s="197">
        <v>10</v>
      </c>
      <c r="N301" s="197" t="s">
        <v>387</v>
      </c>
      <c r="O301" s="318">
        <v>0</v>
      </c>
      <c r="P301" s="197" t="s">
        <v>1828</v>
      </c>
      <c r="Q301" s="198">
        <v>2</v>
      </c>
      <c r="R301" s="197"/>
      <c r="S301" s="198" t="s">
        <v>1543</v>
      </c>
      <c r="T301" s="198" t="s">
        <v>1543</v>
      </c>
      <c r="U301" s="319">
        <v>64681.259999999995</v>
      </c>
      <c r="V301" s="199">
        <v>0</v>
      </c>
    </row>
    <row r="302" spans="2:22" s="195" customFormat="1" x14ac:dyDescent="0.35">
      <c r="B302" s="197" t="s">
        <v>282</v>
      </c>
      <c r="C302" s="197" t="s">
        <v>594</v>
      </c>
      <c r="D302" s="197">
        <v>100</v>
      </c>
      <c r="E302" s="324" t="s">
        <v>315</v>
      </c>
      <c r="F302" s="324" t="s">
        <v>316</v>
      </c>
      <c r="G302" s="197" t="s">
        <v>332</v>
      </c>
      <c r="H302" s="198" t="s">
        <v>1449</v>
      </c>
      <c r="I302" s="314">
        <v>0</v>
      </c>
      <c r="J302" s="315">
        <v>83101</v>
      </c>
      <c r="K302" s="316">
        <v>1</v>
      </c>
      <c r="L302" s="317">
        <v>12</v>
      </c>
      <c r="M302" s="197">
        <v>20</v>
      </c>
      <c r="N302" s="197" t="s">
        <v>387</v>
      </c>
      <c r="O302" s="318">
        <v>0</v>
      </c>
      <c r="P302" s="197" t="s">
        <v>1829</v>
      </c>
      <c r="Q302" s="198">
        <v>2</v>
      </c>
      <c r="R302" s="197"/>
      <c r="S302" s="198" t="s">
        <v>1543</v>
      </c>
      <c r="T302" s="198" t="s">
        <v>1543</v>
      </c>
      <c r="U302" s="319">
        <v>64681.259999999995</v>
      </c>
      <c r="V302" s="199">
        <v>0</v>
      </c>
    </row>
    <row r="303" spans="2:22" s="195" customFormat="1" x14ac:dyDescent="0.35">
      <c r="B303" s="197" t="s">
        <v>282</v>
      </c>
      <c r="C303" s="197" t="s">
        <v>594</v>
      </c>
      <c r="D303" s="197">
        <v>100</v>
      </c>
      <c r="E303" s="324" t="s">
        <v>1463</v>
      </c>
      <c r="F303" s="324" t="s">
        <v>1464</v>
      </c>
      <c r="G303" s="197" t="s">
        <v>1493</v>
      </c>
      <c r="H303" s="198" t="s">
        <v>385</v>
      </c>
      <c r="I303" s="314">
        <v>0</v>
      </c>
      <c r="J303" s="315">
        <v>83101</v>
      </c>
      <c r="K303" s="316">
        <v>1</v>
      </c>
      <c r="L303" s="317">
        <v>17</v>
      </c>
      <c r="M303" s="197">
        <v>45</v>
      </c>
      <c r="N303" s="197" t="s">
        <v>384</v>
      </c>
      <c r="O303" s="318">
        <v>0</v>
      </c>
      <c r="P303" s="197" t="s">
        <v>1830</v>
      </c>
      <c r="Q303" s="198">
        <v>2</v>
      </c>
      <c r="R303" s="197"/>
      <c r="S303" s="198" t="s">
        <v>1543</v>
      </c>
      <c r="T303" s="198" t="s">
        <v>1543</v>
      </c>
      <c r="U303" s="319">
        <v>64681.259999999995</v>
      </c>
      <c r="V303" s="199">
        <v>0</v>
      </c>
    </row>
    <row r="304" spans="2:22" s="195" customFormat="1" x14ac:dyDescent="0.35">
      <c r="B304" s="197" t="s">
        <v>282</v>
      </c>
      <c r="C304" s="197" t="s">
        <v>594</v>
      </c>
      <c r="D304" s="197">
        <v>100</v>
      </c>
      <c r="E304" s="324" t="s">
        <v>1465</v>
      </c>
      <c r="F304" s="324" t="s">
        <v>1466</v>
      </c>
      <c r="G304" s="197" t="s">
        <v>1494</v>
      </c>
      <c r="H304" s="198" t="s">
        <v>385</v>
      </c>
      <c r="I304" s="314">
        <v>0</v>
      </c>
      <c r="J304" s="315">
        <v>83101</v>
      </c>
      <c r="K304" s="316">
        <v>1</v>
      </c>
      <c r="L304" s="317">
        <v>17</v>
      </c>
      <c r="M304" s="197">
        <v>42</v>
      </c>
      <c r="N304" s="197" t="s">
        <v>384</v>
      </c>
      <c r="O304" s="318">
        <v>0</v>
      </c>
      <c r="P304" s="197" t="s">
        <v>1831</v>
      </c>
      <c r="Q304" s="198">
        <v>2</v>
      </c>
      <c r="R304" s="197"/>
      <c r="S304" s="198" t="s">
        <v>1543</v>
      </c>
      <c r="T304" s="198" t="s">
        <v>1543</v>
      </c>
      <c r="U304" s="319">
        <v>64681.259999999995</v>
      </c>
      <c r="V304" s="199">
        <v>0</v>
      </c>
    </row>
    <row r="305" spans="2:22" s="195" customFormat="1" x14ac:dyDescent="0.35">
      <c r="B305" s="197" t="s">
        <v>282</v>
      </c>
      <c r="C305" s="197" t="s">
        <v>594</v>
      </c>
      <c r="D305" s="197">
        <v>100</v>
      </c>
      <c r="E305" s="324" t="s">
        <v>1467</v>
      </c>
      <c r="F305" s="324" t="s">
        <v>1468</v>
      </c>
      <c r="G305" s="197" t="s">
        <v>1495</v>
      </c>
      <c r="H305" s="198" t="s">
        <v>385</v>
      </c>
      <c r="I305" s="314">
        <v>0</v>
      </c>
      <c r="J305" s="315">
        <v>83101</v>
      </c>
      <c r="K305" s="316">
        <v>1</v>
      </c>
      <c r="L305" s="317">
        <v>11</v>
      </c>
      <c r="M305" s="197" t="s">
        <v>1454</v>
      </c>
      <c r="N305" s="197" t="s">
        <v>384</v>
      </c>
      <c r="O305" s="318">
        <v>0</v>
      </c>
      <c r="P305" s="197" t="s">
        <v>1832</v>
      </c>
      <c r="Q305" s="198">
        <v>2</v>
      </c>
      <c r="R305" s="197"/>
      <c r="S305" s="198" t="s">
        <v>1543</v>
      </c>
      <c r="T305" s="198" t="s">
        <v>1543</v>
      </c>
      <c r="U305" s="319">
        <v>64681.259999999995</v>
      </c>
      <c r="V305" s="199">
        <v>0</v>
      </c>
    </row>
    <row r="306" spans="2:22" s="195" customFormat="1" x14ac:dyDescent="0.35">
      <c r="B306" s="197" t="s">
        <v>282</v>
      </c>
      <c r="C306" s="197" t="s">
        <v>594</v>
      </c>
      <c r="D306" s="197">
        <v>100</v>
      </c>
      <c r="E306" s="324" t="s">
        <v>1469</v>
      </c>
      <c r="F306" s="324" t="s">
        <v>1470</v>
      </c>
      <c r="G306" s="197" t="s">
        <v>1496</v>
      </c>
      <c r="H306" s="198" t="s">
        <v>385</v>
      </c>
      <c r="I306" s="314">
        <v>0</v>
      </c>
      <c r="J306" s="315">
        <v>83101</v>
      </c>
      <c r="K306" s="316">
        <v>1</v>
      </c>
      <c r="L306" s="317">
        <v>17</v>
      </c>
      <c r="M306" s="197">
        <v>10</v>
      </c>
      <c r="N306" s="197" t="s">
        <v>384</v>
      </c>
      <c r="O306" s="318">
        <v>0</v>
      </c>
      <c r="P306" s="197" t="s">
        <v>1833</v>
      </c>
      <c r="Q306" s="198">
        <v>2</v>
      </c>
      <c r="R306" s="197"/>
      <c r="S306" s="198" t="s">
        <v>1543</v>
      </c>
      <c r="T306" s="198" t="s">
        <v>1543</v>
      </c>
      <c r="U306" s="319">
        <v>21560.42</v>
      </c>
      <c r="V306" s="199">
        <v>0</v>
      </c>
    </row>
    <row r="307" spans="2:22" s="195" customFormat="1" x14ac:dyDescent="0.35">
      <c r="B307" s="197" t="s">
        <v>282</v>
      </c>
      <c r="C307" s="197" t="s">
        <v>594</v>
      </c>
      <c r="D307" s="197">
        <v>100</v>
      </c>
      <c r="E307" s="324" t="s">
        <v>1471</v>
      </c>
      <c r="F307" s="324" t="s">
        <v>1472</v>
      </c>
      <c r="G307" s="197" t="s">
        <v>1497</v>
      </c>
      <c r="H307" s="198" t="s">
        <v>1447</v>
      </c>
      <c r="I307" s="314">
        <v>0</v>
      </c>
      <c r="J307" s="315">
        <v>83101</v>
      </c>
      <c r="K307" s="316">
        <v>1</v>
      </c>
      <c r="L307" s="317">
        <v>17</v>
      </c>
      <c r="M307" s="197">
        <v>33</v>
      </c>
      <c r="N307" s="197" t="s">
        <v>305</v>
      </c>
      <c r="O307" s="318">
        <v>0</v>
      </c>
      <c r="P307" s="197" t="s">
        <v>1834</v>
      </c>
      <c r="Q307" s="198">
        <v>2</v>
      </c>
      <c r="R307" s="197"/>
      <c r="S307" s="198" t="s">
        <v>1543</v>
      </c>
      <c r="T307" s="198" t="s">
        <v>1543</v>
      </c>
      <c r="U307" s="319">
        <v>16086.3</v>
      </c>
      <c r="V307" s="199">
        <v>0</v>
      </c>
    </row>
    <row r="308" spans="2:22" s="195" customFormat="1" x14ac:dyDescent="0.35">
      <c r="B308" s="197" t="s">
        <v>282</v>
      </c>
      <c r="C308" s="197" t="s">
        <v>594</v>
      </c>
      <c r="D308" s="197">
        <v>100</v>
      </c>
      <c r="E308" s="324" t="s">
        <v>1473</v>
      </c>
      <c r="F308" s="324" t="s">
        <v>1474</v>
      </c>
      <c r="G308" s="197" t="s">
        <v>1498</v>
      </c>
      <c r="H308" s="198" t="s">
        <v>1445</v>
      </c>
      <c r="I308" s="314">
        <v>0</v>
      </c>
      <c r="J308" s="315">
        <v>83101</v>
      </c>
      <c r="K308" s="316">
        <v>1</v>
      </c>
      <c r="L308" s="317">
        <v>17</v>
      </c>
      <c r="M308" s="197">
        <v>36</v>
      </c>
      <c r="N308" s="197" t="s">
        <v>307</v>
      </c>
      <c r="O308" s="318">
        <v>0</v>
      </c>
      <c r="P308" s="197" t="s">
        <v>1835</v>
      </c>
      <c r="Q308" s="198">
        <v>2</v>
      </c>
      <c r="R308" s="197"/>
      <c r="S308" s="198" t="s">
        <v>1543</v>
      </c>
      <c r="T308" s="198" t="s">
        <v>1543</v>
      </c>
      <c r="U308" s="319">
        <v>17932.400000000001</v>
      </c>
      <c r="V308" s="199">
        <v>0</v>
      </c>
    </row>
    <row r="309" spans="2:22" s="195" customFormat="1" x14ac:dyDescent="0.35">
      <c r="B309" s="197" t="s">
        <v>282</v>
      </c>
      <c r="C309" s="197" t="s">
        <v>594</v>
      </c>
      <c r="D309" s="197">
        <v>100</v>
      </c>
      <c r="E309" s="324" t="s">
        <v>1475</v>
      </c>
      <c r="F309" s="324" t="s">
        <v>1476</v>
      </c>
      <c r="G309" s="197" t="s">
        <v>1499</v>
      </c>
      <c r="H309" s="198" t="s">
        <v>1445</v>
      </c>
      <c r="I309" s="314">
        <v>0</v>
      </c>
      <c r="J309" s="315">
        <v>83101</v>
      </c>
      <c r="K309" s="316">
        <v>1</v>
      </c>
      <c r="L309" s="317">
        <v>17</v>
      </c>
      <c r="M309" s="197">
        <v>36</v>
      </c>
      <c r="N309" s="197" t="s">
        <v>307</v>
      </c>
      <c r="O309" s="318">
        <v>0</v>
      </c>
      <c r="P309" s="197" t="s">
        <v>1836</v>
      </c>
      <c r="Q309" s="198">
        <v>2</v>
      </c>
      <c r="R309" s="197"/>
      <c r="S309" s="198" t="s">
        <v>1543</v>
      </c>
      <c r="T309" s="198" t="s">
        <v>1543</v>
      </c>
      <c r="U309" s="319">
        <v>17932.400000000001</v>
      </c>
      <c r="V309" s="199">
        <v>0</v>
      </c>
    </row>
    <row r="310" spans="2:22" s="195" customFormat="1" x14ac:dyDescent="0.35">
      <c r="B310" s="197" t="s">
        <v>282</v>
      </c>
      <c r="C310" s="197" t="s">
        <v>594</v>
      </c>
      <c r="D310" s="197">
        <v>100</v>
      </c>
      <c r="E310" s="324" t="s">
        <v>1477</v>
      </c>
      <c r="F310" s="324" t="s">
        <v>1478</v>
      </c>
      <c r="G310" s="197" t="s">
        <v>1500</v>
      </c>
      <c r="H310" s="198" t="s">
        <v>1445</v>
      </c>
      <c r="I310" s="314">
        <v>0</v>
      </c>
      <c r="J310" s="315">
        <v>83101</v>
      </c>
      <c r="K310" s="316">
        <v>1</v>
      </c>
      <c r="L310" s="317">
        <v>17</v>
      </c>
      <c r="M310" s="197">
        <v>52</v>
      </c>
      <c r="N310" s="197" t="s">
        <v>307</v>
      </c>
      <c r="O310" s="318">
        <v>0</v>
      </c>
      <c r="P310" s="197" t="s">
        <v>1837</v>
      </c>
      <c r="Q310" s="198">
        <v>2</v>
      </c>
      <c r="R310" s="197"/>
      <c r="S310" s="198" t="s">
        <v>1543</v>
      </c>
      <c r="T310" s="198" t="s">
        <v>1543</v>
      </c>
      <c r="U310" s="319">
        <v>17932.400000000001</v>
      </c>
      <c r="V310" s="199">
        <v>0</v>
      </c>
    </row>
    <row r="311" spans="2:22" s="195" customFormat="1" x14ac:dyDescent="0.35">
      <c r="B311" s="197" t="s">
        <v>282</v>
      </c>
      <c r="C311" s="197" t="s">
        <v>594</v>
      </c>
      <c r="D311" s="197">
        <v>100</v>
      </c>
      <c r="E311" s="324" t="s">
        <v>1479</v>
      </c>
      <c r="F311" s="324" t="s">
        <v>1480</v>
      </c>
      <c r="G311" s="197" t="s">
        <v>1501</v>
      </c>
      <c r="H311" s="198" t="s">
        <v>1445</v>
      </c>
      <c r="I311" s="314">
        <v>0</v>
      </c>
      <c r="J311" s="315">
        <v>83101</v>
      </c>
      <c r="K311" s="316">
        <v>1</v>
      </c>
      <c r="L311" s="317">
        <v>17</v>
      </c>
      <c r="M311" s="197">
        <v>36</v>
      </c>
      <c r="N311" s="197" t="s">
        <v>307</v>
      </c>
      <c r="O311" s="318">
        <v>0</v>
      </c>
      <c r="P311" s="197" t="s">
        <v>1838</v>
      </c>
      <c r="Q311" s="198">
        <v>2</v>
      </c>
      <c r="R311" s="197"/>
      <c r="S311" s="198" t="s">
        <v>1543</v>
      </c>
      <c r="T311" s="198" t="s">
        <v>1543</v>
      </c>
      <c r="U311" s="319">
        <v>17932.400000000001</v>
      </c>
      <c r="V311" s="199">
        <v>0</v>
      </c>
    </row>
    <row r="312" spans="2:22" s="195" customFormat="1" x14ac:dyDescent="0.35">
      <c r="B312" s="197" t="s">
        <v>282</v>
      </c>
      <c r="C312" s="197" t="s">
        <v>594</v>
      </c>
      <c r="D312" s="197">
        <v>100</v>
      </c>
      <c r="E312" s="324" t="s">
        <v>1481</v>
      </c>
      <c r="F312" s="324" t="s">
        <v>1482</v>
      </c>
      <c r="G312" s="197" t="s">
        <v>1502</v>
      </c>
      <c r="H312" s="198" t="s">
        <v>1445</v>
      </c>
      <c r="I312" s="314">
        <v>0</v>
      </c>
      <c r="J312" s="315">
        <v>83101</v>
      </c>
      <c r="K312" s="316">
        <v>1</v>
      </c>
      <c r="L312" s="317">
        <v>17</v>
      </c>
      <c r="M312" s="197">
        <v>52</v>
      </c>
      <c r="N312" s="197" t="s">
        <v>307</v>
      </c>
      <c r="O312" s="318">
        <v>0</v>
      </c>
      <c r="P312" s="197" t="s">
        <v>1839</v>
      </c>
      <c r="Q312" s="198">
        <v>2</v>
      </c>
      <c r="R312" s="197"/>
      <c r="S312" s="198" t="s">
        <v>1543</v>
      </c>
      <c r="T312" s="198" t="s">
        <v>1543</v>
      </c>
      <c r="U312" s="319">
        <v>17932.400000000001</v>
      </c>
      <c r="V312" s="199">
        <v>0</v>
      </c>
    </row>
    <row r="313" spans="2:22" s="195" customFormat="1" x14ac:dyDescent="0.35">
      <c r="B313" s="197" t="s">
        <v>282</v>
      </c>
      <c r="C313" s="197" t="s">
        <v>594</v>
      </c>
      <c r="D313" s="197">
        <v>100</v>
      </c>
      <c r="E313" s="324" t="s">
        <v>1483</v>
      </c>
      <c r="F313" s="324" t="s">
        <v>1484</v>
      </c>
      <c r="G313" s="197" t="s">
        <v>1503</v>
      </c>
      <c r="H313" s="198" t="s">
        <v>1445</v>
      </c>
      <c r="I313" s="314">
        <v>0</v>
      </c>
      <c r="J313" s="315">
        <v>83101</v>
      </c>
      <c r="K313" s="316">
        <v>1</v>
      </c>
      <c r="L313" s="317">
        <v>17</v>
      </c>
      <c r="M313" s="197">
        <v>31</v>
      </c>
      <c r="N313" s="197" t="s">
        <v>307</v>
      </c>
      <c r="O313" s="318">
        <v>0</v>
      </c>
      <c r="P313" s="197" t="s">
        <v>1840</v>
      </c>
      <c r="Q313" s="198">
        <v>2</v>
      </c>
      <c r="R313" s="197"/>
      <c r="S313" s="198" t="s">
        <v>1543</v>
      </c>
      <c r="T313" s="198" t="s">
        <v>1543</v>
      </c>
      <c r="U313" s="319">
        <v>8368.4599999999991</v>
      </c>
      <c r="V313" s="199">
        <v>0</v>
      </c>
    </row>
    <row r="314" spans="2:22" s="195" customFormat="1" x14ac:dyDescent="0.35">
      <c r="B314" s="197" t="s">
        <v>282</v>
      </c>
      <c r="C314" s="197" t="s">
        <v>594</v>
      </c>
      <c r="D314" s="197">
        <v>100</v>
      </c>
      <c r="E314" s="324" t="s">
        <v>1485</v>
      </c>
      <c r="F314" s="324" t="s">
        <v>1486</v>
      </c>
      <c r="G314" s="197" t="s">
        <v>1504</v>
      </c>
      <c r="H314" s="198" t="s">
        <v>1445</v>
      </c>
      <c r="I314" s="314">
        <v>0</v>
      </c>
      <c r="J314" s="315">
        <v>83101</v>
      </c>
      <c r="K314" s="316">
        <v>1</v>
      </c>
      <c r="L314" s="317">
        <v>17</v>
      </c>
      <c r="M314" s="197">
        <v>36</v>
      </c>
      <c r="N314" s="197" t="s">
        <v>307</v>
      </c>
      <c r="O314" s="318">
        <v>0</v>
      </c>
      <c r="P314" s="197" t="s">
        <v>1841</v>
      </c>
      <c r="Q314" s="198">
        <v>2</v>
      </c>
      <c r="R314" s="197"/>
      <c r="S314" s="198" t="s">
        <v>1543</v>
      </c>
      <c r="T314" s="198" t="s">
        <v>1543</v>
      </c>
      <c r="U314" s="319">
        <v>8368.4599999999991</v>
      </c>
      <c r="V314" s="199">
        <v>0</v>
      </c>
    </row>
    <row r="315" spans="2:22" s="195" customFormat="1" x14ac:dyDescent="0.35">
      <c r="B315" s="197" t="s">
        <v>282</v>
      </c>
      <c r="C315" s="197" t="s">
        <v>594</v>
      </c>
      <c r="D315" s="197">
        <v>100</v>
      </c>
      <c r="E315" s="324" t="s">
        <v>1487</v>
      </c>
      <c r="F315" s="324" t="s">
        <v>1488</v>
      </c>
      <c r="G315" s="197" t="s">
        <v>1505</v>
      </c>
      <c r="H315" s="198" t="s">
        <v>1445</v>
      </c>
      <c r="I315" s="314">
        <v>0</v>
      </c>
      <c r="J315" s="315">
        <v>83101</v>
      </c>
      <c r="K315" s="316">
        <v>1</v>
      </c>
      <c r="L315" s="317">
        <v>17</v>
      </c>
      <c r="M315" s="197">
        <v>36</v>
      </c>
      <c r="N315" s="197" t="s">
        <v>307</v>
      </c>
      <c r="O315" s="318">
        <v>0</v>
      </c>
      <c r="P315" s="197" t="s">
        <v>1842</v>
      </c>
      <c r="Q315" s="198">
        <v>2</v>
      </c>
      <c r="R315" s="197"/>
      <c r="S315" s="198" t="s">
        <v>1543</v>
      </c>
      <c r="T315" s="198" t="s">
        <v>1543</v>
      </c>
      <c r="U315" s="319">
        <v>8368.4599999999991</v>
      </c>
      <c r="V315" s="199">
        <v>0</v>
      </c>
    </row>
    <row r="316" spans="2:22" s="195" customFormat="1" x14ac:dyDescent="0.35">
      <c r="B316" s="197" t="s">
        <v>282</v>
      </c>
      <c r="C316" s="197" t="s">
        <v>594</v>
      </c>
      <c r="D316" s="197">
        <v>100</v>
      </c>
      <c r="E316" s="324" t="s">
        <v>1489</v>
      </c>
      <c r="F316" s="324" t="s">
        <v>1490</v>
      </c>
      <c r="G316" s="197" t="s">
        <v>1506</v>
      </c>
      <c r="H316" s="198" t="s">
        <v>1445</v>
      </c>
      <c r="I316" s="314">
        <v>0</v>
      </c>
      <c r="J316" s="315">
        <v>83101</v>
      </c>
      <c r="K316" s="316">
        <v>1</v>
      </c>
      <c r="L316" s="317">
        <v>17</v>
      </c>
      <c r="M316" s="197">
        <v>55</v>
      </c>
      <c r="N316" s="197" t="s">
        <v>307</v>
      </c>
      <c r="O316" s="318">
        <v>0</v>
      </c>
      <c r="P316" s="197" t="s">
        <v>1843</v>
      </c>
      <c r="Q316" s="198">
        <v>2</v>
      </c>
      <c r="R316" s="197"/>
      <c r="S316" s="198" t="s">
        <v>1543</v>
      </c>
      <c r="T316" s="198" t="s">
        <v>1543</v>
      </c>
      <c r="U316" s="319">
        <v>8368.4599999999991</v>
      </c>
      <c r="V316" s="199">
        <v>0</v>
      </c>
    </row>
    <row r="317" spans="2:22" s="195" customFormat="1" x14ac:dyDescent="0.35">
      <c r="B317" s="197" t="s">
        <v>282</v>
      </c>
      <c r="C317" s="197" t="s">
        <v>594</v>
      </c>
      <c r="D317" s="197">
        <v>100</v>
      </c>
      <c r="E317" s="324" t="s">
        <v>1491</v>
      </c>
      <c r="F317" s="324" t="s">
        <v>1492</v>
      </c>
      <c r="G317" s="197" t="s">
        <v>1507</v>
      </c>
      <c r="H317" s="198" t="s">
        <v>1447</v>
      </c>
      <c r="I317" s="314">
        <v>0</v>
      </c>
      <c r="J317" s="315">
        <v>83101</v>
      </c>
      <c r="K317" s="316">
        <v>1</v>
      </c>
      <c r="L317" s="317">
        <v>17</v>
      </c>
      <c r="M317" s="197">
        <v>34</v>
      </c>
      <c r="N317" s="197" t="s">
        <v>305</v>
      </c>
      <c r="O317" s="318">
        <v>0</v>
      </c>
      <c r="P317" s="197" t="s">
        <v>1844</v>
      </c>
      <c r="Q317" s="198">
        <v>2</v>
      </c>
      <c r="R317" s="197"/>
      <c r="S317" s="198" t="s">
        <v>1543</v>
      </c>
      <c r="T317" s="198" t="s">
        <v>1543</v>
      </c>
      <c r="U317" s="319">
        <v>7086.95</v>
      </c>
      <c r="V317" s="199">
        <v>0</v>
      </c>
    </row>
    <row r="318" spans="2:22" s="195" customFormat="1" x14ac:dyDescent="0.35">
      <c r="B318" s="197" t="s">
        <v>282</v>
      </c>
      <c r="C318" s="197" t="s">
        <v>594</v>
      </c>
      <c r="D318" s="197">
        <v>100</v>
      </c>
      <c r="E318" s="324" t="s">
        <v>1159</v>
      </c>
      <c r="F318" s="324" t="s">
        <v>1160</v>
      </c>
      <c r="G318" s="197" t="s">
        <v>1444</v>
      </c>
      <c r="H318" s="198" t="s">
        <v>356</v>
      </c>
      <c r="I318" s="314">
        <v>0</v>
      </c>
      <c r="J318" s="315">
        <v>83101</v>
      </c>
      <c r="K318" s="316">
        <v>1</v>
      </c>
      <c r="L318" s="317">
        <v>17</v>
      </c>
      <c r="M318" s="197">
        <v>0</v>
      </c>
      <c r="N318" s="197" t="s">
        <v>355</v>
      </c>
      <c r="O318" s="318">
        <v>0</v>
      </c>
      <c r="P318" s="197" t="s">
        <v>1845</v>
      </c>
      <c r="Q318" s="198">
        <v>2</v>
      </c>
      <c r="R318" s="197"/>
      <c r="S318" s="198" t="s">
        <v>1543</v>
      </c>
      <c r="T318" s="198" t="s">
        <v>1543</v>
      </c>
      <c r="U318" s="319">
        <v>54642.57</v>
      </c>
      <c r="V318" s="199">
        <v>0</v>
      </c>
    </row>
    <row r="319" spans="2:22" s="195" customFormat="1" x14ac:dyDescent="0.35">
      <c r="B319" s="197" t="s">
        <v>282</v>
      </c>
      <c r="C319" s="197" t="s">
        <v>594</v>
      </c>
      <c r="D319" s="197">
        <v>100</v>
      </c>
      <c r="E319" s="197" t="s">
        <v>1455</v>
      </c>
      <c r="F319" s="197" t="s">
        <v>1455</v>
      </c>
      <c r="G319" s="197" t="s">
        <v>1455</v>
      </c>
      <c r="H319" s="198" t="s">
        <v>1456</v>
      </c>
      <c r="I319" s="314">
        <v>0</v>
      </c>
      <c r="J319" s="315">
        <v>83101</v>
      </c>
      <c r="K319" s="316">
        <v>1</v>
      </c>
      <c r="L319" s="317">
        <v>17</v>
      </c>
      <c r="M319" s="197">
        <v>10</v>
      </c>
      <c r="N319" s="197" t="s">
        <v>370</v>
      </c>
      <c r="O319" s="318">
        <v>0</v>
      </c>
      <c r="P319" s="197">
        <v>3</v>
      </c>
      <c r="Q319" s="198">
        <v>2</v>
      </c>
      <c r="R319" s="197"/>
      <c r="S319" s="198" t="s">
        <v>1543</v>
      </c>
      <c r="T319" s="198" t="s">
        <v>1543</v>
      </c>
      <c r="U319" s="319">
        <v>0</v>
      </c>
      <c r="V319" s="199">
        <v>0</v>
      </c>
    </row>
    <row r="320" spans="2:22" s="195" customFormat="1" x14ac:dyDescent="0.35">
      <c r="B320" s="197" t="s">
        <v>282</v>
      </c>
      <c r="C320" s="197" t="s">
        <v>594</v>
      </c>
      <c r="D320" s="197">
        <v>100</v>
      </c>
      <c r="E320" s="197" t="s">
        <v>1455</v>
      </c>
      <c r="F320" s="197" t="s">
        <v>1455</v>
      </c>
      <c r="G320" s="197" t="s">
        <v>1455</v>
      </c>
      <c r="H320" s="198" t="s">
        <v>1449</v>
      </c>
      <c r="I320" s="314">
        <v>0</v>
      </c>
      <c r="J320" s="315">
        <v>83101</v>
      </c>
      <c r="K320" s="316">
        <v>1</v>
      </c>
      <c r="L320" s="317">
        <v>13</v>
      </c>
      <c r="M320" s="197">
        <v>10</v>
      </c>
      <c r="N320" s="197" t="s">
        <v>387</v>
      </c>
      <c r="O320" s="318">
        <v>0</v>
      </c>
      <c r="P320" s="197">
        <v>16</v>
      </c>
      <c r="Q320" s="198">
        <v>2</v>
      </c>
      <c r="R320" s="197"/>
      <c r="S320" s="198" t="s">
        <v>1543</v>
      </c>
      <c r="T320" s="198" t="s">
        <v>1543</v>
      </c>
      <c r="U320" s="319">
        <v>0</v>
      </c>
      <c r="V320" s="199">
        <v>0</v>
      </c>
    </row>
    <row r="321" spans="2:22" s="195" customFormat="1" x14ac:dyDescent="0.35">
      <c r="B321" s="197" t="s">
        <v>282</v>
      </c>
      <c r="C321" s="197" t="s">
        <v>594</v>
      </c>
      <c r="D321" s="197">
        <v>100</v>
      </c>
      <c r="E321" s="197" t="s">
        <v>1455</v>
      </c>
      <c r="F321" s="197" t="s">
        <v>1455</v>
      </c>
      <c r="G321" s="197" t="s">
        <v>1455</v>
      </c>
      <c r="H321" s="198" t="s">
        <v>1448</v>
      </c>
      <c r="I321" s="314">
        <v>0</v>
      </c>
      <c r="J321" s="315">
        <v>83101</v>
      </c>
      <c r="K321" s="316">
        <v>1</v>
      </c>
      <c r="L321" s="317">
        <v>17</v>
      </c>
      <c r="M321" s="197">
        <v>55</v>
      </c>
      <c r="N321" s="197" t="s">
        <v>362</v>
      </c>
      <c r="O321" s="318">
        <v>0</v>
      </c>
      <c r="P321" s="197">
        <v>18</v>
      </c>
      <c r="Q321" s="198">
        <v>2</v>
      </c>
      <c r="R321" s="197"/>
      <c r="S321" s="198" t="s">
        <v>1543</v>
      </c>
      <c r="T321" s="198" t="s">
        <v>1543</v>
      </c>
      <c r="U321" s="319">
        <v>0</v>
      </c>
      <c r="V321" s="199">
        <v>0</v>
      </c>
    </row>
    <row r="322" spans="2:22" s="195" customFormat="1" x14ac:dyDescent="0.35">
      <c r="B322" s="197" t="s">
        <v>282</v>
      </c>
      <c r="C322" s="197" t="s">
        <v>594</v>
      </c>
      <c r="D322" s="197">
        <v>100</v>
      </c>
      <c r="E322" s="197" t="s">
        <v>1455</v>
      </c>
      <c r="F322" s="197" t="s">
        <v>1455</v>
      </c>
      <c r="G322" s="197" t="s">
        <v>1455</v>
      </c>
      <c r="H322" s="198" t="s">
        <v>1447</v>
      </c>
      <c r="I322" s="314">
        <v>0</v>
      </c>
      <c r="J322" s="315">
        <v>83101</v>
      </c>
      <c r="K322" s="316">
        <v>1</v>
      </c>
      <c r="L322" s="317">
        <v>17</v>
      </c>
      <c r="M322" s="197">
        <v>32</v>
      </c>
      <c r="N322" s="197" t="s">
        <v>305</v>
      </c>
      <c r="O322" s="318">
        <v>0</v>
      </c>
      <c r="P322" s="197">
        <v>20</v>
      </c>
      <c r="Q322" s="198">
        <v>2</v>
      </c>
      <c r="R322" s="197"/>
      <c r="S322" s="198" t="s">
        <v>1543</v>
      </c>
      <c r="T322" s="198" t="s">
        <v>1543</v>
      </c>
      <c r="U322" s="319">
        <v>0</v>
      </c>
      <c r="V322" s="199">
        <v>0</v>
      </c>
    </row>
    <row r="323" spans="2:22" s="195" customFormat="1" x14ac:dyDescent="0.35">
      <c r="B323" s="197" t="s">
        <v>282</v>
      </c>
      <c r="C323" s="197" t="s">
        <v>594</v>
      </c>
      <c r="D323" s="197">
        <v>100</v>
      </c>
      <c r="E323" s="197" t="s">
        <v>1455</v>
      </c>
      <c r="F323" s="197" t="s">
        <v>1455</v>
      </c>
      <c r="G323" s="197" t="s">
        <v>1455</v>
      </c>
      <c r="H323" s="198" t="s">
        <v>1445</v>
      </c>
      <c r="I323" s="314">
        <v>0</v>
      </c>
      <c r="J323" s="315">
        <v>83101</v>
      </c>
      <c r="K323" s="316">
        <v>1</v>
      </c>
      <c r="L323" s="317">
        <v>17</v>
      </c>
      <c r="M323" s="197">
        <v>20</v>
      </c>
      <c r="N323" s="197" t="s">
        <v>307</v>
      </c>
      <c r="O323" s="318">
        <v>0</v>
      </c>
      <c r="P323" s="197">
        <v>40</v>
      </c>
      <c r="Q323" s="198">
        <v>2</v>
      </c>
      <c r="R323" s="197"/>
      <c r="S323" s="198" t="s">
        <v>1543</v>
      </c>
      <c r="T323" s="198" t="s">
        <v>1543</v>
      </c>
      <c r="U323" s="319">
        <v>0</v>
      </c>
      <c r="V323" s="199">
        <v>0</v>
      </c>
    </row>
    <row r="324" spans="2:22" s="195" customFormat="1" x14ac:dyDescent="0.35">
      <c r="B324" s="197" t="s">
        <v>282</v>
      </c>
      <c r="C324" s="197" t="s">
        <v>594</v>
      </c>
      <c r="D324" s="197">
        <v>100</v>
      </c>
      <c r="E324" s="197" t="s">
        <v>1455</v>
      </c>
      <c r="F324" s="197" t="s">
        <v>1455</v>
      </c>
      <c r="G324" s="197" t="s">
        <v>1455</v>
      </c>
      <c r="H324" s="198" t="s">
        <v>1445</v>
      </c>
      <c r="I324" s="314">
        <v>0</v>
      </c>
      <c r="J324" s="315">
        <v>83101</v>
      </c>
      <c r="K324" s="316">
        <v>1</v>
      </c>
      <c r="L324" s="317">
        <v>17</v>
      </c>
      <c r="M324" s="197">
        <v>35</v>
      </c>
      <c r="N324" s="197" t="s">
        <v>307</v>
      </c>
      <c r="O324" s="318">
        <v>0</v>
      </c>
      <c r="P324" s="197">
        <v>48</v>
      </c>
      <c r="Q324" s="198">
        <v>2</v>
      </c>
      <c r="R324" s="197"/>
      <c r="S324" s="198" t="s">
        <v>1543</v>
      </c>
      <c r="T324" s="198" t="s">
        <v>1543</v>
      </c>
      <c r="U324" s="319">
        <v>0</v>
      </c>
      <c r="V324" s="199">
        <v>0</v>
      </c>
    </row>
    <row r="325" spans="2:22" s="195" customFormat="1" x14ac:dyDescent="0.35">
      <c r="B325" s="197" t="s">
        <v>282</v>
      </c>
      <c r="C325" s="197" t="s">
        <v>594</v>
      </c>
      <c r="D325" s="197">
        <v>100</v>
      </c>
      <c r="E325" s="197" t="s">
        <v>1455</v>
      </c>
      <c r="F325" s="197" t="s">
        <v>1455</v>
      </c>
      <c r="G325" s="197" t="s">
        <v>1455</v>
      </c>
      <c r="H325" s="198" t="s">
        <v>367</v>
      </c>
      <c r="I325" s="314">
        <v>0</v>
      </c>
      <c r="J325" s="315">
        <v>83101</v>
      </c>
      <c r="K325" s="316">
        <v>1</v>
      </c>
      <c r="L325" s="317">
        <v>17</v>
      </c>
      <c r="M325" s="197">
        <v>34</v>
      </c>
      <c r="N325" s="197" t="s">
        <v>366</v>
      </c>
      <c r="O325" s="318">
        <v>0</v>
      </c>
      <c r="P325" s="197">
        <v>50</v>
      </c>
      <c r="Q325" s="198">
        <v>2</v>
      </c>
      <c r="R325" s="197"/>
      <c r="S325" s="198" t="s">
        <v>1543</v>
      </c>
      <c r="T325" s="198" t="s">
        <v>1543</v>
      </c>
      <c r="U325" s="319">
        <v>0</v>
      </c>
      <c r="V325" s="199">
        <v>0</v>
      </c>
    </row>
    <row r="326" spans="2:22" s="195" customFormat="1" x14ac:dyDescent="0.35">
      <c r="B326" s="197" t="s">
        <v>282</v>
      </c>
      <c r="C326" s="197" t="s">
        <v>594</v>
      </c>
      <c r="D326" s="197">
        <v>100</v>
      </c>
      <c r="E326" s="197" t="s">
        <v>1455</v>
      </c>
      <c r="F326" s="197" t="s">
        <v>1455</v>
      </c>
      <c r="G326" s="197" t="s">
        <v>1455</v>
      </c>
      <c r="H326" s="198" t="s">
        <v>1448</v>
      </c>
      <c r="I326" s="314">
        <v>0</v>
      </c>
      <c r="J326" s="315">
        <v>83101</v>
      </c>
      <c r="K326" s="316">
        <v>1</v>
      </c>
      <c r="L326" s="317">
        <v>17</v>
      </c>
      <c r="M326" s="197">
        <v>46</v>
      </c>
      <c r="N326" s="197" t="s">
        <v>362</v>
      </c>
      <c r="O326" s="318">
        <v>0</v>
      </c>
      <c r="P326" s="197">
        <v>52</v>
      </c>
      <c r="Q326" s="198">
        <v>2</v>
      </c>
      <c r="R326" s="197"/>
      <c r="S326" s="198" t="s">
        <v>1543</v>
      </c>
      <c r="T326" s="198" t="s">
        <v>1543</v>
      </c>
      <c r="U326" s="319">
        <v>0</v>
      </c>
      <c r="V326" s="199">
        <v>0</v>
      </c>
    </row>
    <row r="327" spans="2:22" s="195" customFormat="1" x14ac:dyDescent="0.35">
      <c r="B327" s="197" t="s">
        <v>282</v>
      </c>
      <c r="C327" s="197" t="s">
        <v>594</v>
      </c>
      <c r="D327" s="197">
        <v>100</v>
      </c>
      <c r="E327" s="197" t="s">
        <v>1455</v>
      </c>
      <c r="F327" s="197" t="s">
        <v>1455</v>
      </c>
      <c r="G327" s="197" t="s">
        <v>1455</v>
      </c>
      <c r="H327" s="198" t="s">
        <v>1445</v>
      </c>
      <c r="I327" s="314">
        <v>0</v>
      </c>
      <c r="J327" s="315">
        <v>83101</v>
      </c>
      <c r="K327" s="316">
        <v>1</v>
      </c>
      <c r="L327" s="317">
        <v>17</v>
      </c>
      <c r="M327" s="197">
        <v>54</v>
      </c>
      <c r="N327" s="197" t="s">
        <v>307</v>
      </c>
      <c r="O327" s="318">
        <v>0</v>
      </c>
      <c r="P327" s="197">
        <v>67</v>
      </c>
      <c r="Q327" s="198">
        <v>2</v>
      </c>
      <c r="R327" s="197"/>
      <c r="S327" s="198" t="s">
        <v>1543</v>
      </c>
      <c r="T327" s="198" t="s">
        <v>1543</v>
      </c>
      <c r="U327" s="319">
        <v>0</v>
      </c>
      <c r="V327" s="199">
        <v>0</v>
      </c>
    </row>
    <row r="328" spans="2:22" s="195" customFormat="1" x14ac:dyDescent="0.35">
      <c r="B328" s="197" t="s">
        <v>282</v>
      </c>
      <c r="C328" s="197" t="s">
        <v>594</v>
      </c>
      <c r="D328" s="197">
        <v>100</v>
      </c>
      <c r="E328" s="197" t="s">
        <v>1455</v>
      </c>
      <c r="F328" s="197" t="s">
        <v>1455</v>
      </c>
      <c r="G328" s="197" t="s">
        <v>1455</v>
      </c>
      <c r="H328" s="198" t="s">
        <v>1447</v>
      </c>
      <c r="I328" s="314">
        <v>0</v>
      </c>
      <c r="J328" s="315">
        <v>83101</v>
      </c>
      <c r="K328" s="316">
        <v>1</v>
      </c>
      <c r="L328" s="317">
        <v>17</v>
      </c>
      <c r="M328" s="197">
        <v>42</v>
      </c>
      <c r="N328" s="197" t="s">
        <v>305</v>
      </c>
      <c r="O328" s="318">
        <v>0</v>
      </c>
      <c r="P328" s="197">
        <v>75</v>
      </c>
      <c r="Q328" s="198">
        <v>2</v>
      </c>
      <c r="R328" s="197"/>
      <c r="S328" s="198" t="s">
        <v>1543</v>
      </c>
      <c r="T328" s="198" t="s">
        <v>1543</v>
      </c>
      <c r="U328" s="319">
        <v>0</v>
      </c>
      <c r="V328" s="199">
        <v>0</v>
      </c>
    </row>
    <row r="329" spans="2:22" s="195" customFormat="1" x14ac:dyDescent="0.35">
      <c r="B329" s="197" t="s">
        <v>282</v>
      </c>
      <c r="C329" s="197" t="s">
        <v>594</v>
      </c>
      <c r="D329" s="197">
        <v>100</v>
      </c>
      <c r="E329" s="197" t="s">
        <v>1455</v>
      </c>
      <c r="F329" s="197" t="s">
        <v>1455</v>
      </c>
      <c r="G329" s="197" t="s">
        <v>1455</v>
      </c>
      <c r="H329" s="198" t="s">
        <v>361</v>
      </c>
      <c r="I329" s="314">
        <v>0</v>
      </c>
      <c r="J329" s="315">
        <v>83101</v>
      </c>
      <c r="K329" s="316">
        <v>1</v>
      </c>
      <c r="L329" s="317">
        <v>17</v>
      </c>
      <c r="M329" s="197">
        <v>32</v>
      </c>
      <c r="N329" s="197" t="s">
        <v>360</v>
      </c>
      <c r="O329" s="318">
        <v>0</v>
      </c>
      <c r="P329" s="197">
        <v>77</v>
      </c>
      <c r="Q329" s="198">
        <v>2</v>
      </c>
      <c r="R329" s="197"/>
      <c r="S329" s="198" t="s">
        <v>1543</v>
      </c>
      <c r="T329" s="198" t="s">
        <v>1543</v>
      </c>
      <c r="U329" s="319">
        <v>0</v>
      </c>
      <c r="V329" s="199">
        <v>0</v>
      </c>
    </row>
    <row r="330" spans="2:22" s="195" customFormat="1" x14ac:dyDescent="0.35">
      <c r="B330" s="197" t="s">
        <v>282</v>
      </c>
      <c r="C330" s="197" t="s">
        <v>594</v>
      </c>
      <c r="D330" s="197">
        <v>100</v>
      </c>
      <c r="E330" s="197" t="s">
        <v>1455</v>
      </c>
      <c r="F330" s="197" t="s">
        <v>1455</v>
      </c>
      <c r="G330" s="197" t="s">
        <v>1455</v>
      </c>
      <c r="H330" s="198" t="s">
        <v>1445</v>
      </c>
      <c r="I330" s="314">
        <v>0</v>
      </c>
      <c r="J330" s="315">
        <v>83101</v>
      </c>
      <c r="K330" s="316">
        <v>1</v>
      </c>
      <c r="L330" s="317">
        <v>17</v>
      </c>
      <c r="M330" s="197">
        <v>33</v>
      </c>
      <c r="N330" s="197" t="s">
        <v>307</v>
      </c>
      <c r="O330" s="318">
        <v>0</v>
      </c>
      <c r="P330" s="197">
        <v>81</v>
      </c>
      <c r="Q330" s="198">
        <v>2</v>
      </c>
      <c r="R330" s="197"/>
      <c r="S330" s="198" t="s">
        <v>1543</v>
      </c>
      <c r="T330" s="198" t="s">
        <v>1543</v>
      </c>
      <c r="U330" s="319">
        <v>0</v>
      </c>
      <c r="V330" s="199">
        <v>0</v>
      </c>
    </row>
    <row r="331" spans="2:22" s="195" customFormat="1" x14ac:dyDescent="0.35">
      <c r="B331" s="197" t="s">
        <v>282</v>
      </c>
      <c r="C331" s="197" t="s">
        <v>594</v>
      </c>
      <c r="D331" s="197">
        <v>100</v>
      </c>
      <c r="E331" s="197" t="s">
        <v>1455</v>
      </c>
      <c r="F331" s="197" t="s">
        <v>1455</v>
      </c>
      <c r="G331" s="197" t="s">
        <v>1455</v>
      </c>
      <c r="H331" s="198" t="s">
        <v>1447</v>
      </c>
      <c r="I331" s="314">
        <v>0</v>
      </c>
      <c r="J331" s="315">
        <v>83101</v>
      </c>
      <c r="K331" s="316">
        <v>1</v>
      </c>
      <c r="L331" s="317">
        <v>17</v>
      </c>
      <c r="M331" s="197">
        <v>44</v>
      </c>
      <c r="N331" s="197" t="s">
        <v>305</v>
      </c>
      <c r="O331" s="318">
        <v>0</v>
      </c>
      <c r="P331" s="197">
        <v>87</v>
      </c>
      <c r="Q331" s="198">
        <v>2</v>
      </c>
      <c r="R331" s="197"/>
      <c r="S331" s="198" t="s">
        <v>1543</v>
      </c>
      <c r="T331" s="198" t="s">
        <v>1543</v>
      </c>
      <c r="U331" s="319">
        <v>0</v>
      </c>
      <c r="V331" s="199">
        <v>0</v>
      </c>
    </row>
    <row r="332" spans="2:22" s="195" customFormat="1" x14ac:dyDescent="0.35">
      <c r="B332" s="197" t="s">
        <v>282</v>
      </c>
      <c r="C332" s="197" t="s">
        <v>594</v>
      </c>
      <c r="D332" s="197">
        <v>100</v>
      </c>
      <c r="E332" s="197" t="s">
        <v>1455</v>
      </c>
      <c r="F332" s="197" t="s">
        <v>1455</v>
      </c>
      <c r="G332" s="197" t="s">
        <v>1455</v>
      </c>
      <c r="H332" s="198" t="s">
        <v>1446</v>
      </c>
      <c r="I332" s="314">
        <v>0</v>
      </c>
      <c r="J332" s="315">
        <v>83101</v>
      </c>
      <c r="K332" s="316">
        <v>1</v>
      </c>
      <c r="L332" s="317">
        <v>17</v>
      </c>
      <c r="M332" s="197">
        <v>36</v>
      </c>
      <c r="N332" s="197" t="s">
        <v>364</v>
      </c>
      <c r="O332" s="318">
        <v>0</v>
      </c>
      <c r="P332" s="197">
        <v>100</v>
      </c>
      <c r="Q332" s="198">
        <v>2</v>
      </c>
      <c r="R332" s="197"/>
      <c r="S332" s="198" t="s">
        <v>1543</v>
      </c>
      <c r="T332" s="198" t="s">
        <v>1543</v>
      </c>
      <c r="U332" s="319">
        <v>0</v>
      </c>
      <c r="V332" s="199">
        <v>0</v>
      </c>
    </row>
    <row r="333" spans="2:22" s="195" customFormat="1" x14ac:dyDescent="0.35">
      <c r="B333" s="197" t="s">
        <v>282</v>
      </c>
      <c r="C333" s="197" t="s">
        <v>594</v>
      </c>
      <c r="D333" s="197">
        <v>100</v>
      </c>
      <c r="E333" s="197" t="s">
        <v>1455</v>
      </c>
      <c r="F333" s="197" t="s">
        <v>1455</v>
      </c>
      <c r="G333" s="197" t="s">
        <v>1455</v>
      </c>
      <c r="H333" s="198" t="s">
        <v>1445</v>
      </c>
      <c r="I333" s="314">
        <v>0</v>
      </c>
      <c r="J333" s="315">
        <v>83101</v>
      </c>
      <c r="K333" s="316">
        <v>1</v>
      </c>
      <c r="L333" s="317">
        <v>17</v>
      </c>
      <c r="M333" s="197">
        <v>36</v>
      </c>
      <c r="N333" s="197" t="s">
        <v>307</v>
      </c>
      <c r="O333" s="318">
        <v>0</v>
      </c>
      <c r="P333" s="197">
        <v>108</v>
      </c>
      <c r="Q333" s="198">
        <v>2</v>
      </c>
      <c r="R333" s="197"/>
      <c r="S333" s="198" t="s">
        <v>1543</v>
      </c>
      <c r="T333" s="198" t="s">
        <v>1543</v>
      </c>
      <c r="U333" s="319">
        <v>0</v>
      </c>
      <c r="V333" s="199">
        <v>0</v>
      </c>
    </row>
    <row r="334" spans="2:22" s="195" customFormat="1" x14ac:dyDescent="0.35">
      <c r="B334" s="197" t="s">
        <v>282</v>
      </c>
      <c r="C334" s="197" t="s">
        <v>594</v>
      </c>
      <c r="D334" s="197">
        <v>100</v>
      </c>
      <c r="E334" s="197" t="s">
        <v>1455</v>
      </c>
      <c r="F334" s="197" t="s">
        <v>1455</v>
      </c>
      <c r="G334" s="197" t="s">
        <v>1455</v>
      </c>
      <c r="H334" s="198" t="s">
        <v>369</v>
      </c>
      <c r="I334" s="314">
        <v>0</v>
      </c>
      <c r="J334" s="315">
        <v>83101</v>
      </c>
      <c r="K334" s="316">
        <v>1</v>
      </c>
      <c r="L334" s="317">
        <v>17</v>
      </c>
      <c r="M334" s="197">
        <v>53</v>
      </c>
      <c r="N334" s="197" t="s">
        <v>306</v>
      </c>
      <c r="O334" s="318">
        <v>0</v>
      </c>
      <c r="P334" s="197">
        <v>148</v>
      </c>
      <c r="Q334" s="198">
        <v>2</v>
      </c>
      <c r="R334" s="197"/>
      <c r="S334" s="198" t="s">
        <v>1543</v>
      </c>
      <c r="T334" s="198" t="s">
        <v>1543</v>
      </c>
      <c r="U334" s="319">
        <v>0</v>
      </c>
      <c r="V334" s="199">
        <v>0</v>
      </c>
    </row>
    <row r="335" spans="2:22" s="195" customFormat="1" x14ac:dyDescent="0.35">
      <c r="B335" s="197" t="s">
        <v>282</v>
      </c>
      <c r="C335" s="197" t="s">
        <v>594</v>
      </c>
      <c r="D335" s="197">
        <v>100</v>
      </c>
      <c r="E335" s="197" t="s">
        <v>1455</v>
      </c>
      <c r="F335" s="197" t="s">
        <v>1455</v>
      </c>
      <c r="G335" s="197" t="s">
        <v>1455</v>
      </c>
      <c r="H335" s="198" t="s">
        <v>367</v>
      </c>
      <c r="I335" s="314">
        <v>0</v>
      </c>
      <c r="J335" s="315">
        <v>83101</v>
      </c>
      <c r="K335" s="316">
        <v>1</v>
      </c>
      <c r="L335" s="317">
        <v>17</v>
      </c>
      <c r="M335" s="197">
        <v>52</v>
      </c>
      <c r="N335" s="197" t="s">
        <v>366</v>
      </c>
      <c r="O335" s="318">
        <v>0</v>
      </c>
      <c r="P335" s="197">
        <v>150</v>
      </c>
      <c r="Q335" s="198">
        <v>2</v>
      </c>
      <c r="R335" s="197"/>
      <c r="S335" s="198" t="s">
        <v>1543</v>
      </c>
      <c r="T335" s="198" t="s">
        <v>1543</v>
      </c>
      <c r="U335" s="319">
        <v>0</v>
      </c>
      <c r="V335" s="199">
        <v>0</v>
      </c>
    </row>
    <row r="336" spans="2:22" s="195" customFormat="1" x14ac:dyDescent="0.35">
      <c r="B336" s="197" t="s">
        <v>282</v>
      </c>
      <c r="C336" s="197" t="s">
        <v>594</v>
      </c>
      <c r="D336" s="197">
        <v>100</v>
      </c>
      <c r="E336" s="197" t="s">
        <v>1455</v>
      </c>
      <c r="F336" s="197" t="s">
        <v>1455</v>
      </c>
      <c r="G336" s="197" t="s">
        <v>1455</v>
      </c>
      <c r="H336" s="198" t="s">
        <v>1445</v>
      </c>
      <c r="I336" s="314">
        <v>0</v>
      </c>
      <c r="J336" s="315">
        <v>83101</v>
      </c>
      <c r="K336" s="316">
        <v>1</v>
      </c>
      <c r="L336" s="317">
        <v>17</v>
      </c>
      <c r="M336" s="197">
        <v>45</v>
      </c>
      <c r="N336" s="197" t="s">
        <v>307</v>
      </c>
      <c r="O336" s="318">
        <v>0</v>
      </c>
      <c r="P336" s="197">
        <v>159</v>
      </c>
      <c r="Q336" s="198">
        <v>2</v>
      </c>
      <c r="R336" s="197"/>
      <c r="S336" s="198" t="s">
        <v>1543</v>
      </c>
      <c r="T336" s="198" t="s">
        <v>1543</v>
      </c>
      <c r="U336" s="319">
        <v>0</v>
      </c>
      <c r="V336" s="199">
        <v>0</v>
      </c>
    </row>
    <row r="337" spans="2:22" s="195" customFormat="1" x14ac:dyDescent="0.35">
      <c r="B337" s="197" t="s">
        <v>282</v>
      </c>
      <c r="C337" s="197" t="s">
        <v>594</v>
      </c>
      <c r="D337" s="197">
        <v>100</v>
      </c>
      <c r="E337" s="197" t="s">
        <v>1455</v>
      </c>
      <c r="F337" s="197" t="s">
        <v>1455</v>
      </c>
      <c r="G337" s="197" t="s">
        <v>1455</v>
      </c>
      <c r="H337" s="198" t="s">
        <v>1445</v>
      </c>
      <c r="I337" s="314">
        <v>0</v>
      </c>
      <c r="J337" s="315">
        <v>83101</v>
      </c>
      <c r="K337" s="316">
        <v>1</v>
      </c>
      <c r="L337" s="317">
        <v>17</v>
      </c>
      <c r="M337" s="197">
        <v>52</v>
      </c>
      <c r="N337" s="197" t="s">
        <v>307</v>
      </c>
      <c r="O337" s="318">
        <v>0</v>
      </c>
      <c r="P337" s="197">
        <v>161</v>
      </c>
      <c r="Q337" s="198">
        <v>2</v>
      </c>
      <c r="R337" s="197"/>
      <c r="S337" s="198" t="s">
        <v>1543</v>
      </c>
      <c r="T337" s="198" t="s">
        <v>1543</v>
      </c>
      <c r="U337" s="319">
        <v>0</v>
      </c>
      <c r="V337" s="199">
        <v>0</v>
      </c>
    </row>
    <row r="338" spans="2:22" s="195" customFormat="1" x14ac:dyDescent="0.35">
      <c r="B338" s="197" t="s">
        <v>282</v>
      </c>
      <c r="C338" s="197" t="s">
        <v>594</v>
      </c>
      <c r="D338" s="197">
        <v>100</v>
      </c>
      <c r="E338" s="197" t="s">
        <v>1455</v>
      </c>
      <c r="F338" s="197" t="s">
        <v>1455</v>
      </c>
      <c r="G338" s="197" t="s">
        <v>1455</v>
      </c>
      <c r="H338" s="198" t="s">
        <v>367</v>
      </c>
      <c r="I338" s="314">
        <v>0</v>
      </c>
      <c r="J338" s="315">
        <v>83101</v>
      </c>
      <c r="K338" s="316">
        <v>1</v>
      </c>
      <c r="L338" s="317">
        <v>17</v>
      </c>
      <c r="M338" s="197">
        <v>52</v>
      </c>
      <c r="N338" s="197" t="s">
        <v>366</v>
      </c>
      <c r="O338" s="318">
        <v>0</v>
      </c>
      <c r="P338" s="197">
        <v>162</v>
      </c>
      <c r="Q338" s="198">
        <v>2</v>
      </c>
      <c r="R338" s="197"/>
      <c r="S338" s="198" t="s">
        <v>1543</v>
      </c>
      <c r="T338" s="198" t="s">
        <v>1543</v>
      </c>
      <c r="U338" s="319">
        <v>0</v>
      </c>
      <c r="V338" s="199">
        <v>0</v>
      </c>
    </row>
    <row r="339" spans="2:22" s="195" customFormat="1" x14ac:dyDescent="0.35">
      <c r="B339" s="197" t="s">
        <v>282</v>
      </c>
      <c r="C339" s="197" t="s">
        <v>594</v>
      </c>
      <c r="D339" s="197">
        <v>100</v>
      </c>
      <c r="E339" s="197" t="s">
        <v>1455</v>
      </c>
      <c r="F339" s="197" t="s">
        <v>1455</v>
      </c>
      <c r="G339" s="197" t="s">
        <v>1455</v>
      </c>
      <c r="H339" s="198" t="s">
        <v>1445</v>
      </c>
      <c r="I339" s="314">
        <v>0</v>
      </c>
      <c r="J339" s="315">
        <v>83101</v>
      </c>
      <c r="K339" s="316">
        <v>1</v>
      </c>
      <c r="L339" s="317">
        <v>17</v>
      </c>
      <c r="M339" s="197">
        <v>45</v>
      </c>
      <c r="N339" s="197" t="s">
        <v>307</v>
      </c>
      <c r="O339" s="318">
        <v>0</v>
      </c>
      <c r="P339" s="197">
        <v>175</v>
      </c>
      <c r="Q339" s="198">
        <v>2</v>
      </c>
      <c r="R339" s="197"/>
      <c r="S339" s="198" t="s">
        <v>1543</v>
      </c>
      <c r="T339" s="198" t="s">
        <v>1543</v>
      </c>
      <c r="U339" s="319">
        <v>0</v>
      </c>
      <c r="V339" s="199">
        <v>0</v>
      </c>
    </row>
    <row r="340" spans="2:22" s="195" customFormat="1" x14ac:dyDescent="0.35">
      <c r="B340" s="197" t="s">
        <v>282</v>
      </c>
      <c r="C340" s="197" t="s">
        <v>594</v>
      </c>
      <c r="D340" s="197">
        <v>100</v>
      </c>
      <c r="E340" s="197" t="s">
        <v>1455</v>
      </c>
      <c r="F340" s="197" t="s">
        <v>1455</v>
      </c>
      <c r="G340" s="197" t="s">
        <v>1455</v>
      </c>
      <c r="H340" s="198" t="s">
        <v>1445</v>
      </c>
      <c r="I340" s="314">
        <v>0</v>
      </c>
      <c r="J340" s="315">
        <v>83101</v>
      </c>
      <c r="K340" s="316">
        <v>1</v>
      </c>
      <c r="L340" s="317">
        <v>17</v>
      </c>
      <c r="M340" s="197">
        <v>20</v>
      </c>
      <c r="N340" s="197" t="s">
        <v>307</v>
      </c>
      <c r="O340" s="318">
        <v>0</v>
      </c>
      <c r="P340" s="197">
        <v>180</v>
      </c>
      <c r="Q340" s="198">
        <v>2</v>
      </c>
      <c r="R340" s="197"/>
      <c r="S340" s="198" t="s">
        <v>1543</v>
      </c>
      <c r="T340" s="198" t="s">
        <v>1543</v>
      </c>
      <c r="U340" s="319">
        <v>0</v>
      </c>
      <c r="V340" s="199">
        <v>0</v>
      </c>
    </row>
    <row r="341" spans="2:22" s="195" customFormat="1" x14ac:dyDescent="0.35">
      <c r="B341" s="197" t="s">
        <v>282</v>
      </c>
      <c r="C341" s="197" t="s">
        <v>594</v>
      </c>
      <c r="D341" s="197">
        <v>100</v>
      </c>
      <c r="E341" s="197" t="s">
        <v>1455</v>
      </c>
      <c r="F341" s="197" t="s">
        <v>1455</v>
      </c>
      <c r="G341" s="197" t="s">
        <v>1455</v>
      </c>
      <c r="H341" s="198" t="s">
        <v>1445</v>
      </c>
      <c r="I341" s="314">
        <v>0</v>
      </c>
      <c r="J341" s="315">
        <v>83101</v>
      </c>
      <c r="K341" s="316">
        <v>1</v>
      </c>
      <c r="L341" s="317">
        <v>17</v>
      </c>
      <c r="M341" s="197">
        <v>31</v>
      </c>
      <c r="N341" s="197" t="s">
        <v>307</v>
      </c>
      <c r="O341" s="318">
        <v>0</v>
      </c>
      <c r="P341" s="197">
        <v>184</v>
      </c>
      <c r="Q341" s="198">
        <v>2</v>
      </c>
      <c r="R341" s="197"/>
      <c r="S341" s="198" t="s">
        <v>1543</v>
      </c>
      <c r="T341" s="198" t="s">
        <v>1543</v>
      </c>
      <c r="U341" s="319">
        <v>0</v>
      </c>
      <c r="V341" s="199">
        <v>0</v>
      </c>
    </row>
    <row r="342" spans="2:22" s="195" customFormat="1" x14ac:dyDescent="0.35">
      <c r="B342" s="197" t="s">
        <v>282</v>
      </c>
      <c r="C342" s="197" t="s">
        <v>594</v>
      </c>
      <c r="D342" s="197">
        <v>100</v>
      </c>
      <c r="E342" s="197" t="s">
        <v>1455</v>
      </c>
      <c r="F342" s="197" t="s">
        <v>1455</v>
      </c>
      <c r="G342" s="197" t="s">
        <v>1455</v>
      </c>
      <c r="H342" s="198" t="s">
        <v>1445</v>
      </c>
      <c r="I342" s="314">
        <v>0</v>
      </c>
      <c r="J342" s="315">
        <v>83101</v>
      </c>
      <c r="K342" s="316">
        <v>1</v>
      </c>
      <c r="L342" s="317">
        <v>17</v>
      </c>
      <c r="M342" s="197">
        <v>57</v>
      </c>
      <c r="N342" s="197" t="s">
        <v>307</v>
      </c>
      <c r="O342" s="318">
        <v>0</v>
      </c>
      <c r="P342" s="197">
        <v>187</v>
      </c>
      <c r="Q342" s="198">
        <v>2</v>
      </c>
      <c r="R342" s="197"/>
      <c r="S342" s="198" t="s">
        <v>1543</v>
      </c>
      <c r="T342" s="198" t="s">
        <v>1543</v>
      </c>
      <c r="U342" s="319">
        <v>0</v>
      </c>
      <c r="V342" s="199">
        <v>0</v>
      </c>
    </row>
    <row r="343" spans="2:22" s="195" customFormat="1" x14ac:dyDescent="0.35">
      <c r="B343" s="197" t="s">
        <v>282</v>
      </c>
      <c r="C343" s="197" t="s">
        <v>594</v>
      </c>
      <c r="D343" s="197">
        <v>100</v>
      </c>
      <c r="E343" s="197" t="s">
        <v>1455</v>
      </c>
      <c r="F343" s="197" t="s">
        <v>1455</v>
      </c>
      <c r="G343" s="197" t="s">
        <v>1455</v>
      </c>
      <c r="H343" s="198" t="s">
        <v>1445</v>
      </c>
      <c r="I343" s="314">
        <v>0</v>
      </c>
      <c r="J343" s="315">
        <v>83101</v>
      </c>
      <c r="K343" s="316">
        <v>1</v>
      </c>
      <c r="L343" s="317">
        <v>17</v>
      </c>
      <c r="M343" s="197">
        <v>47</v>
      </c>
      <c r="N343" s="197" t="s">
        <v>307</v>
      </c>
      <c r="O343" s="318">
        <v>0</v>
      </c>
      <c r="P343" s="197">
        <v>233</v>
      </c>
      <c r="Q343" s="198">
        <v>2</v>
      </c>
      <c r="R343" s="197"/>
      <c r="S343" s="198" t="s">
        <v>1543</v>
      </c>
      <c r="T343" s="198" t="s">
        <v>1543</v>
      </c>
      <c r="U343" s="319">
        <v>0</v>
      </c>
      <c r="V343" s="199">
        <v>0</v>
      </c>
    </row>
    <row r="344" spans="2:22" s="195" customFormat="1" x14ac:dyDescent="0.35">
      <c r="B344" s="197" t="s">
        <v>282</v>
      </c>
      <c r="C344" s="197" t="s">
        <v>594</v>
      </c>
      <c r="D344" s="197">
        <v>100</v>
      </c>
      <c r="E344" s="197" t="s">
        <v>1455</v>
      </c>
      <c r="F344" s="197" t="s">
        <v>1455</v>
      </c>
      <c r="G344" s="197" t="s">
        <v>1455</v>
      </c>
      <c r="H344" s="198" t="s">
        <v>1445</v>
      </c>
      <c r="I344" s="314">
        <v>0</v>
      </c>
      <c r="J344" s="315">
        <v>83101</v>
      </c>
      <c r="K344" s="316">
        <v>1</v>
      </c>
      <c r="L344" s="317">
        <v>17</v>
      </c>
      <c r="M344" s="197">
        <v>43</v>
      </c>
      <c r="N344" s="197" t="s">
        <v>307</v>
      </c>
      <c r="O344" s="318">
        <v>0</v>
      </c>
      <c r="P344" s="197">
        <v>242</v>
      </c>
      <c r="Q344" s="198">
        <v>2</v>
      </c>
      <c r="R344" s="197"/>
      <c r="S344" s="198" t="s">
        <v>1543</v>
      </c>
      <c r="T344" s="198" t="s">
        <v>1543</v>
      </c>
      <c r="U344" s="319">
        <v>0</v>
      </c>
      <c r="V344" s="199">
        <v>0</v>
      </c>
    </row>
    <row r="345" spans="2:22" s="195" customFormat="1" x14ac:dyDescent="0.35">
      <c r="B345" s="197" t="s">
        <v>282</v>
      </c>
      <c r="C345" s="197" t="s">
        <v>594</v>
      </c>
      <c r="D345" s="197">
        <v>100</v>
      </c>
      <c r="E345" s="197" t="s">
        <v>1455</v>
      </c>
      <c r="F345" s="197" t="s">
        <v>1455</v>
      </c>
      <c r="G345" s="197" t="s">
        <v>1455</v>
      </c>
      <c r="H345" s="198" t="s">
        <v>1447</v>
      </c>
      <c r="I345" s="314">
        <v>0</v>
      </c>
      <c r="J345" s="315">
        <v>83101</v>
      </c>
      <c r="K345" s="316">
        <v>1</v>
      </c>
      <c r="L345" s="317">
        <v>13</v>
      </c>
      <c r="M345" s="197">
        <v>30</v>
      </c>
      <c r="N345" s="197" t="s">
        <v>305</v>
      </c>
      <c r="O345" s="318">
        <v>0</v>
      </c>
      <c r="P345" s="197">
        <v>257</v>
      </c>
      <c r="Q345" s="198">
        <v>2</v>
      </c>
      <c r="R345" s="197"/>
      <c r="S345" s="198" t="s">
        <v>1543</v>
      </c>
      <c r="T345" s="198" t="s">
        <v>1543</v>
      </c>
      <c r="U345" s="319">
        <v>0</v>
      </c>
      <c r="V345" s="199">
        <v>0</v>
      </c>
    </row>
    <row r="346" spans="2:22" s="195" customFormat="1" x14ac:dyDescent="0.35">
      <c r="B346" s="197" t="s">
        <v>282</v>
      </c>
      <c r="C346" s="197" t="s">
        <v>594</v>
      </c>
      <c r="D346" s="197">
        <v>100</v>
      </c>
      <c r="E346" s="197" t="s">
        <v>1455</v>
      </c>
      <c r="F346" s="197" t="s">
        <v>1455</v>
      </c>
      <c r="G346" s="197" t="s">
        <v>1455</v>
      </c>
      <c r="H346" s="198" t="s">
        <v>1445</v>
      </c>
      <c r="I346" s="314">
        <v>0</v>
      </c>
      <c r="J346" s="315">
        <v>83101</v>
      </c>
      <c r="K346" s="316">
        <v>1</v>
      </c>
      <c r="L346" s="317">
        <v>17</v>
      </c>
      <c r="M346" s="197">
        <v>51</v>
      </c>
      <c r="N346" s="197" t="s">
        <v>307</v>
      </c>
      <c r="O346" s="318">
        <v>0</v>
      </c>
      <c r="P346" s="197">
        <v>263</v>
      </c>
      <c r="Q346" s="198">
        <v>2</v>
      </c>
      <c r="R346" s="197"/>
      <c r="S346" s="198" t="s">
        <v>1543</v>
      </c>
      <c r="T346" s="198" t="s">
        <v>1543</v>
      </c>
      <c r="U346" s="319">
        <v>0</v>
      </c>
      <c r="V346" s="199">
        <v>0</v>
      </c>
    </row>
    <row r="347" spans="2:22" s="195" customFormat="1" x14ac:dyDescent="0.35">
      <c r="B347" s="197" t="s">
        <v>282</v>
      </c>
      <c r="C347" s="197" t="s">
        <v>594</v>
      </c>
      <c r="D347" s="197">
        <v>100</v>
      </c>
      <c r="E347" s="197" t="s">
        <v>1455</v>
      </c>
      <c r="F347" s="197" t="s">
        <v>1455</v>
      </c>
      <c r="G347" s="197" t="s">
        <v>1455</v>
      </c>
      <c r="H347" s="198" t="s">
        <v>385</v>
      </c>
      <c r="I347" s="314">
        <v>0</v>
      </c>
      <c r="J347" s="315">
        <v>83101</v>
      </c>
      <c r="K347" s="316">
        <v>1</v>
      </c>
      <c r="L347" s="317">
        <v>17</v>
      </c>
      <c r="M347" s="197">
        <v>33</v>
      </c>
      <c r="N347" s="197" t="s">
        <v>384</v>
      </c>
      <c r="O347" s="318">
        <v>0</v>
      </c>
      <c r="P347" s="197">
        <v>280</v>
      </c>
      <c r="Q347" s="198">
        <v>2</v>
      </c>
      <c r="R347" s="197"/>
      <c r="S347" s="198" t="s">
        <v>1543</v>
      </c>
      <c r="T347" s="198" t="s">
        <v>1543</v>
      </c>
      <c r="U347" s="319">
        <v>0</v>
      </c>
      <c r="V347" s="199">
        <v>0</v>
      </c>
    </row>
    <row r="348" spans="2:22" s="195" customFormat="1" x14ac:dyDescent="0.35">
      <c r="B348" s="197" t="s">
        <v>282</v>
      </c>
      <c r="C348" s="197" t="s">
        <v>594</v>
      </c>
      <c r="D348" s="197">
        <v>100</v>
      </c>
      <c r="E348" s="197" t="s">
        <v>1455</v>
      </c>
      <c r="F348" s="197" t="s">
        <v>1455</v>
      </c>
      <c r="G348" s="197" t="s">
        <v>1455</v>
      </c>
      <c r="H348" s="198" t="s">
        <v>1445</v>
      </c>
      <c r="I348" s="314">
        <v>0</v>
      </c>
      <c r="J348" s="315">
        <v>83101</v>
      </c>
      <c r="K348" s="316">
        <v>1</v>
      </c>
      <c r="L348" s="317">
        <v>17</v>
      </c>
      <c r="M348" s="197">
        <v>33</v>
      </c>
      <c r="N348" s="197" t="s">
        <v>307</v>
      </c>
      <c r="O348" s="318">
        <v>0</v>
      </c>
      <c r="P348" s="197">
        <v>287</v>
      </c>
      <c r="Q348" s="198">
        <v>2</v>
      </c>
      <c r="R348" s="197"/>
      <c r="S348" s="198" t="s">
        <v>1543</v>
      </c>
      <c r="T348" s="198" t="s">
        <v>1543</v>
      </c>
      <c r="U348" s="319">
        <v>0</v>
      </c>
      <c r="V348" s="199">
        <v>0</v>
      </c>
    </row>
    <row r="349" spans="2:22" s="195" customFormat="1" x14ac:dyDescent="0.35">
      <c r="B349" s="197" t="s">
        <v>282</v>
      </c>
      <c r="C349" s="197" t="s">
        <v>594</v>
      </c>
      <c r="D349" s="197">
        <v>100</v>
      </c>
      <c r="E349" s="197" t="s">
        <v>1455</v>
      </c>
      <c r="F349" s="197" t="s">
        <v>1455</v>
      </c>
      <c r="G349" s="197" t="s">
        <v>1455</v>
      </c>
      <c r="H349" s="198" t="s">
        <v>1447</v>
      </c>
      <c r="I349" s="314">
        <v>0</v>
      </c>
      <c r="J349" s="315">
        <v>83101</v>
      </c>
      <c r="K349" s="316">
        <v>1</v>
      </c>
      <c r="L349" s="317">
        <v>13</v>
      </c>
      <c r="M349" s="197">
        <v>30</v>
      </c>
      <c r="N349" s="197" t="s">
        <v>305</v>
      </c>
      <c r="O349" s="318">
        <v>0</v>
      </c>
      <c r="P349" s="197">
        <v>306</v>
      </c>
      <c r="Q349" s="198">
        <v>2</v>
      </c>
      <c r="R349" s="197"/>
      <c r="S349" s="198" t="s">
        <v>1543</v>
      </c>
      <c r="T349" s="198" t="s">
        <v>1543</v>
      </c>
      <c r="U349" s="319">
        <v>0</v>
      </c>
      <c r="V349" s="199">
        <v>0</v>
      </c>
    </row>
    <row r="350" spans="2:22" s="195" customFormat="1" x14ac:dyDescent="0.35">
      <c r="B350" s="197" t="s">
        <v>282</v>
      </c>
      <c r="C350" s="197" t="s">
        <v>594</v>
      </c>
      <c r="D350" s="197">
        <v>100</v>
      </c>
      <c r="E350" s="197" t="s">
        <v>1455</v>
      </c>
      <c r="F350" s="197" t="s">
        <v>1455</v>
      </c>
      <c r="G350" s="197" t="s">
        <v>1455</v>
      </c>
      <c r="H350" s="198" t="s">
        <v>367</v>
      </c>
      <c r="I350" s="314">
        <v>0</v>
      </c>
      <c r="J350" s="315">
        <v>83101</v>
      </c>
      <c r="K350" s="316">
        <v>1</v>
      </c>
      <c r="L350" s="317">
        <v>14</v>
      </c>
      <c r="M350" s="197">
        <v>20</v>
      </c>
      <c r="N350" s="197" t="s">
        <v>366</v>
      </c>
      <c r="O350" s="318">
        <v>0</v>
      </c>
      <c r="P350" s="197">
        <v>1483</v>
      </c>
      <c r="Q350" s="198">
        <v>2</v>
      </c>
      <c r="R350" s="197"/>
      <c r="S350" s="198" t="s">
        <v>1543</v>
      </c>
      <c r="T350" s="198" t="s">
        <v>1543</v>
      </c>
      <c r="U350" s="319">
        <v>0</v>
      </c>
      <c r="V350" s="199">
        <v>0</v>
      </c>
    </row>
    <row r="351" spans="2:22" s="195" customFormat="1" x14ac:dyDescent="0.35">
      <c r="B351" s="197" t="s">
        <v>282</v>
      </c>
      <c r="C351" s="197" t="s">
        <v>594</v>
      </c>
      <c r="D351" s="197">
        <v>100</v>
      </c>
      <c r="E351" s="197" t="s">
        <v>1455</v>
      </c>
      <c r="F351" s="197" t="s">
        <v>1455</v>
      </c>
      <c r="G351" s="197" t="s">
        <v>1455</v>
      </c>
      <c r="H351" s="198" t="s">
        <v>369</v>
      </c>
      <c r="I351" s="314">
        <v>0</v>
      </c>
      <c r="J351" s="315">
        <v>83101</v>
      </c>
      <c r="K351" s="316">
        <v>1</v>
      </c>
      <c r="L351" s="317">
        <v>14</v>
      </c>
      <c r="M351" s="197">
        <v>20</v>
      </c>
      <c r="N351" s="197" t="s">
        <v>306</v>
      </c>
      <c r="O351" s="318">
        <v>0</v>
      </c>
      <c r="P351" s="197">
        <v>1486</v>
      </c>
      <c r="Q351" s="198">
        <v>2</v>
      </c>
      <c r="R351" s="197"/>
      <c r="S351" s="198" t="s">
        <v>1543</v>
      </c>
      <c r="T351" s="198" t="s">
        <v>1543</v>
      </c>
      <c r="U351" s="319">
        <v>0</v>
      </c>
      <c r="V351" s="199">
        <v>0</v>
      </c>
    </row>
    <row r="352" spans="2:22" s="195" customFormat="1" x14ac:dyDescent="0.35">
      <c r="B352" s="197" t="s">
        <v>282</v>
      </c>
      <c r="C352" s="197" t="s">
        <v>594</v>
      </c>
      <c r="D352" s="197">
        <v>100</v>
      </c>
      <c r="E352" s="197" t="s">
        <v>1455</v>
      </c>
      <c r="F352" s="197" t="s">
        <v>1455</v>
      </c>
      <c r="G352" s="197" t="s">
        <v>1455</v>
      </c>
      <c r="H352" s="198" t="s">
        <v>369</v>
      </c>
      <c r="I352" s="314">
        <v>0</v>
      </c>
      <c r="J352" s="315">
        <v>83101</v>
      </c>
      <c r="K352" s="316">
        <v>1</v>
      </c>
      <c r="L352" s="317">
        <v>14</v>
      </c>
      <c r="M352" s="197">
        <v>20</v>
      </c>
      <c r="N352" s="197" t="s">
        <v>306</v>
      </c>
      <c r="O352" s="318">
        <v>0</v>
      </c>
      <c r="P352" s="197">
        <v>1488</v>
      </c>
      <c r="Q352" s="198">
        <v>2</v>
      </c>
      <c r="R352" s="197"/>
      <c r="S352" s="198" t="s">
        <v>1543</v>
      </c>
      <c r="T352" s="198" t="s">
        <v>1543</v>
      </c>
      <c r="U352" s="319">
        <v>0</v>
      </c>
      <c r="V352" s="199">
        <v>0</v>
      </c>
    </row>
    <row r="353" spans="2:22" s="195" customFormat="1" x14ac:dyDescent="0.35">
      <c r="B353" s="197" t="s">
        <v>282</v>
      </c>
      <c r="C353" s="197" t="s">
        <v>594</v>
      </c>
      <c r="D353" s="197">
        <v>100</v>
      </c>
      <c r="E353" s="197" t="s">
        <v>1455</v>
      </c>
      <c r="F353" s="197" t="s">
        <v>1455</v>
      </c>
      <c r="G353" s="197" t="s">
        <v>1455</v>
      </c>
      <c r="H353" s="198" t="s">
        <v>369</v>
      </c>
      <c r="I353" s="314">
        <v>0</v>
      </c>
      <c r="J353" s="315">
        <v>83101</v>
      </c>
      <c r="K353" s="316">
        <v>1</v>
      </c>
      <c r="L353" s="317">
        <v>11</v>
      </c>
      <c r="M353" s="197">
        <v>10</v>
      </c>
      <c r="N353" s="197" t="s">
        <v>306</v>
      </c>
      <c r="O353" s="318">
        <v>0</v>
      </c>
      <c r="P353" s="197">
        <v>1496</v>
      </c>
      <c r="Q353" s="198">
        <v>2</v>
      </c>
      <c r="R353" s="197"/>
      <c r="S353" s="198" t="s">
        <v>1543</v>
      </c>
      <c r="T353" s="198" t="s">
        <v>1543</v>
      </c>
      <c r="U353" s="319">
        <v>0</v>
      </c>
      <c r="V353" s="199">
        <v>0</v>
      </c>
    </row>
    <row r="354" spans="2:22" s="195" customFormat="1" x14ac:dyDescent="0.35">
      <c r="B354" s="197" t="s">
        <v>282</v>
      </c>
      <c r="C354" s="197" t="s">
        <v>594</v>
      </c>
      <c r="D354" s="197">
        <v>100</v>
      </c>
      <c r="E354" s="197" t="s">
        <v>1455</v>
      </c>
      <c r="F354" s="197" t="s">
        <v>1455</v>
      </c>
      <c r="G354" s="197" t="s">
        <v>1455</v>
      </c>
      <c r="H354" s="198" t="s">
        <v>1445</v>
      </c>
      <c r="I354" s="314">
        <v>0</v>
      </c>
      <c r="J354" s="315">
        <v>83101</v>
      </c>
      <c r="K354" s="316">
        <v>1</v>
      </c>
      <c r="L354" s="317">
        <v>16</v>
      </c>
      <c r="M354" s="197">
        <v>20</v>
      </c>
      <c r="N354" s="197" t="s">
        <v>307</v>
      </c>
      <c r="O354" s="318">
        <v>0</v>
      </c>
      <c r="P354" s="197">
        <v>1500</v>
      </c>
      <c r="Q354" s="198">
        <v>2</v>
      </c>
      <c r="R354" s="197"/>
      <c r="S354" s="198" t="s">
        <v>1543</v>
      </c>
      <c r="T354" s="198" t="s">
        <v>1543</v>
      </c>
      <c r="U354" s="319">
        <v>0</v>
      </c>
      <c r="V354" s="199">
        <v>0</v>
      </c>
    </row>
    <row r="355" spans="2:22" s="195" customFormat="1" x14ac:dyDescent="0.35">
      <c r="B355" s="197" t="s">
        <v>282</v>
      </c>
      <c r="C355" s="197" t="s">
        <v>594</v>
      </c>
      <c r="D355" s="197">
        <v>100</v>
      </c>
      <c r="E355" s="197" t="s">
        <v>1455</v>
      </c>
      <c r="F355" s="197" t="s">
        <v>1455</v>
      </c>
      <c r="G355" s="197" t="s">
        <v>1455</v>
      </c>
      <c r="H355" s="198" t="s">
        <v>1445</v>
      </c>
      <c r="I355" s="314">
        <v>0</v>
      </c>
      <c r="J355" s="315">
        <v>83101</v>
      </c>
      <c r="K355" s="316">
        <v>1</v>
      </c>
      <c r="L355" s="317">
        <v>16</v>
      </c>
      <c r="M355" s="197">
        <v>20</v>
      </c>
      <c r="N355" s="197" t="s">
        <v>307</v>
      </c>
      <c r="O355" s="318">
        <v>0</v>
      </c>
      <c r="P355" s="197">
        <v>1501</v>
      </c>
      <c r="Q355" s="198">
        <v>2</v>
      </c>
      <c r="R355" s="197"/>
      <c r="S355" s="198" t="s">
        <v>1543</v>
      </c>
      <c r="T355" s="198" t="s">
        <v>1543</v>
      </c>
      <c r="U355" s="319">
        <v>0</v>
      </c>
      <c r="V355" s="199">
        <v>0</v>
      </c>
    </row>
    <row r="356" spans="2:22" s="195" customFormat="1" x14ac:dyDescent="0.35">
      <c r="B356" s="197" t="s">
        <v>282</v>
      </c>
      <c r="C356" s="197" t="s">
        <v>594</v>
      </c>
      <c r="D356" s="197">
        <v>100</v>
      </c>
      <c r="E356" s="197" t="s">
        <v>1455</v>
      </c>
      <c r="F356" s="197" t="s">
        <v>1455</v>
      </c>
      <c r="G356" s="197" t="s">
        <v>1455</v>
      </c>
      <c r="H356" s="198" t="s">
        <v>1445</v>
      </c>
      <c r="I356" s="314">
        <v>0</v>
      </c>
      <c r="J356" s="315">
        <v>83101</v>
      </c>
      <c r="K356" s="316">
        <v>1</v>
      </c>
      <c r="L356" s="317">
        <v>17</v>
      </c>
      <c r="M356" s="197">
        <v>46</v>
      </c>
      <c r="N356" s="197" t="s">
        <v>307</v>
      </c>
      <c r="O356" s="318">
        <v>0</v>
      </c>
      <c r="P356" s="197">
        <v>1502</v>
      </c>
      <c r="Q356" s="198">
        <v>2</v>
      </c>
      <c r="R356" s="197"/>
      <c r="S356" s="198" t="s">
        <v>1543</v>
      </c>
      <c r="T356" s="198" t="s">
        <v>1543</v>
      </c>
      <c r="U356" s="319">
        <v>0</v>
      </c>
      <c r="V356" s="199">
        <v>0</v>
      </c>
    </row>
    <row r="357" spans="2:22" s="195" customFormat="1" x14ac:dyDescent="0.35">
      <c r="B357" s="197" t="s">
        <v>282</v>
      </c>
      <c r="C357" s="197" t="s">
        <v>594</v>
      </c>
      <c r="D357" s="197">
        <v>100</v>
      </c>
      <c r="E357" s="197" t="s">
        <v>1455</v>
      </c>
      <c r="F357" s="197" t="s">
        <v>1455</v>
      </c>
      <c r="G357" s="197" t="s">
        <v>1455</v>
      </c>
      <c r="H357" s="198" t="s">
        <v>1445</v>
      </c>
      <c r="I357" s="314">
        <v>0</v>
      </c>
      <c r="J357" s="315">
        <v>83101</v>
      </c>
      <c r="K357" s="316">
        <v>1</v>
      </c>
      <c r="L357" s="317">
        <v>17</v>
      </c>
      <c r="M357" s="197">
        <v>52</v>
      </c>
      <c r="N357" s="197" t="s">
        <v>307</v>
      </c>
      <c r="O357" s="318">
        <v>0</v>
      </c>
      <c r="P357" s="197">
        <v>1505</v>
      </c>
      <c r="Q357" s="198">
        <v>2</v>
      </c>
      <c r="R357" s="197"/>
      <c r="S357" s="198" t="s">
        <v>1543</v>
      </c>
      <c r="T357" s="198" t="s">
        <v>1543</v>
      </c>
      <c r="U357" s="319">
        <v>0</v>
      </c>
      <c r="V357" s="199">
        <v>0</v>
      </c>
    </row>
    <row r="358" spans="2:22" s="195" customFormat="1" x14ac:dyDescent="0.35">
      <c r="B358" s="197" t="s">
        <v>282</v>
      </c>
      <c r="C358" s="197" t="s">
        <v>594</v>
      </c>
      <c r="D358" s="197">
        <v>100</v>
      </c>
      <c r="E358" s="197" t="s">
        <v>1455</v>
      </c>
      <c r="F358" s="197" t="s">
        <v>1455</v>
      </c>
      <c r="G358" s="197" t="s">
        <v>1455</v>
      </c>
      <c r="H358" s="198" t="s">
        <v>1451</v>
      </c>
      <c r="I358" s="314">
        <v>0</v>
      </c>
      <c r="J358" s="315">
        <v>83101</v>
      </c>
      <c r="K358" s="316">
        <v>1</v>
      </c>
      <c r="L358" s="317">
        <v>14</v>
      </c>
      <c r="M358" s="197">
        <v>20</v>
      </c>
      <c r="N358" s="197" t="s">
        <v>377</v>
      </c>
      <c r="O358" s="318">
        <v>0</v>
      </c>
      <c r="P358" s="197">
        <v>1515</v>
      </c>
      <c r="Q358" s="198">
        <v>2</v>
      </c>
      <c r="R358" s="197"/>
      <c r="S358" s="198" t="s">
        <v>1543</v>
      </c>
      <c r="T358" s="198" t="s">
        <v>1543</v>
      </c>
      <c r="U358" s="319">
        <v>0</v>
      </c>
      <c r="V358" s="199">
        <v>0</v>
      </c>
    </row>
    <row r="359" spans="2:22" s="195" customFormat="1" x14ac:dyDescent="0.35">
      <c r="B359" s="197" t="s">
        <v>282</v>
      </c>
      <c r="C359" s="197" t="s">
        <v>594</v>
      </c>
      <c r="D359" s="197">
        <v>100</v>
      </c>
      <c r="E359" s="197" t="s">
        <v>1455</v>
      </c>
      <c r="F359" s="197" t="s">
        <v>1455</v>
      </c>
      <c r="G359" s="197" t="s">
        <v>1455</v>
      </c>
      <c r="H359" s="198" t="s">
        <v>1450</v>
      </c>
      <c r="I359" s="314">
        <v>0</v>
      </c>
      <c r="J359" s="315">
        <v>83101</v>
      </c>
      <c r="K359" s="316">
        <v>1</v>
      </c>
      <c r="L359" s="317">
        <v>17</v>
      </c>
      <c r="M359" s="197">
        <v>10</v>
      </c>
      <c r="N359" s="197" t="s">
        <v>379</v>
      </c>
      <c r="O359" s="318">
        <v>0</v>
      </c>
      <c r="P359" s="197">
        <v>1523</v>
      </c>
      <c r="Q359" s="198">
        <v>2</v>
      </c>
      <c r="R359" s="197"/>
      <c r="S359" s="198" t="s">
        <v>1543</v>
      </c>
      <c r="T359" s="198" t="s">
        <v>1543</v>
      </c>
      <c r="U359" s="319">
        <v>0</v>
      </c>
      <c r="V359" s="199">
        <v>0</v>
      </c>
    </row>
    <row r="360" spans="2:22" s="195" customFormat="1" x14ac:dyDescent="0.35">
      <c r="B360" s="197" t="s">
        <v>282</v>
      </c>
      <c r="C360" s="197" t="s">
        <v>594</v>
      </c>
      <c r="D360" s="197">
        <v>100</v>
      </c>
      <c r="E360" s="197" t="s">
        <v>1455</v>
      </c>
      <c r="F360" s="197" t="s">
        <v>1455</v>
      </c>
      <c r="G360" s="197" t="s">
        <v>1455</v>
      </c>
      <c r="H360" s="198" t="s">
        <v>1450</v>
      </c>
      <c r="I360" s="314">
        <v>0</v>
      </c>
      <c r="J360" s="315">
        <v>83101</v>
      </c>
      <c r="K360" s="316">
        <v>1</v>
      </c>
      <c r="L360" s="317">
        <v>13</v>
      </c>
      <c r="M360" s="197">
        <v>20</v>
      </c>
      <c r="N360" s="197" t="s">
        <v>379</v>
      </c>
      <c r="O360" s="318">
        <v>0</v>
      </c>
      <c r="P360" s="197">
        <v>1527</v>
      </c>
      <c r="Q360" s="198">
        <v>2</v>
      </c>
      <c r="R360" s="197"/>
      <c r="S360" s="198" t="s">
        <v>1543</v>
      </c>
      <c r="T360" s="198" t="s">
        <v>1543</v>
      </c>
      <c r="U360" s="319">
        <v>0</v>
      </c>
      <c r="V360" s="199">
        <v>0</v>
      </c>
    </row>
    <row r="361" spans="2:22" s="195" customFormat="1" x14ac:dyDescent="0.35">
      <c r="B361" s="197" t="s">
        <v>282</v>
      </c>
      <c r="C361" s="197" t="s">
        <v>594</v>
      </c>
      <c r="D361" s="197">
        <v>100</v>
      </c>
      <c r="E361" s="197" t="s">
        <v>1455</v>
      </c>
      <c r="F361" s="197" t="s">
        <v>1455</v>
      </c>
      <c r="G361" s="197" t="s">
        <v>1455</v>
      </c>
      <c r="H361" s="198" t="s">
        <v>385</v>
      </c>
      <c r="I361" s="314">
        <v>0</v>
      </c>
      <c r="J361" s="315">
        <v>83101</v>
      </c>
      <c r="K361" s="316">
        <v>1</v>
      </c>
      <c r="L361" s="317">
        <v>12</v>
      </c>
      <c r="M361" s="197">
        <v>20</v>
      </c>
      <c r="N361" s="197" t="s">
        <v>384</v>
      </c>
      <c r="O361" s="318">
        <v>0</v>
      </c>
      <c r="P361" s="197">
        <v>30</v>
      </c>
      <c r="Q361" s="198">
        <v>2</v>
      </c>
      <c r="R361" s="197"/>
      <c r="S361" s="198" t="s">
        <v>1543</v>
      </c>
      <c r="T361" s="198" t="s">
        <v>1543</v>
      </c>
      <c r="U361" s="319">
        <v>0</v>
      </c>
      <c r="V361" s="199">
        <v>0</v>
      </c>
    </row>
    <row r="362" spans="2:22" s="195" customFormat="1" x14ac:dyDescent="0.35">
      <c r="B362" s="197" t="s">
        <v>282</v>
      </c>
      <c r="C362" s="197" t="s">
        <v>594</v>
      </c>
      <c r="D362" s="197">
        <v>100</v>
      </c>
      <c r="E362" s="197" t="s">
        <v>1455</v>
      </c>
      <c r="F362" s="197" t="s">
        <v>1455</v>
      </c>
      <c r="G362" s="197" t="s">
        <v>1455</v>
      </c>
      <c r="H362" s="198" t="s">
        <v>385</v>
      </c>
      <c r="I362" s="314">
        <v>0</v>
      </c>
      <c r="J362" s="315">
        <v>83101</v>
      </c>
      <c r="K362" s="316">
        <v>1</v>
      </c>
      <c r="L362" s="317">
        <v>16</v>
      </c>
      <c r="M362" s="197">
        <v>20</v>
      </c>
      <c r="N362" s="197" t="s">
        <v>384</v>
      </c>
      <c r="O362" s="318">
        <v>0</v>
      </c>
      <c r="P362" s="197">
        <v>136</v>
      </c>
      <c r="Q362" s="198">
        <v>2</v>
      </c>
      <c r="R362" s="197"/>
      <c r="S362" s="198" t="s">
        <v>1543</v>
      </c>
      <c r="T362" s="198" t="s">
        <v>1543</v>
      </c>
      <c r="U362" s="319">
        <v>0</v>
      </c>
      <c r="V362" s="199">
        <v>0</v>
      </c>
    </row>
    <row r="363" spans="2:22" s="195" customFormat="1" x14ac:dyDescent="0.35">
      <c r="B363" s="197" t="s">
        <v>282</v>
      </c>
      <c r="C363" s="197" t="s">
        <v>594</v>
      </c>
      <c r="D363" s="197">
        <v>100</v>
      </c>
      <c r="E363" s="197" t="s">
        <v>1455</v>
      </c>
      <c r="F363" s="197" t="s">
        <v>1455</v>
      </c>
      <c r="G363" s="197" t="s">
        <v>1455</v>
      </c>
      <c r="H363" s="198" t="s">
        <v>1449</v>
      </c>
      <c r="I363" s="314">
        <v>0</v>
      </c>
      <c r="J363" s="315">
        <v>83101</v>
      </c>
      <c r="K363" s="316">
        <v>1</v>
      </c>
      <c r="L363" s="317">
        <v>17</v>
      </c>
      <c r="M363" s="197">
        <v>33</v>
      </c>
      <c r="N363" s="197" t="s">
        <v>387</v>
      </c>
      <c r="O363" s="318">
        <v>0</v>
      </c>
      <c r="P363" s="197">
        <v>138</v>
      </c>
      <c r="Q363" s="198">
        <v>2</v>
      </c>
      <c r="R363" s="197"/>
      <c r="S363" s="198" t="s">
        <v>1543</v>
      </c>
      <c r="T363" s="198" t="s">
        <v>1543</v>
      </c>
      <c r="U363" s="319">
        <v>0</v>
      </c>
      <c r="V363" s="199">
        <v>0</v>
      </c>
    </row>
    <row r="364" spans="2:22" s="195" customFormat="1" x14ac:dyDescent="0.35">
      <c r="B364" s="197" t="s">
        <v>282</v>
      </c>
      <c r="C364" s="197" t="s">
        <v>594</v>
      </c>
      <c r="D364" s="197">
        <v>100</v>
      </c>
      <c r="E364" s="197" t="s">
        <v>1455</v>
      </c>
      <c r="F364" s="197" t="s">
        <v>1455</v>
      </c>
      <c r="G364" s="197" t="s">
        <v>1455</v>
      </c>
      <c r="H364" s="198" t="s">
        <v>1445</v>
      </c>
      <c r="I364" s="314">
        <v>0</v>
      </c>
      <c r="J364" s="315">
        <v>83101</v>
      </c>
      <c r="K364" s="316">
        <v>1</v>
      </c>
      <c r="L364" s="317">
        <v>17</v>
      </c>
      <c r="M364" s="197">
        <v>33</v>
      </c>
      <c r="N364" s="197" t="s">
        <v>307</v>
      </c>
      <c r="O364" s="318">
        <v>0</v>
      </c>
      <c r="P364" s="197">
        <v>192</v>
      </c>
      <c r="Q364" s="198">
        <v>2</v>
      </c>
      <c r="R364" s="197"/>
      <c r="S364" s="198" t="s">
        <v>1543</v>
      </c>
      <c r="T364" s="198" t="s">
        <v>1543</v>
      </c>
      <c r="U364" s="319">
        <v>0</v>
      </c>
      <c r="V364" s="199">
        <v>0</v>
      </c>
    </row>
    <row r="365" spans="2:22" s="195" customFormat="1" x14ac:dyDescent="0.35">
      <c r="B365" s="197" t="s">
        <v>282</v>
      </c>
      <c r="C365" s="197" t="s">
        <v>594</v>
      </c>
      <c r="D365" s="197">
        <v>100</v>
      </c>
      <c r="E365" s="197" t="s">
        <v>1455</v>
      </c>
      <c r="F365" s="197" t="s">
        <v>1455</v>
      </c>
      <c r="G365" s="197" t="s">
        <v>1455</v>
      </c>
      <c r="H365" s="198" t="s">
        <v>1445</v>
      </c>
      <c r="I365" s="314">
        <v>0</v>
      </c>
      <c r="J365" s="315">
        <v>83101</v>
      </c>
      <c r="K365" s="316">
        <v>1</v>
      </c>
      <c r="L365" s="317">
        <v>17</v>
      </c>
      <c r="M365" s="197">
        <v>33</v>
      </c>
      <c r="N365" s="197" t="s">
        <v>307</v>
      </c>
      <c r="O365" s="318">
        <v>0</v>
      </c>
      <c r="P365" s="197">
        <v>106</v>
      </c>
      <c r="Q365" s="198">
        <v>2</v>
      </c>
      <c r="R365" s="197"/>
      <c r="S365" s="198" t="s">
        <v>1543</v>
      </c>
      <c r="T365" s="198" t="s">
        <v>1543</v>
      </c>
      <c r="U365" s="319">
        <v>0</v>
      </c>
      <c r="V365" s="199">
        <v>0</v>
      </c>
    </row>
    <row r="366" spans="2:22" s="195" customFormat="1" x14ac:dyDescent="0.35">
      <c r="B366" s="197" t="s">
        <v>282</v>
      </c>
      <c r="C366" s="197" t="s">
        <v>594</v>
      </c>
      <c r="D366" s="197">
        <v>100</v>
      </c>
      <c r="E366" s="197" t="s">
        <v>1455</v>
      </c>
      <c r="F366" s="197" t="s">
        <v>1455</v>
      </c>
      <c r="G366" s="197" t="s">
        <v>1455</v>
      </c>
      <c r="H366" s="198" t="s">
        <v>1445</v>
      </c>
      <c r="I366" s="314">
        <v>0</v>
      </c>
      <c r="J366" s="315">
        <v>83101</v>
      </c>
      <c r="K366" s="316">
        <v>1</v>
      </c>
      <c r="L366" s="317">
        <v>17</v>
      </c>
      <c r="M366" s="197">
        <v>33</v>
      </c>
      <c r="N366" s="197" t="s">
        <v>307</v>
      </c>
      <c r="O366" s="318">
        <v>0</v>
      </c>
      <c r="P366" s="197">
        <v>291</v>
      </c>
      <c r="Q366" s="198">
        <v>2</v>
      </c>
      <c r="R366" s="197"/>
      <c r="S366" s="198" t="s">
        <v>1543</v>
      </c>
      <c r="T366" s="198" t="s">
        <v>1543</v>
      </c>
      <c r="U366" s="319">
        <v>0</v>
      </c>
      <c r="V366" s="199">
        <v>0</v>
      </c>
    </row>
    <row r="367" spans="2:22" s="195" customFormat="1" x14ac:dyDescent="0.35">
      <c r="B367" s="197" t="s">
        <v>282</v>
      </c>
      <c r="C367" s="197" t="s">
        <v>594</v>
      </c>
      <c r="D367" s="197">
        <v>100</v>
      </c>
      <c r="E367" s="197" t="s">
        <v>1455</v>
      </c>
      <c r="F367" s="197" t="s">
        <v>1455</v>
      </c>
      <c r="G367" s="197" t="s">
        <v>1455</v>
      </c>
      <c r="H367" s="198" t="s">
        <v>1448</v>
      </c>
      <c r="I367" s="314">
        <v>0</v>
      </c>
      <c r="J367" s="315">
        <v>83101</v>
      </c>
      <c r="K367" s="316">
        <v>1</v>
      </c>
      <c r="L367" s="317">
        <v>17</v>
      </c>
      <c r="M367" s="197">
        <v>34</v>
      </c>
      <c r="N367" s="197" t="s">
        <v>362</v>
      </c>
      <c r="O367" s="318">
        <v>0</v>
      </c>
      <c r="P367" s="197">
        <v>311</v>
      </c>
      <c r="Q367" s="198">
        <v>2</v>
      </c>
      <c r="R367" s="197"/>
      <c r="S367" s="198" t="s">
        <v>1543</v>
      </c>
      <c r="T367" s="198" t="s">
        <v>1543</v>
      </c>
      <c r="U367" s="319">
        <v>0</v>
      </c>
      <c r="V367" s="199">
        <v>0</v>
      </c>
    </row>
    <row r="368" spans="2:22" s="195" customFormat="1" x14ac:dyDescent="0.35">
      <c r="B368" s="197" t="s">
        <v>282</v>
      </c>
      <c r="C368" s="197" t="s">
        <v>594</v>
      </c>
      <c r="D368" s="197">
        <v>100</v>
      </c>
      <c r="E368" s="197" t="s">
        <v>1455</v>
      </c>
      <c r="F368" s="197" t="s">
        <v>1455</v>
      </c>
      <c r="G368" s="197" t="s">
        <v>1455</v>
      </c>
      <c r="H368" s="198" t="s">
        <v>1445</v>
      </c>
      <c r="I368" s="314">
        <v>0</v>
      </c>
      <c r="J368" s="315">
        <v>83101</v>
      </c>
      <c r="K368" s="316">
        <v>1</v>
      </c>
      <c r="L368" s="317">
        <v>17</v>
      </c>
      <c r="M368" s="197">
        <v>33</v>
      </c>
      <c r="N368" s="197" t="s">
        <v>307</v>
      </c>
      <c r="O368" s="318">
        <v>0</v>
      </c>
      <c r="P368" s="197">
        <v>248</v>
      </c>
      <c r="Q368" s="198">
        <v>2</v>
      </c>
      <c r="R368" s="197"/>
      <c r="S368" s="198" t="s">
        <v>1543</v>
      </c>
      <c r="T368" s="198" t="s">
        <v>1543</v>
      </c>
      <c r="U368" s="319">
        <v>0</v>
      </c>
      <c r="V368" s="199">
        <v>0</v>
      </c>
    </row>
    <row r="369" spans="2:22" s="195" customFormat="1" x14ac:dyDescent="0.35">
      <c r="B369" s="197" t="s">
        <v>282</v>
      </c>
      <c r="C369" s="197" t="s">
        <v>594</v>
      </c>
      <c r="D369" s="197">
        <v>100</v>
      </c>
      <c r="E369" s="197" t="s">
        <v>1455</v>
      </c>
      <c r="F369" s="197" t="s">
        <v>1455</v>
      </c>
      <c r="G369" s="197" t="s">
        <v>1455</v>
      </c>
      <c r="H369" s="198" t="s">
        <v>1446</v>
      </c>
      <c r="I369" s="314">
        <v>0</v>
      </c>
      <c r="J369" s="315">
        <v>83101</v>
      </c>
      <c r="K369" s="316">
        <v>1</v>
      </c>
      <c r="L369" s="317">
        <v>17</v>
      </c>
      <c r="M369" s="197">
        <v>52</v>
      </c>
      <c r="N369" s="197" t="s">
        <v>364</v>
      </c>
      <c r="O369" s="318">
        <v>0</v>
      </c>
      <c r="P369" s="197">
        <v>115</v>
      </c>
      <c r="Q369" s="198">
        <v>2</v>
      </c>
      <c r="R369" s="197"/>
      <c r="S369" s="198" t="s">
        <v>1543</v>
      </c>
      <c r="T369" s="198" t="s">
        <v>1543</v>
      </c>
      <c r="U369" s="319">
        <v>0</v>
      </c>
      <c r="V369" s="199">
        <v>0</v>
      </c>
    </row>
    <row r="370" spans="2:22" s="195" customFormat="1" x14ac:dyDescent="0.35">
      <c r="B370" s="197" t="s">
        <v>282</v>
      </c>
      <c r="C370" s="197" t="s">
        <v>594</v>
      </c>
      <c r="D370" s="197">
        <v>100</v>
      </c>
      <c r="E370" s="197" t="s">
        <v>1455</v>
      </c>
      <c r="F370" s="197" t="s">
        <v>1455</v>
      </c>
      <c r="G370" s="197" t="s">
        <v>1455</v>
      </c>
      <c r="H370" s="198" t="s">
        <v>369</v>
      </c>
      <c r="I370" s="314">
        <v>0</v>
      </c>
      <c r="J370" s="315">
        <v>83101</v>
      </c>
      <c r="K370" s="316">
        <v>1</v>
      </c>
      <c r="L370" s="317">
        <v>14</v>
      </c>
      <c r="M370" s="197">
        <v>10</v>
      </c>
      <c r="N370" s="197" t="s">
        <v>306</v>
      </c>
      <c r="O370" s="318">
        <v>0</v>
      </c>
      <c r="P370" s="197">
        <v>1538</v>
      </c>
      <c r="Q370" s="198">
        <v>2</v>
      </c>
      <c r="R370" s="197"/>
      <c r="S370" s="198" t="s">
        <v>1543</v>
      </c>
      <c r="T370" s="198" t="s">
        <v>1543</v>
      </c>
      <c r="U370" s="319">
        <v>0</v>
      </c>
      <c r="V370" s="199">
        <v>0</v>
      </c>
    </row>
    <row r="371" spans="2:22" s="195" customFormat="1" x14ac:dyDescent="0.35">
      <c r="B371" s="183"/>
      <c r="C371" s="183"/>
      <c r="D371" s="183"/>
      <c r="E371" s="184"/>
      <c r="F371" s="184"/>
      <c r="G371" s="185"/>
      <c r="H371" s="186"/>
      <c r="I371" s="181"/>
      <c r="J371" s="181"/>
      <c r="K371" s="181"/>
      <c r="L371" s="220"/>
      <c r="M371" s="197"/>
      <c r="N371" s="197"/>
      <c r="O371" s="181"/>
      <c r="P371" s="197"/>
      <c r="Q371" s="198"/>
      <c r="R371" s="197"/>
      <c r="S371" s="181"/>
      <c r="T371" s="181"/>
      <c r="U371" s="182"/>
      <c r="V371" s="199"/>
    </row>
    <row r="372" spans="2:22" x14ac:dyDescent="0.35">
      <c r="B372" s="155"/>
      <c r="C372" s="155"/>
      <c r="D372" s="155"/>
      <c r="E372" s="151"/>
      <c r="F372" s="151"/>
      <c r="G372" s="152"/>
      <c r="H372" s="149"/>
      <c r="I372" s="155"/>
      <c r="J372" s="155"/>
      <c r="K372" s="155"/>
      <c r="L372" s="156"/>
      <c r="M372" s="151"/>
      <c r="N372" s="151"/>
      <c r="O372" s="151"/>
      <c r="P372" s="151"/>
      <c r="Q372" s="149"/>
      <c r="R372" s="151"/>
      <c r="S372" s="155"/>
      <c r="T372" s="155"/>
      <c r="U372" s="153"/>
      <c r="V372" s="154"/>
    </row>
    <row r="373" spans="2:22" x14ac:dyDescent="0.35">
      <c r="B373" s="77"/>
      <c r="C373" s="78"/>
      <c r="D373" s="79"/>
      <c r="E373" s="78"/>
      <c r="F373" s="78"/>
      <c r="G373" s="80"/>
      <c r="H373" s="81"/>
      <c r="I373" s="79"/>
      <c r="J373" s="79"/>
      <c r="K373" s="79"/>
      <c r="L373" s="79"/>
      <c r="M373" s="79"/>
      <c r="N373" s="79"/>
      <c r="O373" s="79"/>
      <c r="P373" s="79"/>
      <c r="Q373" s="81"/>
      <c r="R373" s="79"/>
      <c r="S373" s="30"/>
      <c r="T373" s="30"/>
      <c r="U373" s="30"/>
      <c r="V373" s="82"/>
    </row>
    <row r="374" spans="2:22" x14ac:dyDescent="0.35">
      <c r="B374" s="23" t="s">
        <v>68</v>
      </c>
      <c r="C374" s="78"/>
      <c r="E374" s="207">
        <f>355-COUNTIF(E16:E370,"VACANTE")</f>
        <v>303</v>
      </c>
      <c r="F374" s="78"/>
      <c r="G374" s="80"/>
      <c r="H374" s="81"/>
      <c r="I374" s="79"/>
      <c r="J374" s="79"/>
      <c r="K374" s="79"/>
      <c r="L374" s="79"/>
      <c r="N374" s="24" t="s">
        <v>69</v>
      </c>
      <c r="P374" s="207">
        <v>0</v>
      </c>
      <c r="Q374" s="81"/>
      <c r="R374" s="79"/>
      <c r="S374" s="355" t="s">
        <v>5</v>
      </c>
      <c r="T374" s="355"/>
      <c r="U374" s="203">
        <f>SUM(U16:U373)</f>
        <v>19831172.729999986</v>
      </c>
      <c r="V374" s="82"/>
    </row>
    <row r="375" spans="2:22" x14ac:dyDescent="0.35">
      <c r="B375" s="77"/>
      <c r="C375" s="78"/>
      <c r="D375" s="79"/>
      <c r="E375" s="78"/>
      <c r="F375" s="78"/>
      <c r="G375" s="80"/>
      <c r="H375" s="81"/>
      <c r="I375" s="79"/>
      <c r="J375" s="79"/>
      <c r="K375" s="79"/>
      <c r="L375" s="79"/>
      <c r="M375" s="79"/>
      <c r="N375" s="79"/>
      <c r="O375" s="79"/>
      <c r="P375" s="79"/>
      <c r="Q375" s="81"/>
      <c r="R375" s="79"/>
      <c r="S375" s="30"/>
      <c r="T375" s="30"/>
      <c r="U375" s="30"/>
      <c r="V375" s="82"/>
    </row>
    <row r="376" spans="2:22" x14ac:dyDescent="0.35">
      <c r="B376" s="77"/>
      <c r="C376" s="78"/>
      <c r="D376" s="79"/>
      <c r="E376" s="78"/>
      <c r="F376" s="78"/>
      <c r="G376" s="80"/>
      <c r="H376" s="81"/>
      <c r="I376" s="79"/>
      <c r="J376" s="79"/>
      <c r="K376" s="79"/>
      <c r="L376" s="79"/>
      <c r="M376" s="79"/>
      <c r="N376" s="79"/>
      <c r="O376" s="79"/>
      <c r="P376" s="79"/>
      <c r="Q376" s="81"/>
      <c r="R376" s="79"/>
      <c r="S376" s="24" t="s">
        <v>124</v>
      </c>
      <c r="T376" s="24"/>
      <c r="U376" s="24"/>
      <c r="V376" s="206">
        <v>0</v>
      </c>
    </row>
    <row r="377" spans="2:22" x14ac:dyDescent="0.35">
      <c r="B377" s="83"/>
      <c r="C377" s="84"/>
      <c r="D377" s="85"/>
      <c r="E377" s="84"/>
      <c r="F377" s="84"/>
      <c r="G377" s="86"/>
      <c r="H377" s="87"/>
      <c r="I377" s="85"/>
      <c r="J377" s="85"/>
      <c r="K377" s="85"/>
      <c r="L377" s="85"/>
      <c r="M377" s="85"/>
      <c r="N377" s="85"/>
      <c r="O377" s="85"/>
      <c r="P377" s="85"/>
      <c r="Q377" s="87"/>
      <c r="R377" s="85"/>
      <c r="S377" s="87"/>
      <c r="T377" s="87"/>
      <c r="U377" s="88"/>
      <c r="V377" s="89"/>
    </row>
    <row r="378" spans="2:22" x14ac:dyDescent="0.35">
      <c r="B378" s="28" t="s">
        <v>261</v>
      </c>
      <c r="C378" s="30"/>
      <c r="D378" s="30"/>
      <c r="E378" s="30"/>
      <c r="F378" s="78"/>
      <c r="G378" s="80"/>
      <c r="H378" s="81"/>
      <c r="I378" s="79"/>
      <c r="J378" s="79"/>
      <c r="K378" s="79"/>
      <c r="L378" s="79"/>
      <c r="M378" s="79"/>
      <c r="N378" s="79"/>
      <c r="O378" s="79"/>
      <c r="P378" s="79"/>
      <c r="Q378" s="81"/>
      <c r="R378" s="79"/>
      <c r="S378" s="81"/>
      <c r="T378" s="81"/>
      <c r="U378" s="90"/>
      <c r="V378" s="91"/>
    </row>
    <row r="379" spans="2:22" x14ac:dyDescent="0.35">
      <c r="B379" s="28" t="s">
        <v>125</v>
      </c>
      <c r="C379" s="66"/>
      <c r="D379" s="66"/>
      <c r="E379" s="66"/>
      <c r="F379" s="67"/>
      <c r="G379" s="67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30"/>
    </row>
    <row r="380" spans="2:22" x14ac:dyDescent="0.35">
      <c r="B380" s="28"/>
      <c r="C380" s="66"/>
      <c r="D380" s="66"/>
      <c r="E380" s="66"/>
      <c r="F380" s="67"/>
      <c r="G380" s="67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30"/>
    </row>
    <row r="381" spans="2:22" x14ac:dyDescent="0.35">
      <c r="B381" s="28"/>
      <c r="C381" s="66"/>
      <c r="D381" s="66"/>
      <c r="E381" s="66"/>
      <c r="F381" s="67"/>
      <c r="G381" s="67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30"/>
    </row>
    <row r="382" spans="2:22" x14ac:dyDescent="0.35"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</row>
    <row r="383" spans="2:22" x14ac:dyDescent="0.35">
      <c r="B383" s="171"/>
      <c r="C383" s="172"/>
      <c r="D383" s="172"/>
      <c r="E383" s="173"/>
    </row>
    <row r="384" spans="2:22" x14ac:dyDescent="0.35">
      <c r="B384" s="327" t="s">
        <v>303</v>
      </c>
      <c r="C384" s="328"/>
      <c r="D384" s="328"/>
      <c r="E384" s="329"/>
    </row>
    <row r="385" spans="2:5" x14ac:dyDescent="0.35">
      <c r="B385" s="340" t="s">
        <v>37</v>
      </c>
      <c r="C385" s="341"/>
      <c r="D385" s="341"/>
      <c r="E385" s="342"/>
    </row>
    <row r="386" spans="2:5" x14ac:dyDescent="0.35">
      <c r="B386" s="164"/>
      <c r="C386" s="165"/>
      <c r="D386" s="165"/>
      <c r="E386" s="166"/>
    </row>
    <row r="387" spans="2:5" x14ac:dyDescent="0.35">
      <c r="B387" s="327" t="s">
        <v>304</v>
      </c>
      <c r="C387" s="328"/>
      <c r="D387" s="328"/>
      <c r="E387" s="329"/>
    </row>
    <row r="388" spans="2:5" x14ac:dyDescent="0.35">
      <c r="B388" s="340" t="s">
        <v>38</v>
      </c>
      <c r="C388" s="341"/>
      <c r="D388" s="341"/>
      <c r="E388" s="342"/>
    </row>
    <row r="389" spans="2:5" x14ac:dyDescent="0.35">
      <c r="B389" s="164"/>
      <c r="C389" s="165"/>
      <c r="D389" s="165"/>
      <c r="E389" s="166"/>
    </row>
    <row r="390" spans="2:5" x14ac:dyDescent="0.35">
      <c r="B390" s="327"/>
      <c r="C390" s="328"/>
      <c r="D390" s="328"/>
      <c r="E390" s="329"/>
    </row>
    <row r="391" spans="2:5" x14ac:dyDescent="0.35">
      <c r="B391" s="340" t="s">
        <v>39</v>
      </c>
      <c r="C391" s="341"/>
      <c r="D391" s="341"/>
      <c r="E391" s="342"/>
    </row>
    <row r="392" spans="2:5" x14ac:dyDescent="0.35">
      <c r="B392" s="164"/>
      <c r="C392" s="165"/>
      <c r="D392" s="165"/>
      <c r="E392" s="166"/>
    </row>
    <row r="393" spans="2:5" x14ac:dyDescent="0.35">
      <c r="B393" s="343" t="s">
        <v>1458</v>
      </c>
      <c r="C393" s="344"/>
      <c r="D393" s="344"/>
      <c r="E393" s="345"/>
    </row>
    <row r="394" spans="2:5" x14ac:dyDescent="0.35">
      <c r="B394" s="340" t="s">
        <v>269</v>
      </c>
      <c r="C394" s="341"/>
      <c r="D394" s="341"/>
      <c r="E394" s="342"/>
    </row>
    <row r="395" spans="2:5" x14ac:dyDescent="0.35">
      <c r="B395" s="327"/>
      <c r="C395" s="328"/>
      <c r="D395" s="328"/>
      <c r="E395" s="329"/>
    </row>
  </sheetData>
  <sheetProtection formatRows="0" insertRows="0" deleteRows="0"/>
  <mergeCells count="25">
    <mergeCell ref="B9:P9"/>
    <mergeCell ref="U12:U13"/>
    <mergeCell ref="V12:V13"/>
    <mergeCell ref="B12:B13"/>
    <mergeCell ref="C12:C13"/>
    <mergeCell ref="D12:D13"/>
    <mergeCell ref="E12:E13"/>
    <mergeCell ref="F12:F13"/>
    <mergeCell ref="G12:G13"/>
    <mergeCell ref="H12:H13"/>
    <mergeCell ref="I12:I13"/>
    <mergeCell ref="S374:T374"/>
    <mergeCell ref="J12:P12"/>
    <mergeCell ref="Q12:Q13"/>
    <mergeCell ref="R12:R13"/>
    <mergeCell ref="S12:T12"/>
    <mergeCell ref="B391:E391"/>
    <mergeCell ref="B393:E393"/>
    <mergeCell ref="B394:E394"/>
    <mergeCell ref="B395:E395"/>
    <mergeCell ref="B384:E384"/>
    <mergeCell ref="B385:E385"/>
    <mergeCell ref="B387:E387"/>
    <mergeCell ref="B388:E388"/>
    <mergeCell ref="B390:E390"/>
  </mergeCells>
  <dataValidations disablePrompts="1" count="1">
    <dataValidation allowBlank="1" showInputMessage="1" showErrorMessage="1" sqref="T9 B9:P9" xr:uid="{00000000-0002-0000-0500-000000000000}"/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49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8"/>
  <sheetViews>
    <sheetView showGridLines="0" view="pageBreakPreview" zoomScale="90" zoomScaleNormal="70" zoomScaleSheetLayoutView="90" workbookViewId="0">
      <pane ySplit="12" topLeftCell="A13" activePane="bottomLeft" state="frozen"/>
      <selection activeCell="Q23" sqref="Q23"/>
      <selection pane="bottomLeft" activeCell="E15" sqref="E15"/>
    </sheetView>
  </sheetViews>
  <sheetFormatPr baseColWidth="10" defaultColWidth="11" defaultRowHeight="14.5" x14ac:dyDescent="0.35"/>
  <cols>
    <col min="1" max="1" width="2.453125" style="10" customWidth="1"/>
    <col min="2" max="2" width="16.54296875" style="10" customWidth="1"/>
    <col min="3" max="3" width="17.453125" style="10" customWidth="1"/>
    <col min="4" max="4" width="24.81640625" style="10" customWidth="1"/>
    <col min="5" max="5" width="42.26953125" style="10" customWidth="1"/>
    <col min="6" max="6" width="23.81640625" style="10" customWidth="1"/>
    <col min="7" max="7" width="12.1796875" style="10" bestFit="1" customWidth="1"/>
    <col min="8" max="8" width="8.26953125" style="10" customWidth="1"/>
    <col min="9" max="9" width="9.1796875" style="10" customWidth="1"/>
    <col min="10" max="10" width="8.54296875" style="10" customWidth="1"/>
    <col min="11" max="11" width="11.453125" style="10" customWidth="1"/>
    <col min="12" max="12" width="9.7265625" style="10" customWidth="1"/>
    <col min="13" max="13" width="13" style="10" customWidth="1"/>
    <col min="14" max="14" width="10.81640625" style="10" customWidth="1"/>
    <col min="15" max="15" width="10.54296875" style="10" customWidth="1"/>
    <col min="16" max="16" width="10" style="10" customWidth="1"/>
    <col min="17" max="17" width="11.1796875" style="10" customWidth="1"/>
    <col min="18" max="18" width="10.54296875" style="10" customWidth="1"/>
    <col min="19" max="19" width="12.81640625" style="10" customWidth="1"/>
    <col min="20" max="16384" width="11" style="10"/>
  </cols>
  <sheetData>
    <row r="1" spans="1:20" ht="1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6"/>
      <c r="R1" s="76"/>
      <c r="S1" s="76"/>
      <c r="T1" s="76"/>
    </row>
    <row r="2" spans="1:20" ht="1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</row>
    <row r="3" spans="1:20" ht="1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6"/>
      <c r="R3" s="76"/>
      <c r="S3" s="76"/>
      <c r="T3" s="76"/>
    </row>
    <row r="4" spans="1:20" ht="1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  <c r="R4" s="76"/>
      <c r="S4" s="76"/>
      <c r="T4" s="76"/>
    </row>
    <row r="5" spans="1:20" ht="1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</row>
    <row r="6" spans="1:20" ht="6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6"/>
      <c r="R6" s="76"/>
      <c r="S6" s="76"/>
      <c r="T6" s="76"/>
    </row>
    <row r="7" spans="1:20" s="14" customFormat="1" ht="18.5" x14ac:dyDescent="0.45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59" t="str">
        <f>'Caratula Resumen'!E16</f>
        <v>GUANAJUATO</v>
      </c>
      <c r="Q7" s="359"/>
      <c r="R7" s="359"/>
      <c r="S7" s="13"/>
    </row>
    <row r="8" spans="1:20" s="14" customFormat="1" ht="18.5" x14ac:dyDescent="0.45">
      <c r="B8" s="350" t="str">
        <f>'Caratula Resumen'!E17</f>
        <v>Fondo de Aportaciones para la Educación Tecnológica y de Adultos/Instituto Nacional para la Educación de los Adultos (FAETA/INEA)</v>
      </c>
      <c r="C8" s="351"/>
      <c r="D8" s="351"/>
      <c r="E8" s="351"/>
      <c r="F8" s="351"/>
      <c r="G8" s="351"/>
      <c r="H8" s="351"/>
      <c r="I8" s="351"/>
      <c r="J8" s="351"/>
      <c r="K8" s="351"/>
      <c r="L8" s="180"/>
      <c r="M8" s="180"/>
      <c r="N8" s="180"/>
      <c r="O8" s="180"/>
      <c r="P8" s="358" t="str">
        <f>+'A Y  II D3'!X8</f>
        <v>3er. Trimestre 2025</v>
      </c>
      <c r="Q8" s="358"/>
      <c r="R8" s="358"/>
      <c r="S8" s="161"/>
    </row>
    <row r="9" spans="1:20" ht="6.75" customHeight="1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6.75" customHeight="1" x14ac:dyDescent="0.5">
      <c r="B10" s="70"/>
      <c r="C10" s="69"/>
      <c r="D10" s="69"/>
      <c r="E10" s="69"/>
      <c r="F10" s="69"/>
      <c r="G10" s="70"/>
    </row>
    <row r="11" spans="1:20" x14ac:dyDescent="0.35">
      <c r="A11" s="380"/>
      <c r="B11" s="354" t="s">
        <v>41</v>
      </c>
      <c r="C11" s="363" t="s">
        <v>83</v>
      </c>
      <c r="D11" s="363" t="s">
        <v>43</v>
      </c>
      <c r="E11" s="363" t="s">
        <v>44</v>
      </c>
      <c r="F11" s="354" t="s">
        <v>127</v>
      </c>
      <c r="G11" s="356" t="s">
        <v>46</v>
      </c>
      <c r="H11" s="356"/>
      <c r="I11" s="356"/>
      <c r="J11" s="356"/>
      <c r="K11" s="356"/>
      <c r="L11" s="356"/>
      <c r="M11" s="356"/>
      <c r="N11" s="354" t="s">
        <v>128</v>
      </c>
      <c r="O11" s="354" t="s">
        <v>129</v>
      </c>
      <c r="P11" s="354" t="s">
        <v>130</v>
      </c>
      <c r="Q11" s="354" t="s">
        <v>131</v>
      </c>
      <c r="R11" s="354" t="s">
        <v>132</v>
      </c>
      <c r="S11" s="354" t="s">
        <v>133</v>
      </c>
    </row>
    <row r="12" spans="1:20" ht="39" x14ac:dyDescent="0.35">
      <c r="A12" s="380"/>
      <c r="B12" s="354"/>
      <c r="C12" s="365"/>
      <c r="D12" s="365"/>
      <c r="E12" s="365"/>
      <c r="F12" s="356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54"/>
      <c r="O12" s="356"/>
      <c r="P12" s="356"/>
      <c r="Q12" s="356"/>
      <c r="R12" s="354"/>
      <c r="S12" s="354"/>
    </row>
    <row r="13" spans="1:20" x14ac:dyDescent="0.35">
      <c r="A13" s="311"/>
      <c r="B13" s="320" t="s">
        <v>282</v>
      </c>
      <c r="C13" s="323" t="s">
        <v>1467</v>
      </c>
      <c r="D13" s="323" t="s">
        <v>1468</v>
      </c>
      <c r="E13" s="322" t="s">
        <v>1495</v>
      </c>
      <c r="F13" s="321" t="s">
        <v>1457</v>
      </c>
      <c r="G13" s="320">
        <v>83101</v>
      </c>
      <c r="H13" s="320">
        <v>1</v>
      </c>
      <c r="I13" s="320">
        <v>7</v>
      </c>
      <c r="J13" s="320">
        <v>6</v>
      </c>
      <c r="K13" s="320" t="s">
        <v>384</v>
      </c>
      <c r="L13" s="320">
        <v>0</v>
      </c>
      <c r="M13" s="320">
        <v>15</v>
      </c>
      <c r="N13" s="320" t="s">
        <v>386</v>
      </c>
      <c r="O13" s="321" t="s">
        <v>386</v>
      </c>
      <c r="P13" s="321">
        <v>2</v>
      </c>
      <c r="Q13" s="321">
        <v>1</v>
      </c>
      <c r="R13" s="320">
        <v>202513</v>
      </c>
      <c r="S13" s="320">
        <v>202518</v>
      </c>
    </row>
    <row r="14" spans="1:20" x14ac:dyDescent="0.35">
      <c r="A14" s="311"/>
      <c r="B14" s="320" t="s">
        <v>282</v>
      </c>
      <c r="C14" s="323" t="s">
        <v>315</v>
      </c>
      <c r="D14" s="323" t="s">
        <v>316</v>
      </c>
      <c r="E14" s="322" t="s">
        <v>332</v>
      </c>
      <c r="F14" s="321" t="s">
        <v>1516</v>
      </c>
      <c r="G14" s="320">
        <v>83101</v>
      </c>
      <c r="H14" s="320">
        <v>1</v>
      </c>
      <c r="I14" s="320">
        <v>7</v>
      </c>
      <c r="J14" s="320">
        <v>4</v>
      </c>
      <c r="K14" s="320" t="s">
        <v>387</v>
      </c>
      <c r="L14" s="320">
        <v>0</v>
      </c>
      <c r="M14" s="320">
        <v>71</v>
      </c>
      <c r="N14" s="320" t="s">
        <v>386</v>
      </c>
      <c r="O14" s="321" t="s">
        <v>386</v>
      </c>
      <c r="P14" s="321">
        <v>2</v>
      </c>
      <c r="Q14" s="321">
        <v>1</v>
      </c>
      <c r="R14" s="320">
        <v>202513</v>
      </c>
      <c r="S14" s="320">
        <v>202518</v>
      </c>
    </row>
    <row r="15" spans="1:20" x14ac:dyDescent="0.35">
      <c r="A15" s="311"/>
      <c r="B15" s="320" t="s">
        <v>282</v>
      </c>
      <c r="C15" s="323" t="s">
        <v>1469</v>
      </c>
      <c r="D15" s="323" t="s">
        <v>1470</v>
      </c>
      <c r="E15" s="322" t="s">
        <v>1496</v>
      </c>
      <c r="F15" s="321" t="s">
        <v>1517</v>
      </c>
      <c r="G15" s="320">
        <v>83101</v>
      </c>
      <c r="H15" s="320">
        <v>1</v>
      </c>
      <c r="I15" s="320">
        <v>7</v>
      </c>
      <c r="J15" s="320">
        <v>5</v>
      </c>
      <c r="K15" s="320" t="s">
        <v>384</v>
      </c>
      <c r="L15" s="320">
        <v>0</v>
      </c>
      <c r="M15" s="320">
        <v>32</v>
      </c>
      <c r="N15" s="320" t="s">
        <v>386</v>
      </c>
      <c r="O15" s="321" t="s">
        <v>386</v>
      </c>
      <c r="P15" s="321">
        <v>2</v>
      </c>
      <c r="Q15" s="321">
        <v>1</v>
      </c>
      <c r="R15" s="320">
        <v>202517</v>
      </c>
      <c r="S15" s="320">
        <v>202518</v>
      </c>
    </row>
    <row r="16" spans="1:20" x14ac:dyDescent="0.35">
      <c r="A16" s="311"/>
      <c r="B16" s="320" t="s">
        <v>282</v>
      </c>
      <c r="C16" s="323" t="s">
        <v>1483</v>
      </c>
      <c r="D16" s="323" t="s">
        <v>1484</v>
      </c>
      <c r="E16" s="322" t="s">
        <v>1503</v>
      </c>
      <c r="F16" s="321" t="s">
        <v>1518</v>
      </c>
      <c r="G16" s="320">
        <v>83101</v>
      </c>
      <c r="H16" s="320">
        <v>1</v>
      </c>
      <c r="I16" s="320">
        <v>7</v>
      </c>
      <c r="J16" s="320">
        <v>8</v>
      </c>
      <c r="K16" s="320" t="s">
        <v>307</v>
      </c>
      <c r="L16" s="320">
        <v>0</v>
      </c>
      <c r="M16" s="320">
        <v>272</v>
      </c>
      <c r="N16" s="320">
        <v>7</v>
      </c>
      <c r="O16" s="321">
        <v>7</v>
      </c>
      <c r="P16" s="321">
        <v>2</v>
      </c>
      <c r="Q16" s="321">
        <v>1</v>
      </c>
      <c r="R16" s="320">
        <v>202518</v>
      </c>
      <c r="S16" s="320">
        <v>202518</v>
      </c>
    </row>
    <row r="17" spans="1:19" x14ac:dyDescent="0.35">
      <c r="A17" s="311"/>
      <c r="B17" s="320" t="s">
        <v>282</v>
      </c>
      <c r="C17" s="323" t="s">
        <v>1471</v>
      </c>
      <c r="D17" s="323" t="s">
        <v>1472</v>
      </c>
      <c r="E17" s="322" t="s">
        <v>1497</v>
      </c>
      <c r="F17" s="321" t="s">
        <v>1519</v>
      </c>
      <c r="G17" s="320">
        <v>83101</v>
      </c>
      <c r="H17" s="320">
        <v>1</v>
      </c>
      <c r="I17" s="320">
        <v>7</v>
      </c>
      <c r="J17" s="320">
        <v>6</v>
      </c>
      <c r="K17" s="320" t="s">
        <v>305</v>
      </c>
      <c r="L17" s="320">
        <v>0</v>
      </c>
      <c r="M17" s="320">
        <v>315</v>
      </c>
      <c r="N17" s="320">
        <v>2</v>
      </c>
      <c r="O17" s="321">
        <v>2</v>
      </c>
      <c r="P17" s="321">
        <v>2</v>
      </c>
      <c r="Q17" s="321">
        <v>1</v>
      </c>
      <c r="R17" s="320">
        <v>202517</v>
      </c>
      <c r="S17" s="320">
        <v>202518</v>
      </c>
    </row>
    <row r="18" spans="1:19" x14ac:dyDescent="0.35">
      <c r="A18" s="311"/>
      <c r="B18" s="320" t="s">
        <v>282</v>
      </c>
      <c r="C18" s="323" t="s">
        <v>1491</v>
      </c>
      <c r="D18" s="323" t="s">
        <v>1492</v>
      </c>
      <c r="E18" s="322" t="s">
        <v>1507</v>
      </c>
      <c r="F18" s="321" t="s">
        <v>1520</v>
      </c>
      <c r="G18" s="320">
        <v>83101</v>
      </c>
      <c r="H18" s="320">
        <v>1</v>
      </c>
      <c r="I18" s="320">
        <v>7</v>
      </c>
      <c r="J18" s="320">
        <v>6</v>
      </c>
      <c r="K18" s="320" t="s">
        <v>305</v>
      </c>
      <c r="L18" s="320">
        <v>0</v>
      </c>
      <c r="M18" s="320">
        <v>310</v>
      </c>
      <c r="N18" s="320">
        <v>2</v>
      </c>
      <c r="O18" s="321">
        <v>2</v>
      </c>
      <c r="P18" s="321">
        <v>2</v>
      </c>
      <c r="Q18" s="321">
        <v>1</v>
      </c>
      <c r="R18" s="320">
        <v>202518</v>
      </c>
      <c r="S18" s="320">
        <v>202518</v>
      </c>
    </row>
    <row r="19" spans="1:19" x14ac:dyDescent="0.35">
      <c r="A19" s="311"/>
      <c r="B19" s="320" t="s">
        <v>282</v>
      </c>
      <c r="C19" s="323" t="s">
        <v>1473</v>
      </c>
      <c r="D19" s="323" t="s">
        <v>1474</v>
      </c>
      <c r="E19" s="322" t="s">
        <v>1498</v>
      </c>
      <c r="F19" s="321" t="s">
        <v>1521</v>
      </c>
      <c r="G19" s="320">
        <v>83101</v>
      </c>
      <c r="H19" s="320">
        <v>1</v>
      </c>
      <c r="I19" s="320">
        <v>7</v>
      </c>
      <c r="J19" s="320">
        <v>6</v>
      </c>
      <c r="K19" s="320" t="s">
        <v>307</v>
      </c>
      <c r="L19" s="320">
        <v>0</v>
      </c>
      <c r="M19" s="320">
        <v>207</v>
      </c>
      <c r="N19" s="320">
        <v>7</v>
      </c>
      <c r="O19" s="321">
        <v>7</v>
      </c>
      <c r="P19" s="321">
        <v>2</v>
      </c>
      <c r="Q19" s="321">
        <v>1</v>
      </c>
      <c r="R19" s="320">
        <v>202517</v>
      </c>
      <c r="S19" s="320">
        <v>202518</v>
      </c>
    </row>
    <row r="20" spans="1:19" x14ac:dyDescent="0.35">
      <c r="A20" s="311"/>
      <c r="B20" s="320" t="s">
        <v>282</v>
      </c>
      <c r="C20" s="323" t="s">
        <v>1485</v>
      </c>
      <c r="D20" s="323" t="s">
        <v>1486</v>
      </c>
      <c r="E20" s="322" t="s">
        <v>1504</v>
      </c>
      <c r="F20" s="321" t="s">
        <v>1522</v>
      </c>
      <c r="G20" s="320">
        <v>83101</v>
      </c>
      <c r="H20" s="320">
        <v>1</v>
      </c>
      <c r="I20" s="320">
        <v>7</v>
      </c>
      <c r="J20" s="320">
        <v>6</v>
      </c>
      <c r="K20" s="320" t="s">
        <v>307</v>
      </c>
      <c r="L20" s="320">
        <v>0</v>
      </c>
      <c r="M20" s="320">
        <v>95</v>
      </c>
      <c r="N20" s="320">
        <v>7</v>
      </c>
      <c r="O20" s="321">
        <v>7</v>
      </c>
      <c r="P20" s="321">
        <v>2</v>
      </c>
      <c r="Q20" s="321">
        <v>1</v>
      </c>
      <c r="R20" s="320">
        <v>202518</v>
      </c>
      <c r="S20" s="320">
        <v>202518</v>
      </c>
    </row>
    <row r="21" spans="1:19" x14ac:dyDescent="0.35">
      <c r="A21" s="311"/>
      <c r="B21" s="320" t="s">
        <v>282</v>
      </c>
      <c r="C21" s="323" t="s">
        <v>1475</v>
      </c>
      <c r="D21" s="323" t="s">
        <v>1476</v>
      </c>
      <c r="E21" s="322" t="s">
        <v>1499</v>
      </c>
      <c r="F21" s="321" t="s">
        <v>1523</v>
      </c>
      <c r="G21" s="320">
        <v>83101</v>
      </c>
      <c r="H21" s="320">
        <v>1</v>
      </c>
      <c r="I21" s="320">
        <v>7</v>
      </c>
      <c r="J21" s="320">
        <v>6</v>
      </c>
      <c r="K21" s="320" t="s">
        <v>307</v>
      </c>
      <c r="L21" s="320">
        <v>0</v>
      </c>
      <c r="M21" s="320">
        <v>157</v>
      </c>
      <c r="N21" s="320">
        <v>7</v>
      </c>
      <c r="O21" s="321">
        <v>7</v>
      </c>
      <c r="P21" s="321">
        <v>2</v>
      </c>
      <c r="Q21" s="321">
        <v>1</v>
      </c>
      <c r="R21" s="320">
        <v>202517</v>
      </c>
      <c r="S21" s="320">
        <v>202518</v>
      </c>
    </row>
    <row r="22" spans="1:19" x14ac:dyDescent="0.35">
      <c r="A22" s="311"/>
      <c r="B22" s="320" t="s">
        <v>282</v>
      </c>
      <c r="C22" s="323" t="s">
        <v>1479</v>
      </c>
      <c r="D22" s="323" t="s">
        <v>1480</v>
      </c>
      <c r="E22" s="322" t="s">
        <v>1501</v>
      </c>
      <c r="F22" s="321" t="s">
        <v>1524</v>
      </c>
      <c r="G22" s="320">
        <v>83101</v>
      </c>
      <c r="H22" s="320">
        <v>1</v>
      </c>
      <c r="I22" s="320">
        <v>7</v>
      </c>
      <c r="J22" s="320">
        <v>6</v>
      </c>
      <c r="K22" s="320" t="s">
        <v>307</v>
      </c>
      <c r="L22" s="320">
        <v>0</v>
      </c>
      <c r="M22" s="320">
        <v>224</v>
      </c>
      <c r="N22" s="320">
        <v>7</v>
      </c>
      <c r="O22" s="321">
        <v>7</v>
      </c>
      <c r="P22" s="321">
        <v>2</v>
      </c>
      <c r="Q22" s="321">
        <v>1</v>
      </c>
      <c r="R22" s="320">
        <v>202517</v>
      </c>
      <c r="S22" s="320">
        <v>202518</v>
      </c>
    </row>
    <row r="23" spans="1:19" x14ac:dyDescent="0.35">
      <c r="A23" s="311"/>
      <c r="B23" s="320" t="s">
        <v>282</v>
      </c>
      <c r="C23" s="323" t="s">
        <v>1487</v>
      </c>
      <c r="D23" s="323" t="s">
        <v>1488</v>
      </c>
      <c r="E23" s="322" t="s">
        <v>1505</v>
      </c>
      <c r="F23" s="321" t="s">
        <v>1525</v>
      </c>
      <c r="G23" s="320">
        <v>83101</v>
      </c>
      <c r="H23" s="320">
        <v>1</v>
      </c>
      <c r="I23" s="320">
        <v>7</v>
      </c>
      <c r="J23" s="320">
        <v>6</v>
      </c>
      <c r="K23" s="320" t="s">
        <v>307</v>
      </c>
      <c r="L23" s="320">
        <v>0</v>
      </c>
      <c r="M23" s="320">
        <v>252</v>
      </c>
      <c r="N23" s="320">
        <v>7</v>
      </c>
      <c r="O23" s="321">
        <v>7</v>
      </c>
      <c r="P23" s="321">
        <v>2</v>
      </c>
      <c r="Q23" s="321">
        <v>1</v>
      </c>
      <c r="R23" s="320">
        <v>202518</v>
      </c>
      <c r="S23" s="320">
        <v>202518</v>
      </c>
    </row>
    <row r="24" spans="1:19" x14ac:dyDescent="0.35">
      <c r="A24" s="311"/>
      <c r="B24" s="320" t="s">
        <v>282</v>
      </c>
      <c r="C24" s="323" t="s">
        <v>1465</v>
      </c>
      <c r="D24" s="323" t="s">
        <v>1466</v>
      </c>
      <c r="E24" s="322" t="s">
        <v>1494</v>
      </c>
      <c r="F24" s="321" t="s">
        <v>1526</v>
      </c>
      <c r="G24" s="320">
        <v>83101</v>
      </c>
      <c r="H24" s="320">
        <v>1</v>
      </c>
      <c r="I24" s="320">
        <v>7</v>
      </c>
      <c r="J24" s="320">
        <v>8</v>
      </c>
      <c r="K24" s="320" t="s">
        <v>384</v>
      </c>
      <c r="L24" s="320">
        <v>0</v>
      </c>
      <c r="M24" s="320">
        <v>45</v>
      </c>
      <c r="N24" s="320" t="s">
        <v>386</v>
      </c>
      <c r="O24" s="321" t="s">
        <v>386</v>
      </c>
      <c r="P24" s="321">
        <v>2</v>
      </c>
      <c r="Q24" s="321">
        <v>1</v>
      </c>
      <c r="R24" s="320">
        <v>202513</v>
      </c>
      <c r="S24" s="320">
        <v>202518</v>
      </c>
    </row>
    <row r="25" spans="1:19" x14ac:dyDescent="0.35">
      <c r="A25" s="311"/>
      <c r="B25" s="320" t="s">
        <v>282</v>
      </c>
      <c r="C25" s="323" t="s">
        <v>1463</v>
      </c>
      <c r="D25" s="323" t="s">
        <v>1464</v>
      </c>
      <c r="E25" s="322" t="s">
        <v>1493</v>
      </c>
      <c r="F25" s="321" t="s">
        <v>1527</v>
      </c>
      <c r="G25" s="320">
        <v>83101</v>
      </c>
      <c r="H25" s="320">
        <v>1</v>
      </c>
      <c r="I25" s="320">
        <v>7</v>
      </c>
      <c r="J25" s="320">
        <v>8</v>
      </c>
      <c r="K25" s="320" t="s">
        <v>384</v>
      </c>
      <c r="L25" s="320">
        <v>0</v>
      </c>
      <c r="M25" s="320">
        <v>160</v>
      </c>
      <c r="N25" s="320" t="s">
        <v>386</v>
      </c>
      <c r="O25" s="321" t="s">
        <v>386</v>
      </c>
      <c r="P25" s="321">
        <v>2</v>
      </c>
      <c r="Q25" s="321">
        <v>1</v>
      </c>
      <c r="R25" s="320">
        <v>202513</v>
      </c>
      <c r="S25" s="320">
        <v>202518</v>
      </c>
    </row>
    <row r="26" spans="1:19" x14ac:dyDescent="0.35">
      <c r="A26" s="311"/>
      <c r="B26" s="320" t="s">
        <v>282</v>
      </c>
      <c r="C26" s="323" t="s">
        <v>1481</v>
      </c>
      <c r="D26" s="323" t="s">
        <v>1482</v>
      </c>
      <c r="E26" s="322" t="s">
        <v>1502</v>
      </c>
      <c r="F26" s="321" t="s">
        <v>1528</v>
      </c>
      <c r="G26" s="320">
        <v>83101</v>
      </c>
      <c r="H26" s="320">
        <v>1</v>
      </c>
      <c r="I26" s="320">
        <v>7</v>
      </c>
      <c r="J26" s="320">
        <v>7</v>
      </c>
      <c r="K26" s="320" t="s">
        <v>307</v>
      </c>
      <c r="L26" s="320">
        <v>0</v>
      </c>
      <c r="M26" s="320">
        <v>279</v>
      </c>
      <c r="N26" s="320">
        <v>7</v>
      </c>
      <c r="O26" s="321">
        <v>7</v>
      </c>
      <c r="P26" s="321">
        <v>2</v>
      </c>
      <c r="Q26" s="321">
        <v>1</v>
      </c>
      <c r="R26" s="320">
        <v>202517</v>
      </c>
      <c r="S26" s="320">
        <v>202518</v>
      </c>
    </row>
    <row r="27" spans="1:19" x14ac:dyDescent="0.35">
      <c r="A27" s="311"/>
      <c r="B27" s="320" t="s">
        <v>282</v>
      </c>
      <c r="C27" s="323" t="s">
        <v>1477</v>
      </c>
      <c r="D27" s="323" t="s">
        <v>1478</v>
      </c>
      <c r="E27" s="322" t="s">
        <v>1500</v>
      </c>
      <c r="F27" s="321" t="s">
        <v>1529</v>
      </c>
      <c r="G27" s="320">
        <v>83101</v>
      </c>
      <c r="H27" s="320">
        <v>1</v>
      </c>
      <c r="I27" s="320">
        <v>7</v>
      </c>
      <c r="J27" s="320">
        <v>7</v>
      </c>
      <c r="K27" s="320" t="s">
        <v>307</v>
      </c>
      <c r="L27" s="320">
        <v>0</v>
      </c>
      <c r="M27" s="320">
        <v>300</v>
      </c>
      <c r="N27" s="320">
        <v>7</v>
      </c>
      <c r="O27" s="321">
        <v>7</v>
      </c>
      <c r="P27" s="321">
        <v>2</v>
      </c>
      <c r="Q27" s="321">
        <v>1</v>
      </c>
      <c r="R27" s="320">
        <v>202517</v>
      </c>
      <c r="S27" s="320">
        <v>202518</v>
      </c>
    </row>
    <row r="28" spans="1:19" x14ac:dyDescent="0.35">
      <c r="A28" s="311"/>
      <c r="B28" s="320" t="s">
        <v>282</v>
      </c>
      <c r="C28" s="323" t="s">
        <v>1489</v>
      </c>
      <c r="D28" s="323" t="s">
        <v>1490</v>
      </c>
      <c r="E28" s="322" t="s">
        <v>1506</v>
      </c>
      <c r="F28" s="321" t="s">
        <v>1530</v>
      </c>
      <c r="G28" s="320">
        <v>83101</v>
      </c>
      <c r="H28" s="320">
        <v>1</v>
      </c>
      <c r="I28" s="320">
        <v>7</v>
      </c>
      <c r="J28" s="320">
        <v>8</v>
      </c>
      <c r="K28" s="320" t="s">
        <v>307</v>
      </c>
      <c r="L28" s="320">
        <v>0</v>
      </c>
      <c r="M28" s="320">
        <v>277</v>
      </c>
      <c r="N28" s="320">
        <v>7</v>
      </c>
      <c r="O28" s="321">
        <v>7</v>
      </c>
      <c r="P28" s="321">
        <v>2</v>
      </c>
      <c r="Q28" s="321">
        <v>1</v>
      </c>
      <c r="R28" s="320">
        <v>202518</v>
      </c>
      <c r="S28" s="320">
        <v>202518</v>
      </c>
    </row>
    <row r="29" spans="1:19" x14ac:dyDescent="0.35">
      <c r="A29" s="311"/>
      <c r="B29" s="320" t="s">
        <v>282</v>
      </c>
      <c r="C29" s="323" t="s">
        <v>1097</v>
      </c>
      <c r="D29" s="323" t="s">
        <v>1098</v>
      </c>
      <c r="E29" s="322" t="s">
        <v>1413</v>
      </c>
      <c r="F29" s="321" t="s">
        <v>1531</v>
      </c>
      <c r="G29" s="320">
        <v>83101</v>
      </c>
      <c r="H29" s="320">
        <v>1</v>
      </c>
      <c r="I29" s="320">
        <v>7</v>
      </c>
      <c r="J29" s="320">
        <v>7</v>
      </c>
      <c r="K29" s="320" t="s">
        <v>307</v>
      </c>
      <c r="L29" s="320">
        <v>0</v>
      </c>
      <c r="M29" s="320">
        <v>271</v>
      </c>
      <c r="N29" s="320">
        <v>7</v>
      </c>
      <c r="O29" s="321">
        <v>7</v>
      </c>
      <c r="P29" s="321">
        <v>2</v>
      </c>
      <c r="Q29" s="321">
        <v>3</v>
      </c>
      <c r="R29" s="320">
        <v>202518</v>
      </c>
      <c r="S29" s="320">
        <v>202518</v>
      </c>
    </row>
    <row r="30" spans="1:19" x14ac:dyDescent="0.35">
      <c r="A30" s="311"/>
      <c r="B30" s="320" t="s">
        <v>282</v>
      </c>
      <c r="C30" s="323" t="s">
        <v>569</v>
      </c>
      <c r="D30" s="323" t="s">
        <v>570</v>
      </c>
      <c r="E30" s="322" t="s">
        <v>582</v>
      </c>
      <c r="F30" s="321" t="s">
        <v>1532</v>
      </c>
      <c r="G30" s="320">
        <v>83101</v>
      </c>
      <c r="H30" s="320">
        <v>1</v>
      </c>
      <c r="I30" s="320">
        <v>7</v>
      </c>
      <c r="J30" s="320">
        <v>6</v>
      </c>
      <c r="K30" s="320" t="s">
        <v>307</v>
      </c>
      <c r="L30" s="320">
        <v>0</v>
      </c>
      <c r="M30" s="320">
        <v>232</v>
      </c>
      <c r="N30" s="320">
        <v>7</v>
      </c>
      <c r="O30" s="321">
        <v>7</v>
      </c>
      <c r="P30" s="321">
        <v>2</v>
      </c>
      <c r="Q30" s="321">
        <v>3</v>
      </c>
      <c r="R30" s="320">
        <v>202518</v>
      </c>
      <c r="S30" s="320">
        <v>202518</v>
      </c>
    </row>
    <row r="31" spans="1:19" x14ac:dyDescent="0.35">
      <c r="A31" s="311"/>
      <c r="B31" s="320" t="s">
        <v>282</v>
      </c>
      <c r="C31" s="323" t="s">
        <v>1041</v>
      </c>
      <c r="D31" s="323" t="s">
        <v>1042</v>
      </c>
      <c r="E31" s="322" t="s">
        <v>1385</v>
      </c>
      <c r="F31" s="321" t="s">
        <v>1533</v>
      </c>
      <c r="G31" s="320">
        <v>83101</v>
      </c>
      <c r="H31" s="320">
        <v>1</v>
      </c>
      <c r="I31" s="320">
        <v>7</v>
      </c>
      <c r="J31" s="320">
        <v>4</v>
      </c>
      <c r="K31" s="320" t="s">
        <v>384</v>
      </c>
      <c r="L31" s="320">
        <v>0</v>
      </c>
      <c r="M31" s="320">
        <v>30</v>
      </c>
      <c r="N31" s="320" t="s">
        <v>386</v>
      </c>
      <c r="O31" s="321" t="s">
        <v>386</v>
      </c>
      <c r="P31" s="321">
        <v>2</v>
      </c>
      <c r="Q31" s="321">
        <v>2</v>
      </c>
      <c r="R31" s="320">
        <v>201907</v>
      </c>
      <c r="S31" s="320">
        <v>202516</v>
      </c>
    </row>
    <row r="32" spans="1:19" x14ac:dyDescent="0.35">
      <c r="A32" s="311"/>
      <c r="B32" s="320" t="s">
        <v>282</v>
      </c>
      <c r="C32" s="323" t="s">
        <v>807</v>
      </c>
      <c r="D32" s="323" t="s">
        <v>808</v>
      </c>
      <c r="E32" s="322" t="s">
        <v>1267</v>
      </c>
      <c r="F32" s="321" t="s">
        <v>1534</v>
      </c>
      <c r="G32" s="320">
        <v>83101</v>
      </c>
      <c r="H32" s="320">
        <v>1</v>
      </c>
      <c r="I32" s="320">
        <v>7</v>
      </c>
      <c r="J32" s="320">
        <v>9</v>
      </c>
      <c r="K32" s="320" t="s">
        <v>384</v>
      </c>
      <c r="L32" s="320">
        <v>0</v>
      </c>
      <c r="M32" s="320">
        <v>136</v>
      </c>
      <c r="N32" s="320" t="s">
        <v>386</v>
      </c>
      <c r="O32" s="321" t="s">
        <v>386</v>
      </c>
      <c r="P32" s="321">
        <v>2</v>
      </c>
      <c r="Q32" s="321">
        <v>2</v>
      </c>
      <c r="R32" s="320">
        <v>201301</v>
      </c>
      <c r="S32" s="320">
        <v>202516</v>
      </c>
    </row>
    <row r="33" spans="1:19" x14ac:dyDescent="0.35">
      <c r="A33" s="311"/>
      <c r="B33" s="320" t="s">
        <v>282</v>
      </c>
      <c r="C33" s="323" t="s">
        <v>551</v>
      </c>
      <c r="D33" s="323" t="s">
        <v>552</v>
      </c>
      <c r="E33" s="322" t="s">
        <v>1353</v>
      </c>
      <c r="F33" s="321" t="s">
        <v>1535</v>
      </c>
      <c r="G33" s="320">
        <v>83101</v>
      </c>
      <c r="H33" s="320">
        <v>1</v>
      </c>
      <c r="I33" s="320">
        <v>7</v>
      </c>
      <c r="J33" s="320">
        <v>6</v>
      </c>
      <c r="K33" s="320" t="s">
        <v>307</v>
      </c>
      <c r="L33" s="320">
        <v>0</v>
      </c>
      <c r="M33" s="320">
        <v>106</v>
      </c>
      <c r="N33" s="320">
        <v>7</v>
      </c>
      <c r="O33" s="321">
        <v>7</v>
      </c>
      <c r="P33" s="321">
        <v>2</v>
      </c>
      <c r="Q33" s="321">
        <v>2</v>
      </c>
      <c r="R33" s="320">
        <v>202207</v>
      </c>
      <c r="S33" s="320">
        <v>202517</v>
      </c>
    </row>
    <row r="34" spans="1:19" x14ac:dyDescent="0.35">
      <c r="A34" s="311"/>
      <c r="B34" s="320" t="s">
        <v>282</v>
      </c>
      <c r="C34" s="323" t="s">
        <v>655</v>
      </c>
      <c r="D34" s="323" t="s">
        <v>656</v>
      </c>
      <c r="E34" s="322" t="s">
        <v>1190</v>
      </c>
      <c r="F34" s="321" t="s">
        <v>1536</v>
      </c>
      <c r="G34" s="320">
        <v>83101</v>
      </c>
      <c r="H34" s="320">
        <v>1</v>
      </c>
      <c r="I34" s="320">
        <v>7</v>
      </c>
      <c r="J34" s="320">
        <v>6</v>
      </c>
      <c r="K34" s="320" t="s">
        <v>387</v>
      </c>
      <c r="L34" s="320">
        <v>0</v>
      </c>
      <c r="M34" s="320">
        <v>138</v>
      </c>
      <c r="N34" s="320" t="s">
        <v>386</v>
      </c>
      <c r="O34" s="321" t="s">
        <v>386</v>
      </c>
      <c r="P34" s="321">
        <v>2</v>
      </c>
      <c r="Q34" s="321">
        <v>2</v>
      </c>
      <c r="R34" s="320">
        <v>199702</v>
      </c>
      <c r="S34" s="320">
        <v>202518</v>
      </c>
    </row>
    <row r="35" spans="1:19" x14ac:dyDescent="0.35">
      <c r="A35" s="311"/>
      <c r="B35" s="320" t="s">
        <v>282</v>
      </c>
      <c r="C35" s="323" t="s">
        <v>569</v>
      </c>
      <c r="D35" s="323" t="s">
        <v>570</v>
      </c>
      <c r="E35" s="322" t="s">
        <v>582</v>
      </c>
      <c r="F35" s="321" t="s">
        <v>1537</v>
      </c>
      <c r="G35" s="320">
        <v>83101</v>
      </c>
      <c r="H35" s="320">
        <v>1</v>
      </c>
      <c r="I35" s="320">
        <v>7</v>
      </c>
      <c r="J35" s="320">
        <v>6</v>
      </c>
      <c r="K35" s="320" t="s">
        <v>306</v>
      </c>
      <c r="L35" s="320">
        <v>0</v>
      </c>
      <c r="M35" s="320">
        <v>70</v>
      </c>
      <c r="N35" s="320">
        <v>5</v>
      </c>
      <c r="O35" s="321">
        <v>5</v>
      </c>
      <c r="P35" s="321">
        <v>2</v>
      </c>
      <c r="Q35" s="321">
        <v>2</v>
      </c>
      <c r="R35" s="320">
        <v>201711</v>
      </c>
      <c r="S35" s="320">
        <v>202518</v>
      </c>
    </row>
    <row r="36" spans="1:19" x14ac:dyDescent="0.35">
      <c r="A36" s="311"/>
      <c r="B36" s="320" t="s">
        <v>282</v>
      </c>
      <c r="C36" s="323" t="s">
        <v>569</v>
      </c>
      <c r="D36" s="323" t="s">
        <v>570</v>
      </c>
      <c r="E36" s="322" t="s">
        <v>582</v>
      </c>
      <c r="F36" s="321" t="s">
        <v>1538</v>
      </c>
      <c r="G36" s="320">
        <v>83101</v>
      </c>
      <c r="H36" s="320">
        <v>1</v>
      </c>
      <c r="I36" s="320">
        <v>7</v>
      </c>
      <c r="J36" s="320">
        <v>6</v>
      </c>
      <c r="K36" s="320" t="s">
        <v>307</v>
      </c>
      <c r="L36" s="320">
        <v>0</v>
      </c>
      <c r="M36" s="320">
        <v>192</v>
      </c>
      <c r="N36" s="320">
        <v>7</v>
      </c>
      <c r="O36" s="321">
        <v>7</v>
      </c>
      <c r="P36" s="321">
        <v>2</v>
      </c>
      <c r="Q36" s="321">
        <v>2</v>
      </c>
      <c r="R36" s="320">
        <v>202306</v>
      </c>
      <c r="S36" s="320">
        <v>202518</v>
      </c>
    </row>
    <row r="37" spans="1:19" x14ac:dyDescent="0.35">
      <c r="A37" s="311"/>
      <c r="B37" s="320" t="s">
        <v>282</v>
      </c>
      <c r="C37" s="323" t="s">
        <v>1097</v>
      </c>
      <c r="D37" s="323" t="s">
        <v>1098</v>
      </c>
      <c r="E37" s="322" t="s">
        <v>1413</v>
      </c>
      <c r="F37" s="321" t="s">
        <v>1539</v>
      </c>
      <c r="G37" s="320">
        <v>83101</v>
      </c>
      <c r="H37" s="320">
        <v>1</v>
      </c>
      <c r="I37" s="320">
        <v>7</v>
      </c>
      <c r="J37" s="320">
        <v>7</v>
      </c>
      <c r="K37" s="320" t="s">
        <v>364</v>
      </c>
      <c r="L37" s="320">
        <v>0</v>
      </c>
      <c r="M37" s="320">
        <v>115</v>
      </c>
      <c r="N37" s="320">
        <v>2</v>
      </c>
      <c r="O37" s="321">
        <v>2</v>
      </c>
      <c r="P37" s="321">
        <v>2</v>
      </c>
      <c r="Q37" s="321">
        <v>2</v>
      </c>
      <c r="R37" s="320">
        <v>202304</v>
      </c>
      <c r="S37" s="320">
        <v>202517</v>
      </c>
    </row>
    <row r="38" spans="1:19" x14ac:dyDescent="0.35">
      <c r="A38" s="311"/>
      <c r="B38" s="320" t="s">
        <v>282</v>
      </c>
      <c r="C38" s="323" t="s">
        <v>1131</v>
      </c>
      <c r="D38" s="323" t="s">
        <v>1132</v>
      </c>
      <c r="E38" s="322" t="s">
        <v>1430</v>
      </c>
      <c r="F38" s="321" t="s">
        <v>1540</v>
      </c>
      <c r="G38" s="320">
        <v>83101</v>
      </c>
      <c r="H38" s="320">
        <v>1</v>
      </c>
      <c r="I38" s="320">
        <v>7</v>
      </c>
      <c r="J38" s="320">
        <v>9</v>
      </c>
      <c r="K38" s="320" t="s">
        <v>305</v>
      </c>
      <c r="L38" s="320">
        <v>0</v>
      </c>
      <c r="M38" s="320">
        <v>304</v>
      </c>
      <c r="N38" s="320">
        <v>2</v>
      </c>
      <c r="O38" s="321">
        <v>2</v>
      </c>
      <c r="P38" s="321">
        <v>2</v>
      </c>
      <c r="Q38" s="321">
        <v>2</v>
      </c>
      <c r="R38" s="320">
        <v>202312</v>
      </c>
      <c r="S38" s="320">
        <v>202513</v>
      </c>
    </row>
    <row r="39" spans="1:19" x14ac:dyDescent="0.35">
      <c r="A39" s="311"/>
      <c r="B39" s="320" t="s">
        <v>282</v>
      </c>
      <c r="C39" s="323" t="s">
        <v>567</v>
      </c>
      <c r="D39" s="323" t="s">
        <v>568</v>
      </c>
      <c r="E39" s="322" t="s">
        <v>581</v>
      </c>
      <c r="F39" s="321" t="s">
        <v>1541</v>
      </c>
      <c r="G39" s="320">
        <v>83101</v>
      </c>
      <c r="H39" s="320">
        <v>1</v>
      </c>
      <c r="I39" s="320">
        <v>7</v>
      </c>
      <c r="J39" s="320">
        <v>6</v>
      </c>
      <c r="K39" s="320" t="s">
        <v>307</v>
      </c>
      <c r="L39" s="320">
        <v>0</v>
      </c>
      <c r="M39" s="320">
        <v>291</v>
      </c>
      <c r="N39" s="320">
        <v>7</v>
      </c>
      <c r="O39" s="321">
        <v>7</v>
      </c>
      <c r="P39" s="321">
        <v>2</v>
      </c>
      <c r="Q39" s="321">
        <v>2</v>
      </c>
      <c r="R39" s="320">
        <v>202306</v>
      </c>
      <c r="S39" s="320">
        <v>202513</v>
      </c>
    </row>
    <row r="40" spans="1:19" s="195" customFormat="1" x14ac:dyDescent="0.35"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</row>
    <row r="41" spans="1:19" ht="12.75" customHeight="1" x14ac:dyDescent="0.35">
      <c r="B41" s="379" t="s">
        <v>68</v>
      </c>
      <c r="E41" s="78"/>
      <c r="F41" s="78"/>
      <c r="G41" s="80"/>
      <c r="H41" s="81"/>
      <c r="I41" s="79"/>
      <c r="J41" s="79"/>
      <c r="K41" s="24" t="s">
        <v>69</v>
      </c>
      <c r="L41" s="25"/>
      <c r="M41" s="208">
        <f>COUNT(M13:M40)</f>
        <v>27</v>
      </c>
      <c r="N41" s="81"/>
      <c r="O41" s="79"/>
      <c r="P41" s="53"/>
      <c r="Q41" s="53"/>
      <c r="R41" s="92"/>
      <c r="S41" s="82"/>
    </row>
    <row r="42" spans="1:19" x14ac:dyDescent="0.35">
      <c r="B42" s="379"/>
      <c r="C42" s="207">
        <f>COUNTIF(B13:B39,"GUANAJUATO")</f>
        <v>27</v>
      </c>
      <c r="D42" s="79"/>
      <c r="E42" s="78"/>
      <c r="F42" s="78"/>
      <c r="G42" s="80"/>
      <c r="H42" s="81"/>
      <c r="I42" s="79"/>
      <c r="J42" s="79"/>
      <c r="K42" s="79"/>
      <c r="L42" s="79"/>
      <c r="M42" s="79"/>
      <c r="N42" s="81"/>
      <c r="O42" s="79"/>
      <c r="P42" s="30"/>
      <c r="Q42" s="30"/>
      <c r="R42" s="30"/>
      <c r="S42" s="82"/>
    </row>
    <row r="43" spans="1:19" ht="9.75" customHeight="1" x14ac:dyDescent="0.35">
      <c r="B43" s="83"/>
      <c r="C43" s="84"/>
      <c r="D43" s="85"/>
      <c r="E43" s="94"/>
      <c r="F43" s="84"/>
      <c r="G43" s="86"/>
      <c r="H43" s="87"/>
      <c r="I43" s="85"/>
      <c r="J43" s="85"/>
      <c r="K43" s="85"/>
      <c r="L43" s="85"/>
      <c r="M43" s="85"/>
      <c r="N43" s="87"/>
      <c r="O43" s="85"/>
      <c r="P43" s="87"/>
      <c r="Q43" s="87"/>
      <c r="R43" s="88"/>
      <c r="S43" s="89"/>
    </row>
    <row r="44" spans="1:19" x14ac:dyDescent="0.35">
      <c r="B44" s="28" t="s">
        <v>134</v>
      </c>
      <c r="C44" s="30"/>
      <c r="D44" s="30"/>
      <c r="E44" s="95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5" spans="1:19" ht="4.5" customHeight="1" x14ac:dyDescent="0.35">
      <c r="B45" s="30"/>
      <c r="C45" s="30"/>
      <c r="D45" s="30"/>
      <c r="E45" s="95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x14ac:dyDescent="0.35">
      <c r="B46" s="7"/>
      <c r="C46" s="8"/>
      <c r="D46" s="9"/>
    </row>
    <row r="47" spans="1:19" x14ac:dyDescent="0.35">
      <c r="B47" s="327" t="s">
        <v>303</v>
      </c>
      <c r="C47" s="328"/>
      <c r="D47" s="329"/>
    </row>
    <row r="48" spans="1:19" x14ac:dyDescent="0.35">
      <c r="B48" s="340" t="s">
        <v>37</v>
      </c>
      <c r="C48" s="341"/>
      <c r="D48" s="342"/>
    </row>
    <row r="49" spans="2:4" ht="8.25" customHeight="1" x14ac:dyDescent="0.35">
      <c r="B49" s="164"/>
      <c r="C49" s="165"/>
      <c r="D49" s="166"/>
    </row>
    <row r="50" spans="2:4" x14ac:dyDescent="0.35">
      <c r="B50" s="327" t="s">
        <v>304</v>
      </c>
      <c r="C50" s="328"/>
      <c r="D50" s="329"/>
    </row>
    <row r="51" spans="2:4" x14ac:dyDescent="0.35">
      <c r="B51" s="340" t="s">
        <v>38</v>
      </c>
      <c r="C51" s="341"/>
      <c r="D51" s="342"/>
    </row>
    <row r="52" spans="2:4" ht="9" customHeight="1" x14ac:dyDescent="0.35">
      <c r="B52" s="164"/>
      <c r="C52" s="165"/>
      <c r="D52" s="166"/>
    </row>
    <row r="53" spans="2:4" x14ac:dyDescent="0.35">
      <c r="B53" s="327"/>
      <c r="C53" s="328"/>
      <c r="D53" s="329"/>
    </row>
    <row r="54" spans="2:4" x14ac:dyDescent="0.35">
      <c r="B54" s="340" t="s">
        <v>39</v>
      </c>
      <c r="C54" s="341"/>
      <c r="D54" s="342"/>
    </row>
    <row r="55" spans="2:4" ht="8.25" customHeight="1" x14ac:dyDescent="0.35">
      <c r="B55" s="164"/>
      <c r="C55" s="165"/>
      <c r="D55" s="166"/>
    </row>
    <row r="56" spans="2:4" x14ac:dyDescent="0.35">
      <c r="B56" s="343" t="s">
        <v>1458</v>
      </c>
      <c r="C56" s="344"/>
      <c r="D56" s="345"/>
    </row>
    <row r="57" spans="2:4" x14ac:dyDescent="0.35">
      <c r="B57" s="340" t="s">
        <v>269</v>
      </c>
      <c r="C57" s="341"/>
      <c r="D57" s="342"/>
    </row>
    <row r="58" spans="2:4" ht="12.75" customHeight="1" x14ac:dyDescent="0.35">
      <c r="B58" s="167"/>
      <c r="C58" s="168"/>
      <c r="D58" s="169"/>
    </row>
  </sheetData>
  <sheetProtection insertRows="0" deleteRows="0" autoFilter="0"/>
  <mergeCells count="25">
    <mergeCell ref="B41:B42"/>
    <mergeCell ref="P7:R7"/>
    <mergeCell ref="A11:A12"/>
    <mergeCell ref="B11:B12"/>
    <mergeCell ref="C11:C12"/>
    <mergeCell ref="D11:D12"/>
    <mergeCell ref="E11:E12"/>
    <mergeCell ref="B8:K8"/>
    <mergeCell ref="P8:R8"/>
    <mergeCell ref="B53:D53"/>
    <mergeCell ref="B54:D54"/>
    <mergeCell ref="B56:D56"/>
    <mergeCell ref="B57:D57"/>
    <mergeCell ref="S11:S12"/>
    <mergeCell ref="P11:P12"/>
    <mergeCell ref="Q11:Q12"/>
    <mergeCell ref="R11:R12"/>
    <mergeCell ref="B47:D47"/>
    <mergeCell ref="B48:D48"/>
    <mergeCell ref="B50:D50"/>
    <mergeCell ref="B51:D51"/>
    <mergeCell ref="F11:F12"/>
    <mergeCell ref="G11:M11"/>
    <mergeCell ref="N11:N12"/>
    <mergeCell ref="O11:O12"/>
  </mergeCells>
  <dataValidations count="1">
    <dataValidation allowBlank="1" showInputMessage="1" showErrorMessage="1" sqref="B8 L8:O8" xr:uid="{00000000-0002-0000-06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O45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B43" sqref="B43:D43"/>
    </sheetView>
  </sheetViews>
  <sheetFormatPr baseColWidth="10" defaultColWidth="11.453125" defaultRowHeight="14.5" x14ac:dyDescent="0.35"/>
  <cols>
    <col min="1" max="1" width="2.453125" customWidth="1"/>
    <col min="2" max="2" width="16.26953125" customWidth="1"/>
    <col min="3" max="3" width="18" customWidth="1"/>
    <col min="4" max="4" width="24.453125" customWidth="1"/>
    <col min="5" max="5" width="44.26953125" customWidth="1"/>
    <col min="6" max="6" width="12.1796875" customWidth="1"/>
    <col min="7" max="7" width="25.1796875" customWidth="1"/>
    <col min="8" max="8" width="11.81640625" customWidth="1"/>
    <col min="9" max="9" width="10.453125" customWidth="1"/>
    <col min="10" max="10" width="9.26953125" customWidth="1"/>
    <col min="11" max="11" width="8" customWidth="1"/>
    <col min="12" max="12" width="12.7265625" customWidth="1"/>
    <col min="13" max="13" width="9.7265625" customWidth="1"/>
    <col min="14" max="14" width="8.81640625" customWidth="1"/>
    <col min="15" max="16" width="14.1796875" customWidth="1"/>
    <col min="17" max="17" width="26.81640625" customWidth="1"/>
    <col min="18" max="18" width="11.453125" customWidth="1"/>
    <col min="227" max="227" width="3.7265625" customWidth="1"/>
    <col min="228" max="228" width="16.7265625" customWidth="1"/>
    <col min="229" max="229" width="17.1796875" customWidth="1"/>
    <col min="230" max="230" width="22.453125" bestFit="1" customWidth="1"/>
    <col min="231" max="231" width="38.1796875" bestFit="1" customWidth="1"/>
    <col min="232" max="232" width="13.453125" customWidth="1"/>
    <col min="233" max="233" width="14.7265625" customWidth="1"/>
    <col min="234" max="234" width="12.453125" customWidth="1"/>
    <col min="235" max="235" width="10" customWidth="1"/>
    <col min="236" max="236" width="9.7265625" customWidth="1"/>
    <col min="237" max="237" width="10.7265625" customWidth="1"/>
    <col min="238" max="238" width="9.1796875" customWidth="1"/>
    <col min="239" max="239" width="10.1796875" customWidth="1"/>
    <col min="240" max="240" width="9.453125" customWidth="1"/>
    <col min="241" max="242" width="13" customWidth="1"/>
    <col min="243" max="243" width="18.26953125" customWidth="1"/>
  </cols>
  <sheetData>
    <row r="1" spans="1:223" ht="15" customHeight="1" x14ac:dyDescent="0.35"/>
    <row r="2" spans="1:223" ht="15" customHeight="1" x14ac:dyDescent="0.35"/>
    <row r="3" spans="1:223" ht="15" customHeight="1" x14ac:dyDescent="0.35"/>
    <row r="4" spans="1:223" ht="15" customHeight="1" x14ac:dyDescent="0.35"/>
    <row r="5" spans="1:223" ht="15" customHeight="1" x14ac:dyDescent="0.35"/>
    <row r="6" spans="1:223" ht="15" customHeight="1" x14ac:dyDescent="0.35"/>
    <row r="7" spans="1:223" ht="18.5" x14ac:dyDescent="0.45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59" t="str">
        <f>'Caratula Resumen'!E16</f>
        <v>GUANAJUATO</v>
      </c>
      <c r="O7" s="359"/>
      <c r="P7" s="359"/>
      <c r="Q7" s="13"/>
    </row>
    <row r="8" spans="1:223" ht="18.5" x14ac:dyDescent="0.45">
      <c r="B8" s="350" t="str">
        <f>'Caratula Resumen'!E17</f>
        <v>Fondo de Aportaciones para la Educación Tecnológica y de Adultos/Instituto Nacional para la Educación de los Adultos (FAETA/INEA)</v>
      </c>
      <c r="C8" s="351"/>
      <c r="D8" s="351"/>
      <c r="E8" s="351"/>
      <c r="F8" s="351"/>
      <c r="G8" s="351"/>
      <c r="H8" s="351"/>
      <c r="I8" s="351"/>
      <c r="J8" s="351"/>
      <c r="K8" s="180"/>
      <c r="L8" s="180"/>
      <c r="M8" s="188"/>
      <c r="N8" s="389" t="str">
        <f>'Caratula Resumen'!E18</f>
        <v>3er. Trimestre 2025</v>
      </c>
      <c r="O8" s="389"/>
      <c r="P8" s="389"/>
      <c r="Q8" s="189"/>
      <c r="R8" s="145"/>
    </row>
    <row r="9" spans="1:223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 x14ac:dyDescent="0.5"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8"/>
    </row>
    <row r="11" spans="1:223" ht="27.75" customHeight="1" x14ac:dyDescent="0.35">
      <c r="A11" s="381"/>
      <c r="B11" s="354" t="s">
        <v>41</v>
      </c>
      <c r="C11" s="382" t="s">
        <v>42</v>
      </c>
      <c r="D11" s="382" t="s">
        <v>43</v>
      </c>
      <c r="E11" s="382" t="s">
        <v>74</v>
      </c>
      <c r="F11" s="363" t="s">
        <v>114</v>
      </c>
      <c r="G11" s="382" t="s">
        <v>136</v>
      </c>
      <c r="H11" s="384" t="s">
        <v>137</v>
      </c>
      <c r="I11" s="385"/>
      <c r="J11" s="385"/>
      <c r="K11" s="385"/>
      <c r="L11" s="385"/>
      <c r="M11" s="385"/>
      <c r="N11" s="386"/>
      <c r="O11" s="387" t="s">
        <v>138</v>
      </c>
      <c r="P11" s="388"/>
      <c r="Q11" s="382" t="s">
        <v>139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</row>
    <row r="12" spans="1:223" ht="39" x14ac:dyDescent="0.35">
      <c r="A12" s="381"/>
      <c r="B12" s="354"/>
      <c r="C12" s="383"/>
      <c r="D12" s="383"/>
      <c r="E12" s="383"/>
      <c r="F12" s="365"/>
      <c r="G12" s="383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83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</row>
    <row r="13" spans="1:223" ht="17.25" customHeight="1" x14ac:dyDescent="0.35">
      <c r="B13" s="295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7"/>
      <c r="P13" s="298"/>
      <c r="Q13" s="221"/>
    </row>
    <row r="14" spans="1:223" ht="17.25" customHeight="1" x14ac:dyDescent="0.35">
      <c r="B14" s="295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7"/>
      <c r="P14" s="298"/>
      <c r="Q14" s="221"/>
    </row>
    <row r="15" spans="1:223" ht="17.25" customHeight="1" x14ac:dyDescent="0.35">
      <c r="B15" s="295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7"/>
      <c r="P15" s="298"/>
      <c r="Q15" s="221"/>
    </row>
    <row r="16" spans="1:223" ht="17.25" customHeight="1" x14ac:dyDescent="0.35">
      <c r="B16" s="295"/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7"/>
      <c r="P16" s="298"/>
      <c r="Q16" s="221"/>
    </row>
    <row r="17" spans="2:17" ht="17.25" customHeight="1" x14ac:dyDescent="0.35">
      <c r="B17" s="295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7"/>
      <c r="P17" s="298"/>
      <c r="Q17" s="221"/>
    </row>
    <row r="18" spans="2:17" ht="17.25" customHeight="1" x14ac:dyDescent="0.35">
      <c r="B18" s="295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7"/>
      <c r="P18" s="298"/>
      <c r="Q18" s="221"/>
    </row>
    <row r="19" spans="2:17" ht="17.25" customHeight="1" x14ac:dyDescent="0.35">
      <c r="B19" s="295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7"/>
      <c r="P19" s="298"/>
      <c r="Q19" s="221"/>
    </row>
    <row r="20" spans="2:17" s="193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</row>
    <row r="21" spans="2:17" s="193" customFormat="1" x14ac:dyDescent="0.35"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</row>
    <row r="22" spans="2:17" s="193" customFormat="1" x14ac:dyDescent="0.35"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</row>
    <row r="23" spans="2:17" s="193" customFormat="1" x14ac:dyDescent="0.35"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</row>
    <row r="24" spans="2:17" x14ac:dyDescent="0.35">
      <c r="B24" s="299" t="s">
        <v>68</v>
      </c>
      <c r="C24" s="300">
        <v>0</v>
      </c>
      <c r="D24" s="119"/>
      <c r="E24" s="119"/>
      <c r="F24" s="119"/>
      <c r="G24" s="119"/>
      <c r="H24" s="119"/>
      <c r="I24" s="8"/>
      <c r="J24" s="119"/>
      <c r="K24" s="134"/>
      <c r="L24" s="119" t="s">
        <v>69</v>
      </c>
      <c r="M24" s="8"/>
      <c r="N24" s="300">
        <v>0</v>
      </c>
      <c r="O24" s="119"/>
      <c r="P24" s="301"/>
      <c r="Q24" s="9"/>
    </row>
    <row r="25" spans="2:17" x14ac:dyDescent="0.35">
      <c r="B25" s="27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0"/>
      <c r="N25" s="30"/>
      <c r="O25" s="30"/>
      <c r="P25" s="30"/>
      <c r="Q25" s="31"/>
    </row>
    <row r="26" spans="2:17" x14ac:dyDescent="0.3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55"/>
      <c r="O26" s="355"/>
      <c r="P26" s="30"/>
      <c r="Q26" s="93"/>
    </row>
    <row r="27" spans="2:17" x14ac:dyDescent="0.35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5"/>
    </row>
    <row r="28" spans="2:17" x14ac:dyDescent="0.35">
      <c r="B28" s="28" t="s">
        <v>134</v>
      </c>
      <c r="C28" s="36"/>
      <c r="D28" s="36"/>
      <c r="E28" s="73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2:17" x14ac:dyDescent="0.35">
      <c r="B29" s="99" t="s">
        <v>141</v>
      </c>
      <c r="C29" s="99"/>
      <c r="D29" s="99"/>
      <c r="E29" s="99"/>
      <c r="F29" s="100"/>
      <c r="G29" s="100"/>
      <c r="H29" s="100"/>
      <c r="I29" s="100"/>
      <c r="J29" s="100"/>
    </row>
    <row r="30" spans="2:17" x14ac:dyDescent="0.35">
      <c r="B30" s="99" t="s">
        <v>262</v>
      </c>
      <c r="C30" s="99"/>
      <c r="D30" s="99"/>
      <c r="E30" s="99"/>
      <c r="F30" s="100"/>
      <c r="G30" s="100"/>
      <c r="H30" s="100"/>
      <c r="I30" s="100"/>
      <c r="J30" s="100"/>
    </row>
    <row r="31" spans="2:17" x14ac:dyDescent="0.35">
      <c r="B31" s="99" t="s">
        <v>263</v>
      </c>
      <c r="C31" s="99"/>
      <c r="D31" s="99"/>
      <c r="E31" s="99"/>
      <c r="F31" s="100"/>
      <c r="G31" s="100"/>
      <c r="H31" s="100"/>
      <c r="I31" s="100"/>
      <c r="J31" s="100"/>
    </row>
    <row r="32" spans="2:17" x14ac:dyDescent="0.35">
      <c r="B32" s="101"/>
      <c r="C32" s="36"/>
      <c r="D32" s="36"/>
    </row>
    <row r="33" spans="2:4" x14ac:dyDescent="0.35">
      <c r="B33" s="7"/>
      <c r="C33" s="8"/>
      <c r="D33" s="9"/>
    </row>
    <row r="34" spans="2:4" x14ac:dyDescent="0.35">
      <c r="B34" s="327" t="s">
        <v>303</v>
      </c>
      <c r="C34" s="328"/>
      <c r="D34" s="329"/>
    </row>
    <row r="35" spans="2:4" x14ac:dyDescent="0.35">
      <c r="B35" s="340" t="s">
        <v>37</v>
      </c>
      <c r="C35" s="341"/>
      <c r="D35" s="342"/>
    </row>
    <row r="36" spans="2:4" x14ac:dyDescent="0.35">
      <c r="B36" s="164"/>
      <c r="C36" s="165"/>
      <c r="D36" s="166"/>
    </row>
    <row r="37" spans="2:4" x14ac:dyDescent="0.35">
      <c r="B37" s="327" t="s">
        <v>304</v>
      </c>
      <c r="C37" s="328"/>
      <c r="D37" s="329"/>
    </row>
    <row r="38" spans="2:4" x14ac:dyDescent="0.35">
      <c r="B38" s="340" t="s">
        <v>38</v>
      </c>
      <c r="C38" s="341"/>
      <c r="D38" s="342"/>
    </row>
    <row r="39" spans="2:4" x14ac:dyDescent="0.35">
      <c r="B39" s="164"/>
      <c r="C39" s="165"/>
      <c r="D39" s="166"/>
    </row>
    <row r="40" spans="2:4" x14ac:dyDescent="0.35">
      <c r="B40" s="327"/>
      <c r="C40" s="328"/>
      <c r="D40" s="329"/>
    </row>
    <row r="41" spans="2:4" x14ac:dyDescent="0.35">
      <c r="B41" s="340" t="s">
        <v>39</v>
      </c>
      <c r="C41" s="341"/>
      <c r="D41" s="342"/>
    </row>
    <row r="42" spans="2:4" x14ac:dyDescent="0.35">
      <c r="B42" s="164"/>
      <c r="C42" s="165"/>
      <c r="D42" s="166"/>
    </row>
    <row r="43" spans="2:4" x14ac:dyDescent="0.35">
      <c r="B43" s="343" t="s">
        <v>1458</v>
      </c>
      <c r="C43" s="344"/>
      <c r="D43" s="345"/>
    </row>
    <row r="44" spans="2:4" x14ac:dyDescent="0.35">
      <c r="B44" s="340" t="s">
        <v>269</v>
      </c>
      <c r="C44" s="341"/>
      <c r="D44" s="342"/>
    </row>
    <row r="45" spans="2:4" x14ac:dyDescent="0.35">
      <c r="B45" s="167"/>
      <c r="C45" s="168"/>
      <c r="D45" s="169"/>
    </row>
  </sheetData>
  <sheetProtection insertRows="0" deleteRows="0"/>
  <mergeCells count="22">
    <mergeCell ref="N7:P7"/>
    <mergeCell ref="Q11:Q12"/>
    <mergeCell ref="B11:B12"/>
    <mergeCell ref="C11:C12"/>
    <mergeCell ref="D11:D12"/>
    <mergeCell ref="E11:E12"/>
    <mergeCell ref="F11:F12"/>
    <mergeCell ref="A11:A12"/>
    <mergeCell ref="G11:G12"/>
    <mergeCell ref="H11:N11"/>
    <mergeCell ref="O11:P11"/>
    <mergeCell ref="B8:J8"/>
    <mergeCell ref="N8:P8"/>
    <mergeCell ref="N26:O26"/>
    <mergeCell ref="B41:D41"/>
    <mergeCell ref="B43:D43"/>
    <mergeCell ref="B44:D44"/>
    <mergeCell ref="B34:D34"/>
    <mergeCell ref="B35:D35"/>
    <mergeCell ref="B37:D37"/>
    <mergeCell ref="B38:D38"/>
    <mergeCell ref="B40:D40"/>
  </mergeCells>
  <dataValidations disablePrompts="1" count="1">
    <dataValidation allowBlank="1" showInputMessage="1" showErrorMessage="1" sqref="B8 K8:N8" xr:uid="{00000000-0002-0000-07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S44"/>
  <sheetViews>
    <sheetView showGridLines="0" view="pageBreakPreview" zoomScale="55" zoomScaleNormal="64" zoomScaleSheetLayoutView="55" workbookViewId="0">
      <pane ySplit="13" topLeftCell="A14" activePane="bottomLeft" state="frozen"/>
      <selection activeCell="Q23" sqref="Q23"/>
      <selection pane="bottomLeft"/>
    </sheetView>
  </sheetViews>
  <sheetFormatPr baseColWidth="10" defaultColWidth="11.453125" defaultRowHeight="14.5" x14ac:dyDescent="0.35"/>
  <cols>
    <col min="1" max="1" width="3.7265625" customWidth="1"/>
    <col min="2" max="2" width="22" customWidth="1"/>
    <col min="3" max="3" width="15.81640625" customWidth="1"/>
    <col min="4" max="4" width="23" customWidth="1"/>
    <col min="5" max="5" width="48.26953125" customWidth="1"/>
    <col min="6" max="6" width="29.81640625" customWidth="1"/>
    <col min="7" max="13" width="13.54296875" customWidth="1"/>
    <col min="14" max="15" width="14.54296875" customWidth="1"/>
    <col min="16" max="17" width="18.453125" customWidth="1"/>
    <col min="18" max="18" width="23.1796875" customWidth="1"/>
  </cols>
  <sheetData>
    <row r="1" spans="1:253" ht="15" customHeight="1" x14ac:dyDescent="0.35"/>
    <row r="2" spans="1:253" ht="15" customHeight="1" x14ac:dyDescent="0.35"/>
    <row r="3" spans="1:253" ht="15" customHeight="1" x14ac:dyDescent="0.35"/>
    <row r="4" spans="1:253" ht="15" customHeight="1" x14ac:dyDescent="0.35"/>
    <row r="5" spans="1:253" ht="15" customHeight="1" x14ac:dyDescent="0.35"/>
    <row r="6" spans="1:253" ht="15" customHeight="1" x14ac:dyDescent="0.35"/>
    <row r="7" spans="1:253" ht="15" customHeight="1" x14ac:dyDescent="0.35"/>
    <row r="8" spans="1:253" ht="18.5" x14ac:dyDescent="0.45">
      <c r="B8" s="190" t="s">
        <v>142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391" t="str">
        <f>'Caratula Resumen'!E16</f>
        <v>GUANAJUATO</v>
      </c>
      <c r="P8" s="391"/>
      <c r="Q8" s="391"/>
      <c r="R8" s="13"/>
    </row>
    <row r="9" spans="1:253" ht="21" x14ac:dyDescent="0.5">
      <c r="B9" s="370" t="str">
        <f>'Caratula Resumen'!E17</f>
        <v>Fondo de Aportaciones para la Educación Tecnológica y de Adultos/Instituto Nacional para la Educación de los Adultos (FAETA/INEA)</v>
      </c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192"/>
      <c r="N9" s="192"/>
      <c r="O9" s="390" t="str">
        <f>'Caratula Resumen'!E18</f>
        <v>3er. Trimestre 2025</v>
      </c>
      <c r="P9" s="390"/>
      <c r="Q9" s="390"/>
      <c r="R9" s="161"/>
    </row>
    <row r="10" spans="1:253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 x14ac:dyDescent="0.5"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98"/>
      <c r="P11" s="98"/>
    </row>
    <row r="12" spans="1:253" ht="24.75" customHeight="1" x14ac:dyDescent="0.35">
      <c r="A12" s="52"/>
      <c r="B12" s="354" t="s">
        <v>41</v>
      </c>
      <c r="C12" s="393" t="s">
        <v>42</v>
      </c>
      <c r="D12" s="393" t="s">
        <v>43</v>
      </c>
      <c r="E12" s="393" t="s">
        <v>74</v>
      </c>
      <c r="F12" s="354" t="s">
        <v>45</v>
      </c>
      <c r="G12" s="394" t="s">
        <v>46</v>
      </c>
      <c r="H12" s="394"/>
      <c r="I12" s="394"/>
      <c r="J12" s="394"/>
      <c r="K12" s="394"/>
      <c r="L12" s="394"/>
      <c r="M12" s="394"/>
      <c r="N12" s="393" t="s">
        <v>75</v>
      </c>
      <c r="O12" s="393"/>
      <c r="P12" s="393" t="s">
        <v>143</v>
      </c>
      <c r="Q12" s="393" t="s">
        <v>144</v>
      </c>
      <c r="R12" s="354" t="s">
        <v>50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3" ht="51" customHeight="1" x14ac:dyDescent="0.35">
      <c r="A13" s="52"/>
      <c r="B13" s="354"/>
      <c r="C13" s="393"/>
      <c r="D13" s="393"/>
      <c r="E13" s="393"/>
      <c r="F13" s="354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2" t="s">
        <v>64</v>
      </c>
      <c r="O13" s="22" t="s">
        <v>65</v>
      </c>
      <c r="P13" s="393"/>
      <c r="Q13" s="393"/>
      <c r="R13" s="354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3" s="193" customFormat="1" x14ac:dyDescent="0.35"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305"/>
      <c r="Q14" s="221"/>
      <c r="R14" s="306"/>
    </row>
    <row r="15" spans="1:253" s="193" customFormat="1" x14ac:dyDescent="0.35"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305"/>
      <c r="Q15" s="221"/>
      <c r="R15" s="306"/>
    </row>
    <row r="16" spans="1:253" s="193" customFormat="1" x14ac:dyDescent="0.35"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305"/>
      <c r="Q16" s="221"/>
      <c r="R16" s="306"/>
    </row>
    <row r="17" spans="2:18" s="193" customFormat="1" x14ac:dyDescent="0.35"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</row>
    <row r="18" spans="2:18" s="193" customFormat="1" x14ac:dyDescent="0.35"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</row>
    <row r="19" spans="2:18" s="193" customFormat="1" x14ac:dyDescent="0.35"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</row>
    <row r="20" spans="2:18" s="193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</row>
    <row r="21" spans="2:18" s="193" customFormat="1" x14ac:dyDescent="0.35"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</row>
    <row r="22" spans="2:18" s="193" customFormat="1" x14ac:dyDescent="0.35"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</row>
    <row r="23" spans="2:18" s="193" customFormat="1" x14ac:dyDescent="0.35"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</row>
    <row r="24" spans="2:18" s="193" customFormat="1" x14ac:dyDescent="0.35"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</row>
    <row r="25" spans="2:18" x14ac:dyDescent="0.35">
      <c r="B25" s="71" t="s">
        <v>68</v>
      </c>
      <c r="C25" s="202">
        <v>0</v>
      </c>
      <c r="D25" s="24"/>
      <c r="E25" s="24"/>
      <c r="F25" s="24"/>
      <c r="G25" s="24"/>
      <c r="H25" s="24"/>
      <c r="I25" s="25"/>
      <c r="J25" s="24"/>
      <c r="K25" s="24" t="s">
        <v>69</v>
      </c>
      <c r="L25" s="25"/>
      <c r="M25" s="202">
        <v>0</v>
      </c>
      <c r="N25" s="355" t="s">
        <v>5</v>
      </c>
      <c r="O25" s="355"/>
      <c r="P25" s="209">
        <v>0</v>
      </c>
      <c r="R25" s="39"/>
    </row>
    <row r="26" spans="2:18" x14ac:dyDescent="0.3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0"/>
      <c r="O26" s="30"/>
      <c r="P26" s="30"/>
      <c r="Q26" s="30"/>
      <c r="R26" s="39"/>
    </row>
    <row r="27" spans="2:18" x14ac:dyDescent="0.35">
      <c r="B27" s="27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0"/>
      <c r="N27" s="355" t="s">
        <v>6</v>
      </c>
      <c r="O27" s="355"/>
      <c r="P27" s="355"/>
      <c r="Q27" s="210">
        <v>0</v>
      </c>
      <c r="R27" s="39"/>
    </row>
    <row r="28" spans="2:18" x14ac:dyDescent="0.3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103"/>
    </row>
    <row r="29" spans="2:18" x14ac:dyDescent="0.35">
      <c r="B29" s="28" t="s">
        <v>95</v>
      </c>
      <c r="C29" s="40"/>
      <c r="D29" s="40"/>
      <c r="E29" s="4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8" x14ac:dyDescent="0.35">
      <c r="B30" s="28" t="s">
        <v>134</v>
      </c>
      <c r="C30" s="36"/>
      <c r="D30" s="36"/>
      <c r="E30" s="95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3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35">
      <c r="B32" s="7"/>
      <c r="C32" s="8"/>
      <c r="D32" s="9"/>
    </row>
    <row r="33" spans="2:4" x14ac:dyDescent="0.35">
      <c r="B33" s="327" t="s">
        <v>303</v>
      </c>
      <c r="C33" s="328"/>
      <c r="D33" s="329"/>
    </row>
    <row r="34" spans="2:4" x14ac:dyDescent="0.35">
      <c r="B34" s="340" t="s">
        <v>37</v>
      </c>
      <c r="C34" s="341"/>
      <c r="D34" s="342"/>
    </row>
    <row r="35" spans="2:4" x14ac:dyDescent="0.35">
      <c r="B35" s="164"/>
      <c r="C35" s="165"/>
      <c r="D35" s="166"/>
    </row>
    <row r="36" spans="2:4" x14ac:dyDescent="0.35">
      <c r="B36" s="327" t="s">
        <v>304</v>
      </c>
      <c r="C36" s="328"/>
      <c r="D36" s="329"/>
    </row>
    <row r="37" spans="2:4" x14ac:dyDescent="0.35">
      <c r="B37" s="340" t="s">
        <v>38</v>
      </c>
      <c r="C37" s="341"/>
      <c r="D37" s="342"/>
    </row>
    <row r="38" spans="2:4" x14ac:dyDescent="0.35">
      <c r="B38" s="164"/>
      <c r="C38" s="165"/>
      <c r="D38" s="166"/>
    </row>
    <row r="39" spans="2:4" x14ac:dyDescent="0.35">
      <c r="B39" s="327"/>
      <c r="C39" s="328"/>
      <c r="D39" s="329"/>
    </row>
    <row r="40" spans="2:4" x14ac:dyDescent="0.35">
      <c r="B40" s="340" t="s">
        <v>39</v>
      </c>
      <c r="C40" s="341"/>
      <c r="D40" s="342"/>
    </row>
    <row r="41" spans="2:4" x14ac:dyDescent="0.35">
      <c r="B41" s="164"/>
      <c r="C41" s="165"/>
      <c r="D41" s="166"/>
    </row>
    <row r="42" spans="2:4" x14ac:dyDescent="0.35">
      <c r="B42" s="343" t="s">
        <v>1458</v>
      </c>
      <c r="C42" s="344"/>
      <c r="D42" s="345"/>
    </row>
    <row r="43" spans="2:4" x14ac:dyDescent="0.35">
      <c r="B43" s="340" t="s">
        <v>269</v>
      </c>
      <c r="C43" s="341"/>
      <c r="D43" s="342"/>
    </row>
    <row r="44" spans="2:4" x14ac:dyDescent="0.35">
      <c r="B44" s="167"/>
      <c r="C44" s="168"/>
      <c r="D44" s="169"/>
    </row>
  </sheetData>
  <sheetProtection insertRows="0" deleteRows="0" autoFilter="0"/>
  <mergeCells count="23"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  <mergeCell ref="N27:P27"/>
    <mergeCell ref="R12:R13"/>
    <mergeCell ref="N25:O25"/>
    <mergeCell ref="O9:Q9"/>
    <mergeCell ref="B40:D40"/>
    <mergeCell ref="B42:D42"/>
    <mergeCell ref="B43:D43"/>
    <mergeCell ref="B33:D33"/>
    <mergeCell ref="B34:D34"/>
    <mergeCell ref="B36:D36"/>
    <mergeCell ref="B37:D37"/>
    <mergeCell ref="B39:D39"/>
  </mergeCells>
  <dataValidations disablePrompts="1" count="1">
    <dataValidation allowBlank="1" showInputMessage="1" showErrorMessage="1" sqref="B9:L9" xr:uid="{00000000-0002-0000-08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07270-AEC2-4028-867D-F32EA6E855AF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9df5ad3-e41d-43da-b800-648a47e06567"/>
    <ds:schemaRef ds:uri="9aa21d81-d616-42c3-a896-bedeee5a2ff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Roberto Emmanuel Chavez Díaz</cp:lastModifiedBy>
  <cp:lastPrinted>2025-10-07T19:45:27Z</cp:lastPrinted>
  <dcterms:created xsi:type="dcterms:W3CDTF">2016-05-27T20:23:57Z</dcterms:created>
  <dcterms:modified xsi:type="dcterms:W3CDTF">2025-10-08T20:24:44Z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