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3 Trim 2025\2. Infomación Trimestral Tit V LCCG\07 Obligaciones Pag o Garantizadas con Fondos Federales\"/>
    </mc:Choice>
  </mc:AlternateContent>
  <xr:revisionPtr revIDLastSave="0" documentId="13_ncr:1_{E3CBBB5B-1FB4-4759-8174-C63A595E68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5" r:id="rId1"/>
    <sheet name="2" sheetId="6" r:id="rId2"/>
    <sheet name="3" sheetId="7" r:id="rId3"/>
    <sheet name="4" sheetId="8" r:id="rId4"/>
  </sheets>
  <definedNames>
    <definedName name="_xlnm.Print_Area" localSheetId="0">'1'!$A$1:$J$22</definedName>
    <definedName name="_xlnm.Print_Area" localSheetId="1">'2'!$B$1:$D$11</definedName>
    <definedName name="_xlnm.Print_Area" localSheetId="2">'3'!$A$2:$E$9</definedName>
    <definedName name="_xlnm.Print_Area" localSheetId="3">'4'!$A$2:$E$10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8" i="8"/>
  <c r="C8" i="7"/>
  <c r="J21" i="5" l="1"/>
  <c r="J20" i="5"/>
  <c r="J19" i="5" l="1"/>
  <c r="D7" i="7" l="1"/>
  <c r="J10" i="5"/>
  <c r="J18" i="5"/>
  <c r="J17" i="5"/>
  <c r="J16" i="5"/>
  <c r="J15" i="5"/>
  <c r="J14" i="5"/>
  <c r="J13" i="5"/>
  <c r="J12" i="5"/>
  <c r="J11" i="5"/>
  <c r="J9" i="5"/>
  <c r="J7" i="5"/>
  <c r="D7" i="8" l="1"/>
  <c r="D8" i="8" s="1"/>
  <c r="D8" i="7"/>
  <c r="J8" i="5"/>
</calcChain>
</file>

<file path=xl/sharedStrings.xml><?xml version="1.0" encoding="utf-8"?>
<sst xmlns="http://schemas.openxmlformats.org/spreadsheetml/2006/main" count="121" uniqueCount="68">
  <si>
    <t>Gobierno del Estado de Guanajuato</t>
  </si>
  <si>
    <t>Tipo de Obligación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</si>
  <si>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</si>
  <si>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</si>
  <si>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</si>
  <si>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</si>
  <si>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</si>
  <si>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</si>
  <si>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</si>
  <si>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</si>
  <si>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</si>
  <si>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Saldo de la deuda pública</t>
  </si>
  <si>
    <t>Porcentaje</t>
  </si>
  <si>
    <t xml:space="preserve">          Producto Interno Bruto estatal</t>
  </si>
  <si>
    <t>Saldo de la Deuda Pública</t>
  </si>
  <si>
    <t xml:space="preserve">               Ingresos Propios</t>
  </si>
  <si>
    <t>Plazo (meses)</t>
  </si>
  <si>
    <t>(Cifras en pesos)</t>
  </si>
  <si>
    <t>Comparativo de la Relación Deuda Pública Bruta Total a Producto Interno Bruto</t>
  </si>
  <si>
    <t>(Cifras pesos)</t>
  </si>
  <si>
    <t>Comparativo de la Relación Deuda Pública Bruta Total a Ingresos Propios</t>
  </si>
  <si>
    <t>Importe</t>
  </si>
  <si>
    <t xml:space="preserve">Reducción del saldo de su deuda pública bruta total con motivo de cada una de las amortizaciones  a que se refiera este artículo, con relación al registrado al 31 de diciembre del Ejercicio Fiscal Anterior </t>
  </si>
  <si>
    <t xml:space="preserve">      Formato de información de obligaciones pagadas o garantizadas con fondos federales</t>
  </si>
  <si>
    <t xml:space="preserve">   Al 31 de Diciembre de 2019</t>
  </si>
  <si>
    <t>Formato de información de obligaciones pagadas o garantizadas con fondos federales</t>
  </si>
  <si>
    <t>Crédito simple</t>
  </si>
  <si>
    <t>TIIE + 0.45</t>
  </si>
  <si>
    <t>Saneamiento financiero</t>
  </si>
  <si>
    <t>Banamex 2016</t>
  </si>
  <si>
    <t xml:space="preserve">FAFEF </t>
  </si>
  <si>
    <t>TIIE + 0.28</t>
  </si>
  <si>
    <t>BBVA Bancomer 2018</t>
  </si>
  <si>
    <t>TIIE + 0.18</t>
  </si>
  <si>
    <t>Santander 2020</t>
  </si>
  <si>
    <t xml:space="preserve">TIIE + 0.74 </t>
  </si>
  <si>
    <t>Banamex 2020</t>
  </si>
  <si>
    <t>TIIE + 0.73</t>
  </si>
  <si>
    <t>BBVA Bancomer 2020</t>
  </si>
  <si>
    <t>TIIE + 0.95</t>
  </si>
  <si>
    <t>Banco del Bajío 2020</t>
  </si>
  <si>
    <t>TIIE + 0.83</t>
  </si>
  <si>
    <t>BBVA Bancomer 2021</t>
  </si>
  <si>
    <t>TIIE + 0.64</t>
  </si>
  <si>
    <t>Banamex 2021</t>
  </si>
  <si>
    <t>TIIE + 0.48</t>
  </si>
  <si>
    <t>Banamex 2022</t>
  </si>
  <si>
    <t>TIIE + 0.19</t>
  </si>
  <si>
    <t>Banamex 2023</t>
  </si>
  <si>
    <t>TIIE + 0.32</t>
  </si>
  <si>
    <t>HSBC 2S</t>
  </si>
  <si>
    <t>TIIE + 0.30</t>
  </si>
  <si>
    <t>HSBC 3S</t>
  </si>
  <si>
    <t>Deuda Pública Bruta Total descontando la amortización 1, 2, 3 y 4</t>
  </si>
  <si>
    <t>Al 31 de diciembre de 2024</t>
  </si>
  <si>
    <t xml:space="preserve">BBVA 1S </t>
  </si>
  <si>
    <t>Deuda Pública Bruta Total al 31 de diciembre de 2024</t>
  </si>
  <si>
    <t>(-) Amortización 1 al 31 de marzo de 2025</t>
  </si>
  <si>
    <t>(-) Amortización 2 al 30 de junio de 2025</t>
  </si>
  <si>
    <t>(-) Amortización 3 al 30 de septiembre de 2025</t>
  </si>
  <si>
    <t>(-) Amortización 4 al 31 de diciembre de 2025</t>
  </si>
  <si>
    <t xml:space="preserve">BBVA 2S </t>
  </si>
  <si>
    <t>TIIE + 0.14</t>
  </si>
  <si>
    <t xml:space="preserve">BBVA 3S </t>
  </si>
  <si>
    <t>Al 30 de Septiembre de 2025</t>
  </si>
  <si>
    <t>El importe por concepto de FAFEF fue consultado en el Sistema Integral de Administración Estatal (SIAE) el 16 de octubre de 2025 y tiene un registro de $2,209,067,107.68 al tercer trimestre de 2025.</t>
  </si>
  <si>
    <t>Al 30 de septiembre de 2025</t>
  </si>
  <si>
    <t>Los ingresos propios fueron consultados en el SIAE el 16 de octubre de 2025 y son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</si>
</sst>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0.0%"/>
    <numFmt numFmtId="168" formatCode="_-* #,##0_-;\-* #,##0_-;_-* &quot;-&quot;??_-;_-@_-"/>
    <numFmt numFmtId="169" formatCode="###,###,###,###,##0"/>
    <numFmt numFmtId="170" formatCode="_(* #,##0.00_);_(* \(#,##0.00\);_(* &quot;-&quot;??_);_(@_)"/>
    <numFmt numFmtId="171" formatCode="[$$-80A]#,##0.00;\-[$$-80A]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3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9F9F9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9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/>
    <xf numFmtId="43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0">
    <xf numFmtId="0" fontId="0" fillId="0" borderId="0" xfId="0"/>
    <xf numFmtId="43" fontId="0" fillId="0" borderId="0" xfId="3" applyFont="1"/>
    <xf numFmtId="164" fontId="0" fillId="0" borderId="0" xfId="0" applyNumberFormat="1"/>
    <xf numFmtId="4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0" fontId="2" fillId="0" borderId="0" xfId="0" applyFont="1"/>
    <xf numFmtId="10" fontId="0" fillId="0" borderId="0" xfId="2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43" fontId="9" fillId="0" borderId="0" xfId="3" applyFont="1"/>
    <xf numFmtId="4" fontId="10" fillId="0" borderId="0" xfId="0" applyNumberFormat="1" applyFont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9" fillId="0" borderId="1" xfId="0" applyFont="1" applyBorder="1"/>
    <xf numFmtId="0" fontId="14" fillId="3" borderId="1" xfId="0" applyFont="1" applyFill="1" applyBorder="1"/>
    <xf numFmtId="0" fontId="20" fillId="0" borderId="0" xfId="0" applyFont="1"/>
    <xf numFmtId="0" fontId="22" fillId="0" borderId="0" xfId="0" applyFont="1"/>
    <xf numFmtId="4" fontId="5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0" fontId="0" fillId="0" borderId="11" xfId="0" applyBorder="1"/>
    <xf numFmtId="164" fontId="9" fillId="0" borderId="12" xfId="1" applyNumberFormat="1" applyFont="1" applyFill="1" applyBorder="1"/>
    <xf numFmtId="0" fontId="11" fillId="3" borderId="13" xfId="0" applyFont="1" applyFill="1" applyBorder="1" applyAlignment="1">
      <alignment horizontal="center" vertical="center" wrapText="1"/>
    </xf>
    <xf numFmtId="164" fontId="9" fillId="0" borderId="14" xfId="1" applyNumberFormat="1" applyFont="1" applyBorder="1"/>
    <xf numFmtId="4" fontId="23" fillId="0" borderId="0" xfId="0" applyNumberFormat="1" applyFont="1"/>
    <xf numFmtId="169" fontId="24" fillId="4" borderId="15" xfId="0" applyNumberFormat="1" applyFont="1" applyFill="1" applyBorder="1" applyAlignment="1">
      <alignment horizontal="right"/>
    </xf>
    <xf numFmtId="168" fontId="9" fillId="0" borderId="1" xfId="3" applyNumberFormat="1" applyFont="1" applyBorder="1"/>
    <xf numFmtId="0" fontId="13" fillId="0" borderId="0" xfId="0" applyFont="1"/>
    <xf numFmtId="4" fontId="25" fillId="0" borderId="0" xfId="0" applyNumberFormat="1" applyFont="1"/>
    <xf numFmtId="43" fontId="13" fillId="0" borderId="0" xfId="3" applyFont="1"/>
    <xf numFmtId="0" fontId="25" fillId="0" borderId="0" xfId="0" applyFont="1"/>
    <xf numFmtId="43" fontId="26" fillId="0" borderId="0" xfId="3" applyFont="1"/>
    <xf numFmtId="0" fontId="21" fillId="0" borderId="0" xfId="0" applyFont="1"/>
    <xf numFmtId="0" fontId="0" fillId="0" borderId="0" xfId="0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169" fontId="3" fillId="4" borderId="15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9" fontId="0" fillId="0" borderId="0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left"/>
    </xf>
    <xf numFmtId="44" fontId="12" fillId="0" borderId="6" xfId="1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71" fontId="12" fillId="0" borderId="6" xfId="1" applyNumberFormat="1" applyFont="1" applyBorder="1" applyAlignment="1">
      <alignment horizontal="right"/>
    </xf>
    <xf numFmtId="43" fontId="12" fillId="2" borderId="3" xfId="0" applyNumberFormat="1" applyFont="1" applyFill="1" applyBorder="1"/>
    <xf numFmtId="167" fontId="12" fillId="0" borderId="6" xfId="2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/>
    <xf numFmtId="44" fontId="12" fillId="0" borderId="3" xfId="1" applyFont="1" applyBorder="1"/>
    <xf numFmtId="171" fontId="12" fillId="0" borderId="3" xfId="1" applyNumberFormat="1" applyFont="1" applyBorder="1" applyAlignment="1">
      <alignment horizontal="right"/>
    </xf>
    <xf numFmtId="167" fontId="12" fillId="0" borderId="3" xfId="2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4" fontId="12" fillId="0" borderId="5" xfId="1" applyFont="1" applyBorder="1"/>
    <xf numFmtId="0" fontId="27" fillId="0" borderId="0" xfId="0" applyFont="1"/>
    <xf numFmtId="0" fontId="28" fillId="0" borderId="7" xfId="0" applyFont="1" applyBorder="1"/>
    <xf numFmtId="164" fontId="12" fillId="0" borderId="12" xfId="1" applyNumberFormat="1" applyFont="1" applyBorder="1"/>
    <xf numFmtId="10" fontId="12" fillId="0" borderId="12" xfId="2" applyNumberFormat="1" applyFont="1" applyBorder="1"/>
    <xf numFmtId="0" fontId="12" fillId="0" borderId="0" xfId="0" applyFont="1"/>
    <xf numFmtId="0" fontId="28" fillId="0" borderId="8" xfId="0" applyFont="1" applyBorder="1"/>
    <xf numFmtId="168" fontId="12" fillId="0" borderId="1" xfId="3" applyNumberFormat="1" applyFont="1" applyBorder="1"/>
    <xf numFmtId="164" fontId="12" fillId="0" borderId="1" xfId="1" applyNumberFormat="1" applyFont="1" applyBorder="1"/>
    <xf numFmtId="0" fontId="27" fillId="0" borderId="11" xfId="0" applyFont="1" applyBorder="1"/>
    <xf numFmtId="3" fontId="29" fillId="0" borderId="0" xfId="0" applyNumberFormat="1" applyFont="1"/>
    <xf numFmtId="0" fontId="28" fillId="0" borderId="1" xfId="0" applyFont="1" applyBorder="1"/>
    <xf numFmtId="10" fontId="12" fillId="0" borderId="10" xfId="2" applyNumberFormat="1" applyFont="1" applyBorder="1"/>
    <xf numFmtId="0" fontId="12" fillId="0" borderId="1" xfId="0" applyFont="1" applyBorder="1"/>
    <xf numFmtId="43" fontId="27" fillId="0" borderId="0" xfId="3" applyFont="1"/>
    <xf numFmtId="43" fontId="27" fillId="0" borderId="0" xfId="0" applyNumberFormat="1" applyFont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justify" vertical="center" wrapText="1"/>
    </xf>
    <xf numFmtId="0" fontId="12" fillId="0" borderId="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9" fillId="2" borderId="2" xfId="0" applyFont="1" applyFill="1" applyBorder="1" applyAlignment="1">
      <alignment horizontal="center" vertical="center"/>
    </xf>
  </cellXfs>
  <cellStyles count="96">
    <cellStyle name="=C:\WINNT\SYSTEM32\COMMAND.COM" xfId="9" xr:uid="{00000000-0005-0000-0000-000000000000}"/>
    <cellStyle name="Euro" xfId="12" xr:uid="{00000000-0005-0000-0000-000001000000}"/>
    <cellStyle name="Millares" xfId="3" builtinId="3"/>
    <cellStyle name="Millares 2" xfId="5" xr:uid="{00000000-0005-0000-0000-000003000000}"/>
    <cellStyle name="Millares 2 10" xfId="7" xr:uid="{00000000-0005-0000-0000-000004000000}"/>
    <cellStyle name="Millares 2 11" xfId="59" xr:uid="{00000000-0005-0000-0000-000005000000}"/>
    <cellStyle name="Millares 2 12" xfId="64" xr:uid="{00000000-0005-0000-0000-000006000000}"/>
    <cellStyle name="Millares 2 13" xfId="70" xr:uid="{00000000-0005-0000-0000-000007000000}"/>
    <cellStyle name="Millares 2 14" xfId="75" xr:uid="{00000000-0005-0000-0000-000008000000}"/>
    <cellStyle name="Millares 2 15" xfId="80" xr:uid="{00000000-0005-0000-0000-000009000000}"/>
    <cellStyle name="Millares 2 16" xfId="86" xr:uid="{00000000-0005-0000-0000-00000A000000}"/>
    <cellStyle name="Millares 2 17" xfId="91" xr:uid="{00000000-0005-0000-0000-00000B000000}"/>
    <cellStyle name="Millares 2 2" xfId="10" xr:uid="{00000000-0005-0000-0000-00000C000000}"/>
    <cellStyle name="Millares 2 2 10" xfId="76" xr:uid="{00000000-0005-0000-0000-00000D000000}"/>
    <cellStyle name="Millares 2 2 11" xfId="81" xr:uid="{00000000-0005-0000-0000-00000E000000}"/>
    <cellStyle name="Millares 2 2 12" xfId="87" xr:uid="{00000000-0005-0000-0000-00000F000000}"/>
    <cellStyle name="Millares 2 2 13" xfId="92" xr:uid="{00000000-0005-0000-0000-000010000000}"/>
    <cellStyle name="Millares 2 2 2" xfId="33" xr:uid="{00000000-0005-0000-0000-000011000000}"/>
    <cellStyle name="Millares 2 2 3" xfId="38" xr:uid="{00000000-0005-0000-0000-000012000000}"/>
    <cellStyle name="Millares 2 2 4" xfId="43" xr:uid="{00000000-0005-0000-0000-000013000000}"/>
    <cellStyle name="Millares 2 2 5" xfId="48" xr:uid="{00000000-0005-0000-0000-000014000000}"/>
    <cellStyle name="Millares 2 2 6" xfId="53" xr:uid="{00000000-0005-0000-0000-000015000000}"/>
    <cellStyle name="Millares 2 2 7" xfId="60" xr:uid="{00000000-0005-0000-0000-000016000000}"/>
    <cellStyle name="Millares 2 2 8" xfId="65" xr:uid="{00000000-0005-0000-0000-000017000000}"/>
    <cellStyle name="Millares 2 2 9" xfId="71" xr:uid="{00000000-0005-0000-0000-000018000000}"/>
    <cellStyle name="Millares 2 3" xfId="20" xr:uid="{00000000-0005-0000-0000-000019000000}"/>
    <cellStyle name="Millares 2 3 10" xfId="77" xr:uid="{00000000-0005-0000-0000-00001A000000}"/>
    <cellStyle name="Millares 2 3 11" xfId="82" xr:uid="{00000000-0005-0000-0000-00001B000000}"/>
    <cellStyle name="Millares 2 3 12" xfId="88" xr:uid="{00000000-0005-0000-0000-00001C000000}"/>
    <cellStyle name="Millares 2 3 13" xfId="93" xr:uid="{00000000-0005-0000-0000-00001D000000}"/>
    <cellStyle name="Millares 2 3 2" xfId="34" xr:uid="{00000000-0005-0000-0000-00001E000000}"/>
    <cellStyle name="Millares 2 3 3" xfId="39" xr:uid="{00000000-0005-0000-0000-00001F000000}"/>
    <cellStyle name="Millares 2 3 4" xfId="44" xr:uid="{00000000-0005-0000-0000-000020000000}"/>
    <cellStyle name="Millares 2 3 5" xfId="49" xr:uid="{00000000-0005-0000-0000-000021000000}"/>
    <cellStyle name="Millares 2 3 6" xfId="54" xr:uid="{00000000-0005-0000-0000-000022000000}"/>
    <cellStyle name="Millares 2 3 7" xfId="61" xr:uid="{00000000-0005-0000-0000-000023000000}"/>
    <cellStyle name="Millares 2 3 8" xfId="66" xr:uid="{00000000-0005-0000-0000-000024000000}"/>
    <cellStyle name="Millares 2 3 9" xfId="72" xr:uid="{00000000-0005-0000-0000-000025000000}"/>
    <cellStyle name="Millares 2 4" xfId="19" xr:uid="{00000000-0005-0000-0000-000026000000}"/>
    <cellStyle name="Millares 2 5" xfId="32" xr:uid="{00000000-0005-0000-0000-000027000000}"/>
    <cellStyle name="Millares 2 6" xfId="37" xr:uid="{00000000-0005-0000-0000-000028000000}"/>
    <cellStyle name="Millares 2 7" xfId="42" xr:uid="{00000000-0005-0000-0000-000029000000}"/>
    <cellStyle name="Millares 2 8" xfId="47" xr:uid="{00000000-0005-0000-0000-00002A000000}"/>
    <cellStyle name="Millares 2 9" xfId="52" xr:uid="{00000000-0005-0000-0000-00002B000000}"/>
    <cellStyle name="Millares 3" xfId="13" xr:uid="{00000000-0005-0000-0000-00002C000000}"/>
    <cellStyle name="Millares 3 10" xfId="73" xr:uid="{00000000-0005-0000-0000-00002D000000}"/>
    <cellStyle name="Millares 3 11" xfId="78" xr:uid="{00000000-0005-0000-0000-00002E000000}"/>
    <cellStyle name="Millares 3 12" xfId="83" xr:uid="{00000000-0005-0000-0000-00002F000000}"/>
    <cellStyle name="Millares 3 13" xfId="89" xr:uid="{00000000-0005-0000-0000-000030000000}"/>
    <cellStyle name="Millares 3 14" xfId="94" xr:uid="{00000000-0005-0000-0000-000031000000}"/>
    <cellStyle name="Millares 3 2" xfId="21" xr:uid="{00000000-0005-0000-0000-000032000000}"/>
    <cellStyle name="Millares 3 3" xfId="35" xr:uid="{00000000-0005-0000-0000-000033000000}"/>
    <cellStyle name="Millares 3 4" xfId="40" xr:uid="{00000000-0005-0000-0000-000034000000}"/>
    <cellStyle name="Millares 3 5" xfId="45" xr:uid="{00000000-0005-0000-0000-000035000000}"/>
    <cellStyle name="Millares 3 6" xfId="50" xr:uid="{00000000-0005-0000-0000-000036000000}"/>
    <cellStyle name="Millares 3 7" xfId="55" xr:uid="{00000000-0005-0000-0000-000037000000}"/>
    <cellStyle name="Millares 3 8" xfId="62" xr:uid="{00000000-0005-0000-0000-000038000000}"/>
    <cellStyle name="Millares 3 9" xfId="67" xr:uid="{00000000-0005-0000-0000-000039000000}"/>
    <cellStyle name="Millares 4" xfId="58" xr:uid="{00000000-0005-0000-0000-00003A000000}"/>
    <cellStyle name="Millares 5" xfId="69" xr:uid="{00000000-0005-0000-0000-00003B000000}"/>
    <cellStyle name="Millares 8 3 2" xfId="85" xr:uid="{00000000-0005-0000-0000-00003C000000}"/>
    <cellStyle name="Moneda" xfId="1" builtinId="4"/>
    <cellStyle name="Moneda 2" xfId="22" xr:uid="{00000000-0005-0000-0000-00003E000000}"/>
    <cellStyle name="Moneda 2 10" xfId="79" xr:uid="{00000000-0005-0000-0000-00003F000000}"/>
    <cellStyle name="Moneda 2 11" xfId="84" xr:uid="{00000000-0005-0000-0000-000040000000}"/>
    <cellStyle name="Moneda 2 12" xfId="90" xr:uid="{00000000-0005-0000-0000-000041000000}"/>
    <cellStyle name="Moneda 2 13" xfId="95" xr:uid="{00000000-0005-0000-0000-000042000000}"/>
    <cellStyle name="Moneda 2 2" xfId="36" xr:uid="{00000000-0005-0000-0000-000043000000}"/>
    <cellStyle name="Moneda 2 3" xfId="41" xr:uid="{00000000-0005-0000-0000-000044000000}"/>
    <cellStyle name="Moneda 2 4" xfId="46" xr:uid="{00000000-0005-0000-0000-000045000000}"/>
    <cellStyle name="Moneda 2 5" xfId="51" xr:uid="{00000000-0005-0000-0000-000046000000}"/>
    <cellStyle name="Moneda 2 6" xfId="56" xr:uid="{00000000-0005-0000-0000-000047000000}"/>
    <cellStyle name="Moneda 2 7" xfId="63" xr:uid="{00000000-0005-0000-0000-000048000000}"/>
    <cellStyle name="Moneda 2 8" xfId="68" xr:uid="{00000000-0005-0000-0000-000049000000}"/>
    <cellStyle name="Moneda 2 9" xfId="74" xr:uid="{00000000-0005-0000-0000-00004A000000}"/>
    <cellStyle name="Normal" xfId="0" builtinId="0"/>
    <cellStyle name="Normal 11" xfId="57" xr:uid="{00000000-0005-0000-0000-00004C000000}"/>
    <cellStyle name="Normal 2" xfId="4" xr:uid="{00000000-0005-0000-0000-00004D000000}"/>
    <cellStyle name="Normal 2 10" xfId="6" xr:uid="{00000000-0005-0000-0000-00004E000000}"/>
    <cellStyle name="Normal 2 2" xfId="11" xr:uid="{00000000-0005-0000-0000-00004F000000}"/>
    <cellStyle name="Normal 2 3" xfId="30" xr:uid="{00000000-0005-0000-0000-000050000000}"/>
    <cellStyle name="Normal 2 4" xfId="23" xr:uid="{00000000-0005-0000-0000-000051000000}"/>
    <cellStyle name="Normal 2 5" xfId="31" xr:uid="{00000000-0005-0000-0000-000052000000}"/>
    <cellStyle name="Normal 3" xfId="14" xr:uid="{00000000-0005-0000-0000-000053000000}"/>
    <cellStyle name="Normal 3 2" xfId="15" xr:uid="{00000000-0005-0000-0000-000054000000}"/>
    <cellStyle name="Normal 3 3" xfId="24" xr:uid="{00000000-0005-0000-0000-000055000000}"/>
    <cellStyle name="Normal 4" xfId="16" xr:uid="{00000000-0005-0000-0000-000056000000}"/>
    <cellStyle name="Normal 4 2" xfId="25" xr:uid="{00000000-0005-0000-0000-000057000000}"/>
    <cellStyle name="Normal 5" xfId="26" xr:uid="{00000000-0005-0000-0000-000058000000}"/>
    <cellStyle name="Normal 5 2" xfId="27" xr:uid="{00000000-0005-0000-0000-000059000000}"/>
    <cellStyle name="Normal 6" xfId="28" xr:uid="{00000000-0005-0000-0000-00005A000000}"/>
    <cellStyle name="Normal 6 2" xfId="29" xr:uid="{00000000-0005-0000-0000-00005B000000}"/>
    <cellStyle name="Normal 7" xfId="18" xr:uid="{00000000-0005-0000-0000-00005C000000}"/>
    <cellStyle name="Normal 9" xfId="8" xr:uid="{00000000-0005-0000-0000-00005D000000}"/>
    <cellStyle name="Porcentaje" xfId="2" builtinId="5"/>
    <cellStyle name="Porcentual 2" xfId="17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254002</xdr:colOff>
      <xdr:row>0</xdr:row>
      <xdr:rowOff>74087</xdr:rowOff>
    </xdr:from>
    <xdr:to>
      <xdr:col>1</xdr:col>
      <xdr:colOff>677334</xdr:colOff>
      <xdr:row>2</xdr:row>
      <xdr:rowOff>296336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2" y="74087"/>
          <a:ext cx="2190749" cy="79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="73" zoomScaleNormal="100" workbookViewId="0">
      <selection activeCell="C8" sqref="C8"/>
    </sheetView>
  </sheetViews>
  <sheetFormatPr baseColWidth="10" defaultRowHeight="14.5" x14ac:dyDescent="0.35"/>
  <cols>
    <col min="1" max="1" width="26.54296875" customWidth="1"/>
    <col min="2" max="2" width="16.7265625" customWidth="1"/>
    <col min="3" max="3" width="17.36328125" style="36" bestFit="1" customWidth="1"/>
    <col min="4" max="4" width="21" customWidth="1"/>
    <col min="5" max="5" width="20.36328125" customWidth="1"/>
    <col min="6" max="6" width="19.90625" bestFit="1" customWidth="1"/>
    <col min="7" max="7" width="15.36328125" customWidth="1"/>
    <col min="8" max="8" width="14.453125" customWidth="1"/>
    <col min="9" max="10" width="19.36328125" customWidth="1"/>
    <col min="12" max="12" width="17.08984375" style="9" bestFit="1" customWidth="1"/>
    <col min="13" max="13" width="16.90625" style="1" bestFit="1" customWidth="1"/>
    <col min="14" max="14" width="15.08984375" customWidth="1"/>
  </cols>
  <sheetData>
    <row r="1" spans="1:13" s="10" customFormat="1" ht="24.75" customHeight="1" x14ac:dyDescent="0.4">
      <c r="A1" s="35"/>
      <c r="B1" s="76" t="s">
        <v>0</v>
      </c>
      <c r="C1" s="76"/>
      <c r="D1" s="76"/>
      <c r="E1" s="76"/>
      <c r="F1" s="76"/>
      <c r="G1" s="76"/>
      <c r="H1" s="76"/>
      <c r="I1" s="76"/>
      <c r="J1" s="76"/>
      <c r="L1" s="11"/>
      <c r="M1" s="12"/>
    </row>
    <row r="2" spans="1:13" s="10" customFormat="1" ht="20.25" customHeight="1" x14ac:dyDescent="0.4">
      <c r="B2" s="75" t="s">
        <v>25</v>
      </c>
      <c r="C2" s="75"/>
      <c r="D2" s="75"/>
      <c r="E2" s="75"/>
      <c r="F2" s="75"/>
      <c r="G2" s="75"/>
      <c r="H2" s="75"/>
      <c r="I2" s="75"/>
      <c r="J2" s="75"/>
      <c r="L2" s="11"/>
      <c r="M2" s="12"/>
    </row>
    <row r="3" spans="1:13" s="10" customFormat="1" ht="31.5" customHeight="1" x14ac:dyDescent="0.3">
      <c r="B3" s="77" t="s">
        <v>64</v>
      </c>
      <c r="C3" s="77"/>
      <c r="D3" s="77"/>
      <c r="E3" s="77"/>
      <c r="F3" s="77"/>
      <c r="G3" s="77"/>
      <c r="H3" s="77"/>
      <c r="I3" s="77"/>
      <c r="J3" s="77"/>
      <c r="L3" s="13"/>
      <c r="M3" s="12"/>
    </row>
    <row r="4" spans="1:13" s="10" customFormat="1" ht="8.2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L4" s="13"/>
      <c r="M4" s="12"/>
    </row>
    <row r="5" spans="1:13" s="10" customFormat="1" ht="49.5" customHeight="1" x14ac:dyDescent="0.3">
      <c r="A5" s="80" t="s">
        <v>1</v>
      </c>
      <c r="B5" s="80" t="s">
        <v>16</v>
      </c>
      <c r="C5" s="80" t="s">
        <v>2</v>
      </c>
      <c r="D5" s="80" t="s">
        <v>3</v>
      </c>
      <c r="E5" s="80" t="s">
        <v>4</v>
      </c>
      <c r="F5" s="80" t="s">
        <v>5</v>
      </c>
      <c r="G5" s="80" t="s">
        <v>6</v>
      </c>
      <c r="H5" s="80" t="s">
        <v>7</v>
      </c>
      <c r="I5" s="80" t="s">
        <v>10</v>
      </c>
      <c r="J5" s="80"/>
      <c r="L5" s="11"/>
      <c r="M5" s="12"/>
    </row>
    <row r="6" spans="1:13" s="10" customFormat="1" ht="36" customHeight="1" x14ac:dyDescent="0.35">
      <c r="A6" s="80"/>
      <c r="B6" s="80"/>
      <c r="C6" s="80"/>
      <c r="D6" s="80"/>
      <c r="E6" s="80"/>
      <c r="F6" s="80"/>
      <c r="G6" s="80"/>
      <c r="H6" s="80"/>
      <c r="I6" s="25" t="s">
        <v>8</v>
      </c>
      <c r="J6" s="15" t="s">
        <v>9</v>
      </c>
      <c r="L6" s="27">
        <v>2209067107.6799998</v>
      </c>
      <c r="M6" s="12"/>
    </row>
    <row r="7" spans="1:13" s="30" customFormat="1" ht="27.75" customHeight="1" x14ac:dyDescent="0.25">
      <c r="A7" s="45" t="s">
        <v>26</v>
      </c>
      <c r="B7" s="45">
        <v>180</v>
      </c>
      <c r="C7" s="45" t="s">
        <v>27</v>
      </c>
      <c r="D7" s="46" t="s">
        <v>28</v>
      </c>
      <c r="E7" s="47" t="s">
        <v>29</v>
      </c>
      <c r="F7" s="48">
        <v>2152000000</v>
      </c>
      <c r="G7" s="49" t="s">
        <v>30</v>
      </c>
      <c r="H7" s="50">
        <v>0</v>
      </c>
      <c r="I7" s="51">
        <v>111946019.39999998</v>
      </c>
      <c r="J7" s="52">
        <f>I7/$L$6</f>
        <v>5.067569881005906E-2</v>
      </c>
      <c r="L7" s="31"/>
      <c r="M7" s="32"/>
    </row>
    <row r="8" spans="1:13" s="30" customFormat="1" ht="27.75" customHeight="1" x14ac:dyDescent="0.25">
      <c r="A8" s="49" t="s">
        <v>26</v>
      </c>
      <c r="B8" s="49">
        <v>180</v>
      </c>
      <c r="C8" s="49" t="s">
        <v>31</v>
      </c>
      <c r="D8" s="53" t="s">
        <v>28</v>
      </c>
      <c r="E8" s="54" t="s">
        <v>32</v>
      </c>
      <c r="F8" s="55">
        <v>2088000000</v>
      </c>
      <c r="G8" s="49" t="s">
        <v>30</v>
      </c>
      <c r="H8" s="56">
        <v>0</v>
      </c>
      <c r="I8" s="51">
        <v>96841296</v>
      </c>
      <c r="J8" s="57">
        <f>I8/$L$6</f>
        <v>4.3838096028555866E-2</v>
      </c>
      <c r="L8" s="33"/>
      <c r="M8" s="32"/>
    </row>
    <row r="9" spans="1:13" s="30" customFormat="1" ht="28.5" customHeight="1" x14ac:dyDescent="0.25">
      <c r="A9" s="49" t="s">
        <v>26</v>
      </c>
      <c r="B9" s="58">
        <v>180</v>
      </c>
      <c r="C9" s="49" t="s">
        <v>33</v>
      </c>
      <c r="D9" s="53" t="s">
        <v>28</v>
      </c>
      <c r="E9" s="54" t="s">
        <v>34</v>
      </c>
      <c r="F9" s="59">
        <v>1500000000</v>
      </c>
      <c r="G9" s="49" t="s">
        <v>30</v>
      </c>
      <c r="H9" s="56">
        <v>0</v>
      </c>
      <c r="I9" s="51">
        <v>76385527.829999998</v>
      </c>
      <c r="J9" s="57">
        <f t="shared" ref="J9:J19" si="0">I9/$L$6</f>
        <v>3.4578183507617107E-2</v>
      </c>
      <c r="L9" s="33"/>
      <c r="M9" s="32"/>
    </row>
    <row r="10" spans="1:13" s="30" customFormat="1" ht="28.5" customHeight="1" x14ac:dyDescent="0.25">
      <c r="A10" s="49" t="s">
        <v>26</v>
      </c>
      <c r="B10" s="49">
        <v>120</v>
      </c>
      <c r="C10" s="49" t="s">
        <v>35</v>
      </c>
      <c r="D10" s="53" t="s">
        <v>28</v>
      </c>
      <c r="E10" s="54" t="s">
        <v>36</v>
      </c>
      <c r="F10" s="55">
        <v>1250000000</v>
      </c>
      <c r="G10" s="49" t="s">
        <v>30</v>
      </c>
      <c r="H10" s="56">
        <v>0</v>
      </c>
      <c r="I10" s="51">
        <v>95697000</v>
      </c>
      <c r="J10" s="57">
        <f>I10/$L$6</f>
        <v>4.3320096373397468E-2</v>
      </c>
      <c r="L10" s="33"/>
      <c r="M10" s="32"/>
    </row>
    <row r="11" spans="1:13" s="30" customFormat="1" ht="28.5" customHeight="1" x14ac:dyDescent="0.25">
      <c r="A11" s="49" t="s">
        <v>26</v>
      </c>
      <c r="B11" s="49">
        <v>108</v>
      </c>
      <c r="C11" s="49" t="s">
        <v>37</v>
      </c>
      <c r="D11" s="53" t="s">
        <v>28</v>
      </c>
      <c r="E11" s="54" t="s">
        <v>38</v>
      </c>
      <c r="F11" s="55">
        <v>1300000000</v>
      </c>
      <c r="G11" s="49" t="s">
        <v>30</v>
      </c>
      <c r="H11" s="56">
        <v>0</v>
      </c>
      <c r="I11" s="51">
        <v>111892946.58000003</v>
      </c>
      <c r="J11" s="57">
        <f t="shared" si="0"/>
        <v>5.065167381787325E-2</v>
      </c>
      <c r="L11" s="33"/>
      <c r="M11" s="32"/>
    </row>
    <row r="12" spans="1:13" s="30" customFormat="1" ht="28.5" customHeight="1" x14ac:dyDescent="0.25">
      <c r="A12" s="49" t="s">
        <v>26</v>
      </c>
      <c r="B12" s="49">
        <v>108</v>
      </c>
      <c r="C12" s="49" t="s">
        <v>39</v>
      </c>
      <c r="D12" s="53" t="s">
        <v>28</v>
      </c>
      <c r="E12" s="54" t="s">
        <v>40</v>
      </c>
      <c r="F12" s="55">
        <v>1300000000</v>
      </c>
      <c r="G12" s="49" t="s">
        <v>30</v>
      </c>
      <c r="H12" s="56">
        <v>0</v>
      </c>
      <c r="I12" s="51">
        <v>113445369</v>
      </c>
      <c r="J12" s="57">
        <f>I12/$L$6</f>
        <v>5.1354424048775174E-2</v>
      </c>
      <c r="L12" s="33"/>
      <c r="M12" s="32"/>
    </row>
    <row r="13" spans="1:13" s="30" customFormat="1" ht="28.5" customHeight="1" x14ac:dyDescent="0.25">
      <c r="A13" s="49" t="s">
        <v>26</v>
      </c>
      <c r="B13" s="49">
        <v>144</v>
      </c>
      <c r="C13" s="49" t="s">
        <v>41</v>
      </c>
      <c r="D13" s="53" t="s">
        <v>28</v>
      </c>
      <c r="E13" s="54" t="s">
        <v>42</v>
      </c>
      <c r="F13" s="55">
        <v>1500000000</v>
      </c>
      <c r="G13" s="49" t="s">
        <v>30</v>
      </c>
      <c r="H13" s="56">
        <v>0</v>
      </c>
      <c r="I13" s="51">
        <v>95626413</v>
      </c>
      <c r="J13" s="57">
        <f t="shared" si="0"/>
        <v>4.3288143066159947E-2</v>
      </c>
      <c r="L13" s="33"/>
      <c r="M13" s="32"/>
    </row>
    <row r="14" spans="1:13" s="30" customFormat="1" ht="28.5" customHeight="1" x14ac:dyDescent="0.25">
      <c r="A14" s="49" t="s">
        <v>26</v>
      </c>
      <c r="B14" s="49">
        <v>120</v>
      </c>
      <c r="C14" s="49" t="s">
        <v>43</v>
      </c>
      <c r="D14" s="53" t="s">
        <v>28</v>
      </c>
      <c r="E14" s="54" t="s">
        <v>44</v>
      </c>
      <c r="F14" s="55">
        <v>1500000000</v>
      </c>
      <c r="G14" s="49" t="s">
        <v>30</v>
      </c>
      <c r="H14" s="56">
        <v>0</v>
      </c>
      <c r="I14" s="51">
        <v>115244856.54000001</v>
      </c>
      <c r="J14" s="57">
        <f t="shared" si="0"/>
        <v>5.2169015662467642E-2</v>
      </c>
      <c r="L14" s="33"/>
      <c r="M14" s="32"/>
    </row>
    <row r="15" spans="1:13" s="30" customFormat="1" ht="28.5" customHeight="1" x14ac:dyDescent="0.25">
      <c r="A15" s="49" t="s">
        <v>26</v>
      </c>
      <c r="B15" s="49">
        <v>120</v>
      </c>
      <c r="C15" s="49" t="s">
        <v>45</v>
      </c>
      <c r="D15" s="53" t="s">
        <v>28</v>
      </c>
      <c r="E15" s="54" t="s">
        <v>46</v>
      </c>
      <c r="F15" s="55">
        <v>900000000</v>
      </c>
      <c r="G15" s="49" t="s">
        <v>30</v>
      </c>
      <c r="H15" s="56">
        <v>0</v>
      </c>
      <c r="I15" s="51">
        <v>70242914.969999999</v>
      </c>
      <c r="J15" s="52">
        <f t="shared" si="0"/>
        <v>3.1797546903756274E-2</v>
      </c>
      <c r="L15" s="33"/>
      <c r="M15" s="32"/>
    </row>
    <row r="16" spans="1:13" s="30" customFormat="1" ht="28.5" customHeight="1" x14ac:dyDescent="0.25">
      <c r="A16" s="49" t="s">
        <v>26</v>
      </c>
      <c r="B16" s="49">
        <v>120</v>
      </c>
      <c r="C16" s="49" t="s">
        <v>47</v>
      </c>
      <c r="D16" s="53" t="s">
        <v>28</v>
      </c>
      <c r="E16" s="54" t="s">
        <v>48</v>
      </c>
      <c r="F16" s="55">
        <v>1000000000</v>
      </c>
      <c r="G16" s="49" t="s">
        <v>30</v>
      </c>
      <c r="H16" s="56">
        <v>0</v>
      </c>
      <c r="I16" s="51">
        <v>77612016.510000005</v>
      </c>
      <c r="J16" s="52">
        <f t="shared" si="0"/>
        <v>3.5133390126617509E-2</v>
      </c>
      <c r="L16" s="33"/>
      <c r="M16" s="32"/>
    </row>
    <row r="17" spans="1:13" s="30" customFormat="1" ht="28.5" customHeight="1" x14ac:dyDescent="0.25">
      <c r="A17" s="49" t="s">
        <v>26</v>
      </c>
      <c r="B17" s="49">
        <v>108</v>
      </c>
      <c r="C17" s="49" t="s">
        <v>49</v>
      </c>
      <c r="D17" s="53" t="s">
        <v>28</v>
      </c>
      <c r="E17" s="54" t="s">
        <v>50</v>
      </c>
      <c r="F17" s="55">
        <v>700000000</v>
      </c>
      <c r="G17" s="49" t="s">
        <v>30</v>
      </c>
      <c r="H17" s="56">
        <v>0</v>
      </c>
      <c r="I17" s="51">
        <v>61260504.119999997</v>
      </c>
      <c r="J17" s="52">
        <f t="shared" si="0"/>
        <v>2.7731391186362295E-2</v>
      </c>
      <c r="L17" s="33"/>
      <c r="M17" s="32"/>
    </row>
    <row r="18" spans="1:13" s="30" customFormat="1" ht="28.5" customHeight="1" x14ac:dyDescent="0.25">
      <c r="A18" s="49" t="s">
        <v>26</v>
      </c>
      <c r="B18" s="49">
        <v>96</v>
      </c>
      <c r="C18" s="49" t="s">
        <v>51</v>
      </c>
      <c r="D18" s="53" t="s">
        <v>28</v>
      </c>
      <c r="E18" s="54" t="s">
        <v>52</v>
      </c>
      <c r="F18" s="55">
        <v>400000000</v>
      </c>
      <c r="G18" s="49" t="s">
        <v>30</v>
      </c>
      <c r="H18" s="56">
        <v>0</v>
      </c>
      <c r="I18" s="51">
        <v>39999999.960000001</v>
      </c>
      <c r="J18" s="57">
        <f t="shared" si="0"/>
        <v>1.8107190958996572E-2</v>
      </c>
      <c r="L18" s="33"/>
      <c r="M18" s="32"/>
    </row>
    <row r="19" spans="1:13" s="30" customFormat="1" ht="28.5" customHeight="1" x14ac:dyDescent="0.25">
      <c r="A19" s="49" t="s">
        <v>26</v>
      </c>
      <c r="B19" s="49">
        <v>120</v>
      </c>
      <c r="C19" s="49" t="s">
        <v>27</v>
      </c>
      <c r="D19" s="53" t="s">
        <v>28</v>
      </c>
      <c r="E19" s="54" t="s">
        <v>55</v>
      </c>
      <c r="F19" s="55">
        <v>800000000</v>
      </c>
      <c r="G19" s="49" t="s">
        <v>30</v>
      </c>
      <c r="H19" s="56">
        <v>0</v>
      </c>
      <c r="I19" s="51">
        <v>61016949.179999977</v>
      </c>
      <c r="J19" s="57">
        <f t="shared" si="0"/>
        <v>2.7621138791062361E-2</v>
      </c>
      <c r="L19" s="33"/>
      <c r="M19" s="32"/>
    </row>
    <row r="20" spans="1:13" s="30" customFormat="1" ht="28.5" customHeight="1" x14ac:dyDescent="0.25">
      <c r="A20" s="49" t="s">
        <v>26</v>
      </c>
      <c r="B20" s="49">
        <v>108</v>
      </c>
      <c r="C20" s="49" t="s">
        <v>62</v>
      </c>
      <c r="D20" s="53" t="s">
        <v>28</v>
      </c>
      <c r="E20" s="54" t="s">
        <v>61</v>
      </c>
      <c r="F20" s="55">
        <v>600000000</v>
      </c>
      <c r="G20" s="49" t="s">
        <v>30</v>
      </c>
      <c r="H20" s="56">
        <v>0</v>
      </c>
      <c r="I20" s="51">
        <v>3092102.63</v>
      </c>
      <c r="J20" s="57">
        <f>I20/$L$6</f>
        <v>1.3997323210553703E-3</v>
      </c>
      <c r="L20" s="33"/>
      <c r="M20" s="32"/>
    </row>
    <row r="21" spans="1:13" s="30" customFormat="1" ht="28.5" customHeight="1" x14ac:dyDescent="0.25">
      <c r="A21" s="49" t="s">
        <v>26</v>
      </c>
      <c r="B21" s="49">
        <v>96</v>
      </c>
      <c r="C21" s="49" t="s">
        <v>62</v>
      </c>
      <c r="D21" s="53" t="s">
        <v>28</v>
      </c>
      <c r="E21" s="54" t="s">
        <v>63</v>
      </c>
      <c r="F21" s="55">
        <v>500000000</v>
      </c>
      <c r="G21" s="49" t="s">
        <v>30</v>
      </c>
      <c r="H21" s="56">
        <v>0</v>
      </c>
      <c r="I21" s="51">
        <v>22222222.239999998</v>
      </c>
      <c r="J21" s="57">
        <f>I21/$L$6</f>
        <v>1.0059550550883064E-2</v>
      </c>
      <c r="L21" s="33"/>
      <c r="M21" s="32"/>
    </row>
    <row r="22" spans="1:13" s="30" customFormat="1" ht="22.5" customHeight="1" x14ac:dyDescent="0.25">
      <c r="A22" s="30" t="s">
        <v>65</v>
      </c>
      <c r="B22" s="40"/>
      <c r="C22" s="40"/>
      <c r="L22" s="33"/>
      <c r="M22" s="32"/>
    </row>
    <row r="23" spans="1:13" x14ac:dyDescent="0.35">
      <c r="A23" s="3"/>
      <c r="B23" s="4"/>
      <c r="C23" s="41"/>
      <c r="D23" s="3"/>
    </row>
    <row r="24" spans="1:13" ht="15" customHeight="1" x14ac:dyDescent="0.35">
      <c r="A24" s="21"/>
      <c r="B24" s="7"/>
      <c r="C24" s="42"/>
      <c r="G24" s="34"/>
    </row>
    <row r="25" spans="1:13" x14ac:dyDescent="0.35">
      <c r="A25" s="78"/>
      <c r="B25" s="78"/>
      <c r="C25" s="78"/>
      <c r="F25" s="3"/>
    </row>
    <row r="26" spans="1:13" x14ac:dyDescent="0.35">
      <c r="B26" s="13"/>
    </row>
    <row r="28" spans="1:13" x14ac:dyDescent="0.35">
      <c r="B28" s="8"/>
      <c r="C28" s="8"/>
    </row>
    <row r="29" spans="1:13" x14ac:dyDescent="0.35">
      <c r="A29" s="6"/>
      <c r="B29" s="4"/>
      <c r="C29" s="43"/>
      <c r="D29" s="3"/>
    </row>
    <row r="30" spans="1:13" x14ac:dyDescent="0.35">
      <c r="A30" s="6"/>
      <c r="B30" s="4"/>
      <c r="C30" s="41"/>
    </row>
    <row r="31" spans="1:13" x14ac:dyDescent="0.35">
      <c r="A31" s="6"/>
      <c r="B31" s="5"/>
      <c r="C31" s="44"/>
    </row>
    <row r="32" spans="1:13" x14ac:dyDescent="0.35">
      <c r="A32" s="79"/>
      <c r="B32" s="79"/>
      <c r="C32" s="79"/>
    </row>
  </sheetData>
  <mergeCells count="14">
    <mergeCell ref="B2:J2"/>
    <mergeCell ref="B1:J1"/>
    <mergeCell ref="B3:J3"/>
    <mergeCell ref="A25:C25"/>
    <mergeCell ref="A32:C32"/>
    <mergeCell ref="I5:J5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78740157480314965" bottom="0.74803149606299213" header="0.31496062992125984" footer="0.31496062992125984"/>
  <pageSetup scale="65" orientation="landscape" verticalDpi="4294967294" r:id="rId1"/>
  <headerFooter>
    <oddFooter>&amp;C&amp;"Arial,Normal"&amp;10Hoja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showGridLines="0" tabSelected="1" zoomScale="99" zoomScaleNormal="120" workbookViewId="0">
      <selection activeCell="C8" sqref="C8"/>
    </sheetView>
  </sheetViews>
  <sheetFormatPr baseColWidth="10" defaultRowHeight="14.5" x14ac:dyDescent="0.35"/>
  <cols>
    <col min="1" max="1" width="2.54296875" customWidth="1"/>
    <col min="2" max="2" width="18.453125" customWidth="1"/>
    <col min="3" max="3" width="53.90625" customWidth="1"/>
    <col min="4" max="4" width="27.90625" customWidth="1"/>
    <col min="5" max="5" width="6.453125" customWidth="1"/>
    <col min="6" max="6" width="17.36328125" bestFit="1" customWidth="1"/>
    <col min="7" max="8" width="16.90625" bestFit="1" customWidth="1"/>
  </cols>
  <sheetData>
    <row r="1" spans="1:10" ht="21" x14ac:dyDescent="0.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8.5" x14ac:dyDescent="0.45">
      <c r="A2" s="19" t="s">
        <v>23</v>
      </c>
      <c r="B2" s="75" t="s">
        <v>0</v>
      </c>
      <c r="C2" s="75"/>
      <c r="D2" s="75"/>
      <c r="E2" s="19"/>
      <c r="F2" s="19"/>
      <c r="G2" s="19"/>
      <c r="H2" s="19"/>
      <c r="I2" s="19"/>
      <c r="J2" s="19"/>
    </row>
    <row r="3" spans="1:10" ht="50.25" customHeight="1" x14ac:dyDescent="0.35">
      <c r="B3" s="81" t="s">
        <v>22</v>
      </c>
      <c r="C3" s="81"/>
      <c r="D3" s="81"/>
    </row>
    <row r="4" spans="1:10" ht="21" customHeight="1" x14ac:dyDescent="0.35">
      <c r="B4" s="82" t="s">
        <v>17</v>
      </c>
      <c r="C4" s="82"/>
      <c r="D4" s="82"/>
    </row>
    <row r="5" spans="1:10" ht="24" customHeight="1" x14ac:dyDescent="0.35">
      <c r="B5" s="80"/>
      <c r="C5" s="80"/>
      <c r="D5" s="15" t="s">
        <v>21</v>
      </c>
      <c r="H5" s="1"/>
    </row>
    <row r="6" spans="1:10" ht="23.25" customHeight="1" x14ac:dyDescent="0.35">
      <c r="B6" s="17" t="s">
        <v>56</v>
      </c>
      <c r="C6" s="17"/>
      <c r="D6" s="29">
        <v>10678847159.450001</v>
      </c>
      <c r="F6" s="2"/>
      <c r="H6" s="1"/>
    </row>
    <row r="7" spans="1:10" ht="23.25" customHeight="1" x14ac:dyDescent="0.35">
      <c r="A7" s="60"/>
      <c r="B7" s="72" t="s">
        <v>57</v>
      </c>
      <c r="C7" s="72"/>
      <c r="D7" s="66">
        <v>409829020.94999999</v>
      </c>
      <c r="E7" s="60"/>
      <c r="F7" s="73"/>
      <c r="G7" s="60"/>
      <c r="H7" s="73"/>
      <c r="I7" s="60"/>
      <c r="J7" s="60"/>
    </row>
    <row r="8" spans="1:10" ht="23.25" customHeight="1" x14ac:dyDescent="0.35">
      <c r="A8" s="60"/>
      <c r="B8" s="72" t="s">
        <v>58</v>
      </c>
      <c r="C8" s="72"/>
      <c r="D8" s="66">
        <v>409829020.94999999</v>
      </c>
      <c r="E8" s="60"/>
      <c r="F8" s="73"/>
      <c r="G8" s="60"/>
      <c r="H8" s="73"/>
      <c r="I8" s="60"/>
      <c r="J8" s="60"/>
    </row>
    <row r="9" spans="1:10" ht="23.25" customHeight="1" x14ac:dyDescent="0.35">
      <c r="A9" s="60"/>
      <c r="B9" s="72" t="s">
        <v>59</v>
      </c>
      <c r="C9" s="72"/>
      <c r="D9" s="66">
        <v>409829020.94999999</v>
      </c>
      <c r="E9" s="60"/>
      <c r="F9" s="73"/>
      <c r="G9" s="60"/>
      <c r="H9" s="73"/>
      <c r="I9" s="60"/>
      <c r="J9" s="60"/>
    </row>
    <row r="10" spans="1:10" ht="23.25" customHeight="1" x14ac:dyDescent="0.35">
      <c r="A10" s="60"/>
      <c r="B10" s="84" t="s">
        <v>60</v>
      </c>
      <c r="C10" s="85"/>
      <c r="D10" s="66">
        <v>0</v>
      </c>
      <c r="E10" s="60"/>
      <c r="F10" s="73"/>
      <c r="G10" s="60"/>
      <c r="H10" s="73"/>
      <c r="I10" s="60"/>
      <c r="J10" s="60"/>
    </row>
    <row r="11" spans="1:10" ht="23.25" customHeight="1" x14ac:dyDescent="0.35">
      <c r="A11" s="60"/>
      <c r="B11" s="72" t="s">
        <v>53</v>
      </c>
      <c r="C11" s="72"/>
      <c r="D11" s="66">
        <f>(D6-D7-D8-D9-D10)</f>
        <v>9449360096.5999985</v>
      </c>
      <c r="E11" s="60"/>
      <c r="F11" s="73"/>
      <c r="G11" s="60"/>
      <c r="H11" s="73"/>
      <c r="I11" s="60"/>
      <c r="J11" s="60"/>
    </row>
    <row r="12" spans="1:10" ht="36.65" customHeight="1" x14ac:dyDescent="0.35">
      <c r="A12" s="60"/>
      <c r="B12" s="83"/>
      <c r="C12" s="83"/>
      <c r="D12" s="83"/>
      <c r="E12" s="60"/>
      <c r="F12" s="73"/>
      <c r="G12" s="74"/>
      <c r="H12" s="60"/>
      <c r="I12" s="60"/>
      <c r="J12" s="60"/>
    </row>
    <row r="13" spans="1:10" x14ac:dyDescent="0.35">
      <c r="A13" s="60"/>
      <c r="B13" s="60"/>
      <c r="C13" s="60"/>
      <c r="D13" s="60"/>
      <c r="E13" s="60"/>
      <c r="F13" s="60"/>
      <c r="G13" s="74"/>
      <c r="H13" s="60"/>
      <c r="I13" s="60"/>
      <c r="J13" s="60"/>
    </row>
    <row r="14" spans="1:10" x14ac:dyDescent="0.35">
      <c r="A14" s="60"/>
      <c r="B14" s="60"/>
      <c r="C14" s="60"/>
      <c r="D14" s="60"/>
      <c r="E14" s="60"/>
      <c r="F14" s="73"/>
      <c r="G14" s="60"/>
      <c r="H14" s="60"/>
      <c r="I14" s="60"/>
      <c r="J14" s="60"/>
    </row>
    <row r="15" spans="1:10" x14ac:dyDescent="0.35">
      <c r="A15" s="60"/>
      <c r="B15" s="60"/>
      <c r="C15" s="60"/>
      <c r="D15" s="60"/>
      <c r="E15" s="60"/>
      <c r="F15" s="60"/>
      <c r="G15" s="74"/>
      <c r="H15" s="60"/>
      <c r="I15" s="60"/>
      <c r="J15" s="60"/>
    </row>
    <row r="16" spans="1:10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6">
    <mergeCell ref="B2:D2"/>
    <mergeCell ref="B3:D3"/>
    <mergeCell ref="B4:D4"/>
    <mergeCell ref="B12:D12"/>
    <mergeCell ref="B5:C5"/>
    <mergeCell ref="B10:C10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showGridLines="0" tabSelected="1" zoomScale="101" zoomScaleNormal="110" workbookViewId="0">
      <selection activeCell="C8" sqref="C8"/>
    </sheetView>
  </sheetViews>
  <sheetFormatPr baseColWidth="10" defaultRowHeight="14.5" x14ac:dyDescent="0.35"/>
  <cols>
    <col min="1" max="1" width="2.54296875" customWidth="1"/>
    <col min="2" max="2" width="43.453125" bestFit="1" customWidth="1"/>
    <col min="3" max="3" width="30" customWidth="1"/>
    <col min="4" max="4" width="31.90625" bestFit="1" customWidth="1"/>
    <col min="5" max="5" width="3.90625" customWidth="1"/>
    <col min="6" max="6" width="18.453125" bestFit="1" customWidth="1"/>
    <col min="7" max="9" width="12" bestFit="1" customWidth="1"/>
  </cols>
  <sheetData>
    <row r="1" spans="1:10" ht="21" x14ac:dyDescent="0.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8.5" x14ac:dyDescent="0.45">
      <c r="A2" s="19" t="s">
        <v>23</v>
      </c>
      <c r="B2" s="75" t="s">
        <v>0</v>
      </c>
      <c r="C2" s="75"/>
      <c r="D2" s="75"/>
      <c r="E2" s="19"/>
      <c r="F2" s="19"/>
      <c r="G2" s="19"/>
      <c r="H2" s="19"/>
      <c r="I2" s="19"/>
      <c r="J2" s="19"/>
    </row>
    <row r="3" spans="1:10" ht="23.25" customHeight="1" x14ac:dyDescent="0.35">
      <c r="B3" s="86" t="s">
        <v>18</v>
      </c>
      <c r="C3" s="86"/>
      <c r="D3" s="86"/>
    </row>
    <row r="4" spans="1:10" ht="26.25" customHeight="1" x14ac:dyDescent="0.35">
      <c r="B4" s="87" t="s">
        <v>19</v>
      </c>
      <c r="C4" s="87"/>
      <c r="D4" s="87"/>
    </row>
    <row r="5" spans="1:10" ht="24" customHeight="1" x14ac:dyDescent="0.35">
      <c r="B5" s="15"/>
      <c r="C5" s="22" t="s">
        <v>54</v>
      </c>
      <c r="D5" s="22" t="s">
        <v>66</v>
      </c>
    </row>
    <row r="6" spans="1:10" ht="27" customHeight="1" x14ac:dyDescent="0.35">
      <c r="B6" s="37" t="s">
        <v>13</v>
      </c>
      <c r="C6" s="26">
        <v>1417055688000</v>
      </c>
      <c r="D6" s="26">
        <v>1417055688000</v>
      </c>
      <c r="E6" s="23"/>
      <c r="F6" s="39"/>
      <c r="I6" s="28"/>
    </row>
    <row r="7" spans="1:10" ht="27" customHeight="1" x14ac:dyDescent="0.35">
      <c r="A7" s="60"/>
      <c r="B7" s="65" t="s">
        <v>11</v>
      </c>
      <c r="C7" s="66">
        <v>10678847159.450001</v>
      </c>
      <c r="D7" s="67">
        <f>'2'!D11</f>
        <v>9449360096.5999985</v>
      </c>
      <c r="E7" s="68"/>
      <c r="F7" s="60"/>
      <c r="G7" s="69"/>
      <c r="H7" s="60"/>
      <c r="I7" s="60"/>
      <c r="J7" s="60"/>
    </row>
    <row r="8" spans="1:10" ht="27" customHeight="1" x14ac:dyDescent="0.35">
      <c r="A8" s="60"/>
      <c r="B8" s="70" t="s">
        <v>12</v>
      </c>
      <c r="C8" s="71">
        <f>C7/C6</f>
        <v>7.5359403655631072E-3</v>
      </c>
      <c r="D8" s="71">
        <f>D7/D6</f>
        <v>6.6683054001474068E-3</v>
      </c>
      <c r="E8" s="60"/>
      <c r="F8" s="60"/>
      <c r="G8" s="60"/>
      <c r="H8" s="60"/>
      <c r="I8" s="60"/>
      <c r="J8" s="60"/>
    </row>
    <row r="9" spans="1:10" ht="21" customHeight="1" x14ac:dyDescent="0.35">
      <c r="A9" s="60"/>
      <c r="B9" s="88"/>
      <c r="C9" s="88"/>
      <c r="D9" s="88"/>
      <c r="E9" s="60"/>
      <c r="F9" s="60"/>
      <c r="G9" s="60"/>
      <c r="H9" s="60"/>
      <c r="I9" s="60"/>
      <c r="J9" s="60"/>
    </row>
    <row r="10" spans="1:10" ht="92.25" customHeight="1" x14ac:dyDescent="0.35">
      <c r="A10" s="60"/>
      <c r="B10" s="83"/>
      <c r="C10" s="83"/>
      <c r="D10" s="83"/>
      <c r="E10" s="60"/>
      <c r="F10" s="69"/>
      <c r="G10" s="60"/>
      <c r="H10" s="60"/>
      <c r="I10" s="60"/>
      <c r="J10" s="60"/>
    </row>
    <row r="11" spans="1:10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spans="1:10" x14ac:dyDescent="0.35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spans="1:10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0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pans="1:10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5">
    <mergeCell ref="B2:D2"/>
    <mergeCell ref="B3:D3"/>
    <mergeCell ref="B4:D4"/>
    <mergeCell ref="B9:D9"/>
    <mergeCell ref="B10:D10"/>
  </mergeCells>
  <printOptions horizontalCentered="1"/>
  <pageMargins left="0.59055118110236227" right="0.59055118110236227" top="0.78740157480314965" bottom="0.74803149606299213" header="0.31496062992125984" footer="0.31496062992125984"/>
  <pageSetup scale="73" fitToHeight="0" orientation="landscape" r:id="rId1"/>
  <headerFooter>
    <oddFooter>&amp;C&amp;"Arial,Normal"&amp;10Hoja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showGridLines="0" tabSelected="1" zoomScale="99" zoomScaleNormal="110" workbookViewId="0">
      <selection activeCell="C8" sqref="C8"/>
    </sheetView>
  </sheetViews>
  <sheetFormatPr baseColWidth="10" defaultRowHeight="14.5" x14ac:dyDescent="0.35"/>
  <cols>
    <col min="1" max="1" width="1.54296875" customWidth="1"/>
    <col min="2" max="2" width="31.90625" bestFit="1" customWidth="1"/>
    <col min="3" max="4" width="32" customWidth="1"/>
    <col min="5" max="5" width="3.54296875" customWidth="1"/>
  </cols>
  <sheetData>
    <row r="1" spans="1:10" ht="21" x14ac:dyDescent="0.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8.5" x14ac:dyDescent="0.45">
      <c r="A2" s="19" t="s">
        <v>23</v>
      </c>
      <c r="B2" s="75" t="s">
        <v>0</v>
      </c>
      <c r="C2" s="75"/>
      <c r="D2" s="75"/>
      <c r="E2" s="19"/>
      <c r="F2" s="19"/>
      <c r="G2" s="19"/>
      <c r="H2" s="19"/>
      <c r="I2" s="19"/>
      <c r="J2" s="19"/>
    </row>
    <row r="3" spans="1:10" ht="19.5" customHeight="1" x14ac:dyDescent="0.35">
      <c r="A3" t="s">
        <v>24</v>
      </c>
      <c r="B3" s="86" t="s">
        <v>20</v>
      </c>
      <c r="C3" s="86"/>
      <c r="D3" s="86"/>
    </row>
    <row r="4" spans="1:10" s="14" customFormat="1" ht="26.25" customHeight="1" x14ac:dyDescent="0.35">
      <c r="B4" s="89" t="s">
        <v>17</v>
      </c>
      <c r="C4" s="89"/>
      <c r="D4" s="89"/>
    </row>
    <row r="5" spans="1:10" ht="24" customHeight="1" x14ac:dyDescent="0.35">
      <c r="B5" s="18"/>
      <c r="C5" s="25" t="s">
        <v>54</v>
      </c>
      <c r="D5" s="25" t="s">
        <v>66</v>
      </c>
    </row>
    <row r="6" spans="1:10" ht="27.75" customHeight="1" x14ac:dyDescent="0.35">
      <c r="B6" s="38" t="s">
        <v>15</v>
      </c>
      <c r="C6" s="24">
        <v>19106425784.91</v>
      </c>
      <c r="D6" s="24">
        <v>9269612473</v>
      </c>
    </row>
    <row r="7" spans="1:10" ht="27.75" customHeight="1" x14ac:dyDescent="0.35">
      <c r="A7" s="60"/>
      <c r="B7" s="61" t="s">
        <v>14</v>
      </c>
      <c r="C7" s="62">
        <v>10678847159.450001</v>
      </c>
      <c r="D7" s="62">
        <f>'3'!D7</f>
        <v>9449360096.5999985</v>
      </c>
      <c r="E7" s="60"/>
      <c r="F7" s="60"/>
      <c r="G7" s="60"/>
      <c r="H7" s="60"/>
      <c r="I7" s="60"/>
      <c r="J7" s="60"/>
    </row>
    <row r="8" spans="1:10" ht="27.75" customHeight="1" x14ac:dyDescent="0.35">
      <c r="A8" s="60"/>
      <c r="B8" s="61" t="s">
        <v>12</v>
      </c>
      <c r="C8" s="63">
        <f>C7/C6</f>
        <v>0.55891391093587017</v>
      </c>
      <c r="D8" s="63">
        <f>D7/D6</f>
        <v>1.0193910612901627</v>
      </c>
      <c r="E8" s="60"/>
      <c r="F8" s="60"/>
      <c r="G8" s="60"/>
      <c r="H8" s="60"/>
      <c r="I8" s="60"/>
      <c r="J8" s="60"/>
    </row>
    <row r="9" spans="1:10" ht="19.25" customHeight="1" x14ac:dyDescent="0.35">
      <c r="A9" s="60"/>
      <c r="B9" s="88" t="s">
        <v>67</v>
      </c>
      <c r="C9" s="88"/>
      <c r="D9" s="88"/>
      <c r="E9" s="60"/>
      <c r="F9" s="60"/>
      <c r="G9" s="60"/>
      <c r="H9" s="60"/>
      <c r="I9" s="60"/>
      <c r="J9" s="60"/>
    </row>
    <row r="10" spans="1:10" x14ac:dyDescent="0.35">
      <c r="A10" s="60"/>
      <c r="B10" s="64"/>
      <c r="C10" s="64"/>
      <c r="D10" s="64"/>
      <c r="E10" s="60"/>
      <c r="F10" s="60"/>
      <c r="G10" s="60"/>
      <c r="H10" s="60"/>
      <c r="I10" s="60"/>
      <c r="J10" s="60"/>
    </row>
    <row r="11" spans="1:10" x14ac:dyDescent="0.35">
      <c r="A11" s="60"/>
      <c r="B11" s="64"/>
      <c r="C11" s="64"/>
      <c r="D11" s="64"/>
      <c r="E11" s="60"/>
      <c r="F11" s="60"/>
      <c r="G11" s="60"/>
      <c r="H11" s="60"/>
      <c r="I11" s="60"/>
      <c r="J11" s="60"/>
    </row>
    <row r="12" spans="1:10" x14ac:dyDescent="0.35">
      <c r="A12" s="60"/>
      <c r="B12" s="64"/>
      <c r="C12" s="64"/>
      <c r="D12" s="64"/>
      <c r="E12" s="60"/>
      <c r="F12" s="60"/>
      <c r="G12" s="60"/>
      <c r="H12" s="60"/>
      <c r="I12" s="60"/>
      <c r="J12" s="60"/>
    </row>
    <row r="13" spans="1:10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0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pans="1:10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4">
    <mergeCell ref="B2:D2"/>
    <mergeCell ref="B3:D3"/>
    <mergeCell ref="B4:D4"/>
    <mergeCell ref="B9:D9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Roberto Emmanuel Chavez Díaz</cp:lastModifiedBy>
  <cp:lastPrinted>2025-10-24T21:44:31Z</cp:lastPrinted>
  <dcterms:created xsi:type="dcterms:W3CDTF">2013-06-27T14:25:26Z</dcterms:created>
  <dcterms:modified xsi:type="dcterms:W3CDTF">2025-10-27T21:29:30Z</dcterms:modified>
</cp:coreProperties>
</file>